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smeltz_marci_epa_gov/Documents/Profile/Documents/PFAS Analytical/LCMS/20201110_PFAS_PPB_UC_Repeats1/"/>
    </mc:Choice>
  </mc:AlternateContent>
  <xr:revisionPtr revIDLastSave="1" documentId="8_{64102FEE-065B-4454-82F9-BD88AA80EF5D}" xr6:coauthVersionLast="45" xr6:coauthVersionMax="45" xr10:uidLastSave="{6A5C8BE5-8B7B-4C4A-BFDB-25FA331E8563}"/>
  <bookViews>
    <workbookView xWindow="-57720" yWindow="-120" windowWidth="29040" windowHeight="15840" xr2:uid="{B8745B9F-F819-4D1D-B9C8-C30E63729E71}"/>
  </bookViews>
  <sheets>
    <sheet name="Executive Summary" sheetId="2" r:id="rId1"/>
    <sheet name="Raw Data" sheetId="1" r:id="rId2"/>
    <sheet name="DTXSID405983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2" l="1"/>
  <c r="Q3" i="2"/>
  <c r="R3" i="2"/>
  <c r="F17" i="3"/>
  <c r="H17" i="3" s="1"/>
  <c r="E17" i="3"/>
  <c r="I17" i="3" s="1"/>
  <c r="C13" i="3"/>
  <c r="C12" i="3"/>
  <c r="C11" i="3"/>
  <c r="C10" i="3"/>
  <c r="C9" i="3"/>
  <c r="C8" i="3"/>
  <c r="C7" i="3"/>
  <c r="C6" i="3"/>
  <c r="D6" i="3" s="1"/>
  <c r="C5" i="3"/>
  <c r="D5" i="3" s="1"/>
  <c r="T3" i="2" l="1"/>
  <c r="S3" i="2"/>
  <c r="U3" i="2" s="1"/>
  <c r="G17" i="3"/>
  <c r="D7" i="3"/>
  <c r="E5" i="3"/>
  <c r="F5" i="3"/>
  <c r="G5" i="3" s="1"/>
</calcChain>
</file>

<file path=xl/sharedStrings.xml><?xml version="1.0" encoding="utf-8"?>
<sst xmlns="http://schemas.openxmlformats.org/spreadsheetml/2006/main" count="1673" uniqueCount="209">
  <si>
    <t xml:space="preserve">Quantify Compound Summary Report </t>
  </si>
  <si>
    <t>Printed Mon May 03 11:52:54 2021</t>
  </si>
  <si>
    <t>Compound 1:  octafluoroadipic</t>
  </si>
  <si>
    <t>#</t>
  </si>
  <si>
    <t>Name</t>
  </si>
  <si>
    <t>Sample Text</t>
  </si>
  <si>
    <t>Type</t>
  </si>
  <si>
    <t>RT</t>
  </si>
  <si>
    <t>Area</t>
  </si>
  <si>
    <t>Height</t>
  </si>
  <si>
    <t>IS Area</t>
  </si>
  <si>
    <t>Response</t>
  </si>
  <si>
    <t>Coeff. Of Determination</t>
  </si>
  <si>
    <t>Std. Conc</t>
  </si>
  <si>
    <t>nM</t>
  </si>
  <si>
    <t>%Dev</t>
  </si>
  <si>
    <t>Primary Flags</t>
  </si>
  <si>
    <t>Acq.Date</t>
  </si>
  <si>
    <t>20210426_PFAS_PPB_UC_Sample001</t>
  </si>
  <si>
    <t>Solvent Blank</t>
  </si>
  <si>
    <t>Solvent</t>
  </si>
  <si>
    <t>20210426_PFAS_PPB_UC_Sample002</t>
  </si>
  <si>
    <t>20210426_PFAS_PPB_UC_Sample003</t>
  </si>
  <si>
    <t>20210426_PFAS_PPB_UC_Sample004</t>
  </si>
  <si>
    <t>Crash Blank</t>
  </si>
  <si>
    <t>Blank</t>
  </si>
  <si>
    <t>20210426_PFAS_PPB_UC_Sample005</t>
  </si>
  <si>
    <t>Crash Mixed Matrix Blank</t>
  </si>
  <si>
    <t>MMI</t>
  </si>
  <si>
    <t>20210426_PFAS_PPB_UC_Sample006</t>
  </si>
  <si>
    <t>MM-</t>
  </si>
  <si>
    <t>20210426_PFAS_PPB_UC_Sample007</t>
  </si>
  <si>
    <t>CC1 - 0.053 pg/uL</t>
  </si>
  <si>
    <t>Standard</t>
  </si>
  <si>
    <t>MM</t>
  </si>
  <si>
    <t>20210426_PFAS_PPB_UC_Sample008</t>
  </si>
  <si>
    <t>CC2 - 0.085 pg/uL</t>
  </si>
  <si>
    <t>20210426_PFAS_PPB_UC_Sample009</t>
  </si>
  <si>
    <t>CC3 - 0.135 pg/uL</t>
  </si>
  <si>
    <t>20210426_PFAS_PPB_UC_Sample010</t>
  </si>
  <si>
    <t>CC4 - 0.217 pg/uL</t>
  </si>
  <si>
    <t>20210426_PFAS_PPB_UC_Sample011</t>
  </si>
  <si>
    <t>CC5 - 0.347 pg/uL</t>
  </si>
  <si>
    <t>20210426_PFAS_PPB_UC_Sample012</t>
  </si>
  <si>
    <t>CC6 - 0.555 pg/uL</t>
  </si>
  <si>
    <t>20210426_PFAS_PPB_UC_Sample013</t>
  </si>
  <si>
    <t>20210426_PFAS_PPB_UC_Sample014</t>
  </si>
  <si>
    <t>CC7 - 0.888 pg/uL</t>
  </si>
  <si>
    <t>20210426_PFAS_PPB_UC_Sample015</t>
  </si>
  <si>
    <t>CC8 - 1.420 pg/uL</t>
  </si>
  <si>
    <t>20210426_PFAS_PPB_UC_Sample016</t>
  </si>
  <si>
    <t>CC9 - 2.272 pg/uL</t>
  </si>
  <si>
    <t>20210426_PFAS_PPB_UC_Sample017</t>
  </si>
  <si>
    <t>CC10 - 3.636 pg/uL</t>
  </si>
  <si>
    <t>20210426_PFAS_PPB_UC_Sample018</t>
  </si>
  <si>
    <t>CC11 - 5.817 pg/uL</t>
  </si>
  <si>
    <t>20210426_PFAS_PPB_UC_Sample019</t>
  </si>
  <si>
    <t>CC12 - 9.308 pg/uL</t>
  </si>
  <si>
    <t>20210426_PFAS_PPB_UC_Sample020</t>
  </si>
  <si>
    <t>20210426_PFAS_PPB_UC_Sample021</t>
  </si>
  <si>
    <t>CC13 - 14.893 pg/uL</t>
  </si>
  <si>
    <t>20210426_PFAS_PPB_UC_Sample022</t>
  </si>
  <si>
    <t>CC14 - 23.828 pg/uL</t>
  </si>
  <si>
    <t>20210426_PFAS_PPB_UC_Sample023</t>
  </si>
  <si>
    <t>CC15 - 38.125 pg/uL</t>
  </si>
  <si>
    <t>20210426_PFAS_PPB_UC_Sample024</t>
  </si>
  <si>
    <t>CC16 - 47.656 pg/uL</t>
  </si>
  <si>
    <t>20210426_PFAS_PPB_UC_Sample025</t>
  </si>
  <si>
    <t>CC17 - 76.250 pg/uL</t>
  </si>
  <si>
    <t>20210426_PFAS_PPB_UC_Sample026</t>
  </si>
  <si>
    <t>20210426_PFAS_PPB_UC_Sample027</t>
  </si>
  <si>
    <t>QC-A</t>
  </si>
  <si>
    <t>QC</t>
  </si>
  <si>
    <t>20210426_PFAS_PPB_UC_Sample028</t>
  </si>
  <si>
    <t>QC-B</t>
  </si>
  <si>
    <t>20210426_PFAS_PPB_UC_Sample029</t>
  </si>
  <si>
    <t>QC-C</t>
  </si>
  <si>
    <t>20210426_PFAS_PPB_UC_Sample030</t>
  </si>
  <si>
    <t>QC-D</t>
  </si>
  <si>
    <t>20210426_PFAS_PPB_UC_Sample031</t>
  </si>
  <si>
    <t>20210426_PFAS_PPB_UC_Sample032</t>
  </si>
  <si>
    <t>20210426_PFAS_PPB_UC_Sample033</t>
  </si>
  <si>
    <t>20210426_PFAS_PPB_UC_Sample034</t>
  </si>
  <si>
    <t>20210426_PFAS_PPB_UC_Sample035</t>
  </si>
  <si>
    <t>20210426_PFAS_PPB_UC_Sample036</t>
  </si>
  <si>
    <t>20210426_PFAS_PPB_UC_Sample037</t>
  </si>
  <si>
    <t>20210426_PFAS_PPB_UC_Sample038</t>
  </si>
  <si>
    <t>20210426_PFAS_PPB_UC_Sample039</t>
  </si>
  <si>
    <t>20210426_PFAS_PPB_UC_Sample040</t>
  </si>
  <si>
    <t>20210426_PFAS_PPB_UC_Sample041</t>
  </si>
  <si>
    <t>20210426_PFAS_PPB_UC_Sample042</t>
  </si>
  <si>
    <t>20210426_PFAS_PPB_UC_Sample043</t>
  </si>
  <si>
    <t>20210426_PFAS_PPB_UC_Sample044</t>
  </si>
  <si>
    <t>20210426_PFAS_PPB_UC_Sample045</t>
  </si>
  <si>
    <t>20210426_PFAS_PPB_UC_Sample046</t>
  </si>
  <si>
    <t>UC_AF_Mix2_A</t>
  </si>
  <si>
    <t>Analyte</t>
  </si>
  <si>
    <t>20210426_PFAS_PPB_UC_Sample047</t>
  </si>
  <si>
    <t>UC_AF_Mix2_B</t>
  </si>
  <si>
    <t>20210426_PFAS_PPB_UC_Sample048</t>
  </si>
  <si>
    <t>UC_AF_Mix2_C</t>
  </si>
  <si>
    <t>20210426_PFAS_PPB_UC_Sample049</t>
  </si>
  <si>
    <t>20210426_PFAS_PPB_UC_Sample050</t>
  </si>
  <si>
    <t>UC_T1hr_Mix2_A</t>
  </si>
  <si>
    <t>20210426_PFAS_PPB_UC_Sample051</t>
  </si>
  <si>
    <t>UC_T1hr_Mix2_B</t>
  </si>
  <si>
    <t>20210426_PFAS_PPB_UC_Sample052</t>
  </si>
  <si>
    <t>UC_T1hr_Mix2_C</t>
  </si>
  <si>
    <t>20210426_PFAS_PPB_UC_Sample053</t>
  </si>
  <si>
    <t>20210426_PFAS_PPB_UC_Sample054</t>
  </si>
  <si>
    <t>UC_T5hr_Mix2_A</t>
  </si>
  <si>
    <t>20210426_PFAS_PPB_UC_Sample055</t>
  </si>
  <si>
    <t>UC_T5hr_Mix2_B</t>
  </si>
  <si>
    <t>20210426_PFAS_PPB_UC_Sample056</t>
  </si>
  <si>
    <t>UC_T5hr_Mix2_C</t>
  </si>
  <si>
    <t>20210426_PFAS_PPB_UC_Sample057</t>
  </si>
  <si>
    <t>20210426_PFAS_PPB_UC_Sample058</t>
  </si>
  <si>
    <t>20210426_PFAS_PPB_UC_Sample059</t>
  </si>
  <si>
    <t>20210426_PFAS_PPB_UC_Sample060</t>
  </si>
  <si>
    <t>20210426_PFAS_PPB_UC_Sample061</t>
  </si>
  <si>
    <t>20210426_PFAS_PPB_UC_Sample062</t>
  </si>
  <si>
    <t>20210426_PFAS_PPB_UC_Sample063</t>
  </si>
  <si>
    <t>20210426_PFAS_PPB_UC_Sample064</t>
  </si>
  <si>
    <t>20210426_PFAS_PPB_UC_Sample065</t>
  </si>
  <si>
    <t>20210426_PFAS_PPB_UC_Sample066</t>
  </si>
  <si>
    <t>20210426_PFAS_PPB_UC_Sample067</t>
  </si>
  <si>
    <t>20210426_PFAS_PPB_UC_Sample068</t>
  </si>
  <si>
    <t>20210426_PFAS_PPB_UC_Sample069</t>
  </si>
  <si>
    <t>20210426_PFAS_PPB_UC_Sample070</t>
  </si>
  <si>
    <t>20210426_PFAS_PPB_UC_Sample071</t>
  </si>
  <si>
    <t>20210426_PFAS_PPB_UC_Sample072</t>
  </si>
  <si>
    <t>20210426_PFAS_PPB_UC_Sample073</t>
  </si>
  <si>
    <t>20210426_PFAS_PPB_UC_Sample074</t>
  </si>
  <si>
    <t>20210426_PFAS_PPB_UC_Sample075</t>
  </si>
  <si>
    <t>20210426_PFAS_PPB_UC_Sample076</t>
  </si>
  <si>
    <t>20210426_PFAS_PPB_UC_Sample077</t>
  </si>
  <si>
    <t>20210426_PFAS_PPB_UC_Sample078</t>
  </si>
  <si>
    <t>20210426_PFAS_PPB_UC_Sample079</t>
  </si>
  <si>
    <t>20210426_PFAS_PPB_UC_Sample080</t>
  </si>
  <si>
    <t>20210426_PFAS_PPB_UC_Sample081</t>
  </si>
  <si>
    <t>20210426_PFAS_PPB_UC_Sample082</t>
  </si>
  <si>
    <t>20210426_PFAS_PPB_UC_Sample083</t>
  </si>
  <si>
    <t>20210426_PFAS_PPB_UC_Sample084</t>
  </si>
  <si>
    <t>20210426_PFAS_PPB_UC_Sample085</t>
  </si>
  <si>
    <t>20210426_PFAS_PPB_UC_Sample086</t>
  </si>
  <si>
    <t>20210426_PFAS_PPB_UC_Sample087</t>
  </si>
  <si>
    <t>20210426_PFAS_PPB_UC_Sample088</t>
  </si>
  <si>
    <t>20210426_PFAS_PPB_UC_Sample089</t>
  </si>
  <si>
    <t>20210426_PFAS_PPB_UC_Sample090</t>
  </si>
  <si>
    <t>20210426_PFAS_PPB_UC_Sample091</t>
  </si>
  <si>
    <t>20210426_PFAS_PPB_UC_Sample092</t>
  </si>
  <si>
    <t>20210426_PFAS_PPB_UC_Sample093</t>
  </si>
  <si>
    <t>20210426_PFAS_PPB_UC_Sample094</t>
  </si>
  <si>
    <t>20210426_PFAS_PPB_UC_Sample095</t>
  </si>
  <si>
    <t>20210426_PFAS_PPB_UC_Sample096</t>
  </si>
  <si>
    <t>20210426_PFAS_PPB_UC_Sample097</t>
  </si>
  <si>
    <t>20210426_PFAS_PPB_UC_Sample098</t>
  </si>
  <si>
    <t>20210426_PFAS_PPB_UC_Sample099</t>
  </si>
  <si>
    <t>20210426_PFAS_PPB_UC_Sample100</t>
  </si>
  <si>
    <t>20210426_PFAS_PPB_UC_Sample101</t>
  </si>
  <si>
    <t>20210426_PFAS_PPB_UC_Sample102</t>
  </si>
  <si>
    <t>20210426_PFAS_PPB_UC_Sample103</t>
  </si>
  <si>
    <t>20210426_PFAS_PPB_UC_Sample104</t>
  </si>
  <si>
    <t>20210426_PFAS_PPB_UC_Sample105</t>
  </si>
  <si>
    <t>20210426_PFAS_PPB_UC_Sample106</t>
  </si>
  <si>
    <t>20210426_PFAS_PPB_UC_Sample107</t>
  </si>
  <si>
    <t>20210426_PFAS_PPB_UC_Sample108</t>
  </si>
  <si>
    <t>20210426_PFAS_PPB_UC_Sample109</t>
  </si>
  <si>
    <t>20210426_PFAS_PPB_UC_Sample110</t>
  </si>
  <si>
    <t>20210426_PFAS_PPB_UC_Sample111</t>
  </si>
  <si>
    <t>20210426_PFAS_PPB_UC_Sample112</t>
  </si>
  <si>
    <t>Compound 2:  pyruvate</t>
  </si>
  <si>
    <t>DTXSID</t>
  </si>
  <si>
    <t>Mix</t>
  </si>
  <si>
    <r>
      <t>R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</si>
  <si>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MDL</t>
  </si>
  <si>
    <t>eLOQ</t>
  </si>
  <si>
    <t>AF A</t>
  </si>
  <si>
    <t>AF B</t>
  </si>
  <si>
    <t>AF C</t>
  </si>
  <si>
    <t>T1 A</t>
  </si>
  <si>
    <t>T1 B</t>
  </si>
  <si>
    <t>T1 C</t>
  </si>
  <si>
    <t>T5 A</t>
  </si>
  <si>
    <t>T5 B</t>
  </si>
  <si>
    <t>T5 C</t>
  </si>
  <si>
    <t>Fu A</t>
  </si>
  <si>
    <t>Fu B</t>
  </si>
  <si>
    <t>Fu C</t>
  </si>
  <si>
    <t>Avg Fu</t>
  </si>
  <si>
    <t>Std Dev Fu</t>
  </si>
  <si>
    <t>CV (%)</t>
  </si>
  <si>
    <t>Perfluorooctadipic acid</t>
  </si>
  <si>
    <t>DTXSID4059833</t>
  </si>
  <si>
    <t>Std. Conc (nM)</t>
  </si>
  <si>
    <t>Actual Conc (nM)</t>
  </si>
  <si>
    <t>*Analyte in Mix 2</t>
  </si>
  <si>
    <t>Fraction Unbound Determination</t>
  </si>
  <si>
    <t>Corrected Conc (nM)</t>
  </si>
  <si>
    <t>Fu</t>
  </si>
  <si>
    <t>CV</t>
  </si>
  <si>
    <t>MDL Determination</t>
  </si>
  <si>
    <t>Sample Name</t>
  </si>
  <si>
    <t>Cal Curve Point</t>
  </si>
  <si>
    <t>Average Conc (nM)</t>
  </si>
  <si>
    <t>StDev (nM)</t>
  </si>
  <si>
    <t>MDL (nM)</t>
  </si>
  <si>
    <t>% Dev (avg conc)</t>
  </si>
  <si>
    <t>CC6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</si>
</sst>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%"/>
    <numFmt numFmtId="166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15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/>
    <xf numFmtId="166" fontId="0" fillId="0" borderId="0" xfId="0" applyNumberFormat="1" applyAlignment="1">
      <alignment horizontal="center"/>
    </xf>
    <xf numFmtId="9" fontId="0" fillId="0" borderId="0" xfId="1" applyFont="1" applyBorder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0" fontId="9" fillId="0" borderId="0" xfId="1" applyNumberFormat="1" applyFont="1" applyBorder="1" applyAlignment="1">
      <alignment horizontal="center" vertical="center"/>
    </xf>
    <xf numFmtId="10" fontId="9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9" fontId="0" fillId="0" borderId="0" xfId="1" applyFont="1" applyBorder="1" applyAlignment="1">
      <alignment vertical="center"/>
    </xf>
    <xf numFmtId="166" fontId="4" fillId="0" borderId="0" xfId="0" applyNumberFormat="1" applyFont="1" applyAlignment="1">
      <alignment vertical="center"/>
    </xf>
    <xf numFmtId="10" fontId="9" fillId="0" borderId="0" xfId="1" applyNumberFormat="1" applyFont="1" applyBorder="1" applyAlignment="1">
      <alignment vertical="center"/>
    </xf>
    <xf numFmtId="0" fontId="0" fillId="0" borderId="8" xfId="0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164" fontId="11" fillId="0" borderId="8" xfId="0" applyNumberFormat="1" applyFont="1" applyBorder="1" applyAlignment="1">
      <alignment horizontal="center"/>
    </xf>
    <xf numFmtId="165" fontId="12" fillId="0" borderId="9" xfId="1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1</xdr:row>
      <xdr:rowOff>0</xdr:rowOff>
    </xdr:from>
    <xdr:to>
      <xdr:col>38</xdr:col>
      <xdr:colOff>400050</xdr:colOff>
      <xdr:row>33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AE83F9-A159-491B-B8A5-EE718D9EF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87100" y="196850"/>
          <a:ext cx="8934450" cy="611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116</xdr:row>
      <xdr:rowOff>0</xdr:rowOff>
    </xdr:from>
    <xdr:to>
      <xdr:col>38</xdr:col>
      <xdr:colOff>400050</xdr:colOff>
      <xdr:row>149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2FE54-41DE-4EC1-8E88-83941ECEC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87100" y="21513800"/>
          <a:ext cx="8934450" cy="611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75E6-5A94-49CC-A83F-6DF00899BDCA}">
  <dimension ref="A1:V3"/>
  <sheetViews>
    <sheetView tabSelected="1" workbookViewId="0">
      <selection activeCell="D18" sqref="D18"/>
    </sheetView>
  </sheetViews>
  <sheetFormatPr defaultRowHeight="14.5" x14ac:dyDescent="0.35"/>
  <cols>
    <col min="1" max="1" width="36.7265625" style="10" customWidth="1"/>
    <col min="2" max="2" width="15.453125" style="10" bestFit="1" customWidth="1"/>
    <col min="3" max="6" width="8.7265625" style="10"/>
    <col min="7" max="9" width="9.26953125" style="10" bestFit="1" customWidth="1"/>
    <col min="10" max="15" width="10.54296875" style="10" bestFit="1" customWidth="1"/>
    <col min="16" max="19" width="8.7265625" style="10"/>
    <col min="20" max="20" width="11.453125" style="10" bestFit="1" customWidth="1"/>
    <col min="21" max="21" width="8.7265625" style="10"/>
    <col min="22" max="22" width="11.26953125" bestFit="1" customWidth="1"/>
  </cols>
  <sheetData>
    <row r="1" spans="1:22" ht="15" thickBot="1" x14ac:dyDescent="0.4">
      <c r="A1" s="2"/>
      <c r="B1" s="3"/>
      <c r="C1" s="3"/>
      <c r="D1" s="3"/>
      <c r="E1" s="4" t="s">
        <v>14</v>
      </c>
      <c r="F1" s="4"/>
      <c r="G1" s="4"/>
      <c r="H1" s="4"/>
      <c r="I1" s="4"/>
      <c r="J1" s="4"/>
      <c r="K1" s="4"/>
      <c r="L1" s="4"/>
      <c r="M1" s="4"/>
      <c r="N1" s="4"/>
      <c r="O1" s="4"/>
      <c r="P1" s="3"/>
      <c r="Q1" s="3"/>
      <c r="R1" s="3"/>
      <c r="S1" s="3"/>
      <c r="T1" s="3"/>
      <c r="U1" s="5"/>
    </row>
    <row r="2" spans="1:22" ht="18" thickBot="1" x14ac:dyDescent="0.4">
      <c r="A2" s="6" t="s">
        <v>96</v>
      </c>
      <c r="B2" s="7" t="s">
        <v>172</v>
      </c>
      <c r="C2" s="7" t="s">
        <v>173</v>
      </c>
      <c r="D2" s="7" t="s">
        <v>174</v>
      </c>
      <c r="E2" s="7" t="s">
        <v>175</v>
      </c>
      <c r="F2" s="7" t="s">
        <v>176</v>
      </c>
      <c r="G2" s="7" t="s">
        <v>177</v>
      </c>
      <c r="H2" s="7" t="s">
        <v>178</v>
      </c>
      <c r="I2" s="7" t="s">
        <v>179</v>
      </c>
      <c r="J2" s="7" t="s">
        <v>180</v>
      </c>
      <c r="K2" s="7" t="s">
        <v>181</v>
      </c>
      <c r="L2" s="7" t="s">
        <v>182</v>
      </c>
      <c r="M2" s="7" t="s">
        <v>183</v>
      </c>
      <c r="N2" s="7" t="s">
        <v>184</v>
      </c>
      <c r="O2" s="7" t="s">
        <v>185</v>
      </c>
      <c r="P2" s="7" t="s">
        <v>186</v>
      </c>
      <c r="Q2" s="7" t="s">
        <v>187</v>
      </c>
      <c r="R2" s="7" t="s">
        <v>188</v>
      </c>
      <c r="S2" s="7" t="s">
        <v>189</v>
      </c>
      <c r="T2" s="7" t="s">
        <v>190</v>
      </c>
      <c r="U2" s="8" t="s">
        <v>191</v>
      </c>
      <c r="V2" s="9"/>
    </row>
    <row r="3" spans="1:22" ht="16" thickBot="1" x14ac:dyDescent="0.4">
      <c r="A3" s="33" t="s">
        <v>192</v>
      </c>
      <c r="B3" s="34" t="s">
        <v>193</v>
      </c>
      <c r="C3" s="34">
        <v>2</v>
      </c>
      <c r="D3" s="32">
        <v>0.996</v>
      </c>
      <c r="E3" s="38">
        <v>0.58584537057526975</v>
      </c>
      <c r="F3" s="32">
        <v>1.82</v>
      </c>
      <c r="G3" s="38">
        <v>1430.81088</v>
      </c>
      <c r="H3" s="38">
        <v>1578.35744</v>
      </c>
      <c r="I3" s="38">
        <v>1474.09088</v>
      </c>
      <c r="J3" s="38">
        <v>12013.134399999999</v>
      </c>
      <c r="K3" s="38">
        <v>11721.258399999999</v>
      </c>
      <c r="L3" s="38">
        <v>11745.3</v>
      </c>
      <c r="M3" s="38">
        <v>13924.348</v>
      </c>
      <c r="N3" s="38">
        <v>12322.5272</v>
      </c>
      <c r="O3" s="38">
        <v>12255.0424</v>
      </c>
      <c r="P3" s="35">
        <f t="shared" ref="P3" si="0">G3/M3</f>
        <v>0.10275604143188607</v>
      </c>
      <c r="Q3" s="35">
        <f t="shared" ref="Q3" si="1">H3/N3</f>
        <v>0.12808715407014884</v>
      </c>
      <c r="R3" s="35">
        <f t="shared" ref="R3" si="2">I3/O3</f>
        <v>0.12028443736759327</v>
      </c>
      <c r="S3" s="36">
        <f t="shared" ref="S3" si="3">AVERAGE(P3:R3)</f>
        <v>0.11704254428987605</v>
      </c>
      <c r="T3" s="35">
        <f t="shared" ref="T3" si="4">STDEV(P3:R3)</f>
        <v>1.2972999649988508E-2</v>
      </c>
      <c r="U3" s="37">
        <f t="shared" ref="U3" si="5">T3/S3</f>
        <v>0.11084003452504106</v>
      </c>
    </row>
  </sheetData>
  <mergeCells count="3">
    <mergeCell ref="A1:D1"/>
    <mergeCell ref="E1:O1"/>
    <mergeCell ref="P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F088-08A8-4A23-AAA8-5E9DBAADC437}">
  <dimension ref="A1:P235"/>
  <sheetViews>
    <sheetView workbookViewId="0">
      <selection sqref="A1:XFD1048576"/>
    </sheetView>
  </sheetViews>
  <sheetFormatPr defaultRowHeight="14.5" x14ac:dyDescent="0.35"/>
  <sheetData>
    <row r="1" spans="1:16" x14ac:dyDescent="0.35">
      <c r="A1" t="s">
        <v>0</v>
      </c>
    </row>
    <row r="3" spans="1:16" x14ac:dyDescent="0.35">
      <c r="A3" t="s">
        <v>1</v>
      </c>
    </row>
    <row r="5" spans="1:16" x14ac:dyDescent="0.35">
      <c r="A5" t="s">
        <v>2</v>
      </c>
    </row>
    <row r="7" spans="1:16" x14ac:dyDescent="0.35"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  <c r="M7" t="s">
        <v>14</v>
      </c>
      <c r="N7" t="s">
        <v>15</v>
      </c>
      <c r="O7" t="s">
        <v>16</v>
      </c>
      <c r="P7" t="s">
        <v>17</v>
      </c>
    </row>
    <row r="8" spans="1:16" x14ac:dyDescent="0.35">
      <c r="A8">
        <v>1</v>
      </c>
      <c r="B8">
        <v>1</v>
      </c>
      <c r="C8" t="s">
        <v>18</v>
      </c>
      <c r="D8" t="s">
        <v>19</v>
      </c>
      <c r="E8" t="s">
        <v>20</v>
      </c>
      <c r="K8">
        <v>0.996</v>
      </c>
      <c r="P8" s="1">
        <v>44312</v>
      </c>
    </row>
    <row r="9" spans="1:16" x14ac:dyDescent="0.35">
      <c r="A9">
        <v>2</v>
      </c>
      <c r="B9">
        <v>2</v>
      </c>
      <c r="C9" t="s">
        <v>21</v>
      </c>
      <c r="D9" t="s">
        <v>19</v>
      </c>
      <c r="E9" t="s">
        <v>20</v>
      </c>
      <c r="K9">
        <v>0.996</v>
      </c>
      <c r="P9" s="1">
        <v>44312</v>
      </c>
    </row>
    <row r="10" spans="1:16" x14ac:dyDescent="0.35">
      <c r="A10">
        <v>3</v>
      </c>
      <c r="B10">
        <v>3</v>
      </c>
      <c r="C10" t="s">
        <v>22</v>
      </c>
      <c r="D10" t="s">
        <v>19</v>
      </c>
      <c r="E10" t="s">
        <v>20</v>
      </c>
      <c r="K10">
        <v>0.996</v>
      </c>
      <c r="P10" s="1">
        <v>44312</v>
      </c>
    </row>
    <row r="11" spans="1:16" x14ac:dyDescent="0.35">
      <c r="A11">
        <v>4</v>
      </c>
      <c r="B11">
        <v>4</v>
      </c>
      <c r="C11" t="s">
        <v>23</v>
      </c>
      <c r="D11" t="s">
        <v>24</v>
      </c>
      <c r="E11" t="s">
        <v>25</v>
      </c>
      <c r="K11">
        <v>0.996</v>
      </c>
      <c r="P11" s="1">
        <v>44312</v>
      </c>
    </row>
    <row r="12" spans="1:16" x14ac:dyDescent="0.35">
      <c r="A12">
        <v>5</v>
      </c>
      <c r="B12">
        <v>5</v>
      </c>
      <c r="C12" t="s">
        <v>26</v>
      </c>
      <c r="D12" t="s">
        <v>27</v>
      </c>
      <c r="E12" t="s">
        <v>25</v>
      </c>
      <c r="F12">
        <v>1.65</v>
      </c>
      <c r="G12">
        <v>0.57599999999999996</v>
      </c>
      <c r="H12">
        <v>21</v>
      </c>
      <c r="I12">
        <v>17652.006000000001</v>
      </c>
      <c r="J12">
        <v>0</v>
      </c>
      <c r="K12">
        <v>0.996</v>
      </c>
      <c r="O12" t="s">
        <v>28</v>
      </c>
      <c r="P12" s="1">
        <v>44312</v>
      </c>
    </row>
    <row r="13" spans="1:16" x14ac:dyDescent="0.35">
      <c r="A13">
        <v>6</v>
      </c>
      <c r="B13">
        <v>6</v>
      </c>
      <c r="C13" t="s">
        <v>29</v>
      </c>
      <c r="D13" t="s">
        <v>19</v>
      </c>
      <c r="E13" t="s">
        <v>20</v>
      </c>
      <c r="K13">
        <v>0.996</v>
      </c>
      <c r="O13" t="s">
        <v>30</v>
      </c>
      <c r="P13" s="1">
        <v>44312</v>
      </c>
    </row>
    <row r="14" spans="1:16" x14ac:dyDescent="0.35">
      <c r="A14">
        <v>7</v>
      </c>
      <c r="B14">
        <v>7</v>
      </c>
      <c r="C14" t="s">
        <v>31</v>
      </c>
      <c r="D14" t="s">
        <v>32</v>
      </c>
      <c r="E14" t="s">
        <v>33</v>
      </c>
      <c r="F14">
        <v>1.5</v>
      </c>
      <c r="G14">
        <v>9.4629999999999992</v>
      </c>
      <c r="H14">
        <v>72</v>
      </c>
      <c r="I14">
        <v>17982.123</v>
      </c>
      <c r="J14">
        <v>0</v>
      </c>
      <c r="K14">
        <v>0.996</v>
      </c>
      <c r="L14">
        <v>0.17</v>
      </c>
      <c r="M14">
        <v>0.3211</v>
      </c>
      <c r="N14">
        <v>88.89</v>
      </c>
      <c r="O14" t="s">
        <v>34</v>
      </c>
      <c r="P14" s="1">
        <v>44312</v>
      </c>
    </row>
    <row r="15" spans="1:16" x14ac:dyDescent="0.35">
      <c r="A15">
        <v>8</v>
      </c>
      <c r="B15">
        <v>8</v>
      </c>
      <c r="C15" t="s">
        <v>35</v>
      </c>
      <c r="D15" t="s">
        <v>36</v>
      </c>
      <c r="E15" t="s">
        <v>33</v>
      </c>
      <c r="F15">
        <v>1.87</v>
      </c>
      <c r="G15">
        <v>6.415</v>
      </c>
      <c r="H15">
        <v>64</v>
      </c>
      <c r="I15">
        <v>17972.965</v>
      </c>
      <c r="J15">
        <v>0</v>
      </c>
      <c r="K15">
        <v>0.996</v>
      </c>
      <c r="L15">
        <v>0.28000000000000003</v>
      </c>
      <c r="M15">
        <v>0.11824999999999999</v>
      </c>
      <c r="N15">
        <v>-57.77</v>
      </c>
      <c r="O15" t="s">
        <v>34</v>
      </c>
      <c r="P15" s="1">
        <v>44312</v>
      </c>
    </row>
    <row r="16" spans="1:16" x14ac:dyDescent="0.35">
      <c r="A16">
        <v>9</v>
      </c>
      <c r="B16">
        <v>9</v>
      </c>
      <c r="C16" t="s">
        <v>37</v>
      </c>
      <c r="D16" t="s">
        <v>38</v>
      </c>
      <c r="E16" t="s">
        <v>33</v>
      </c>
      <c r="F16">
        <v>1.63</v>
      </c>
      <c r="G16">
        <v>12.305999999999999</v>
      </c>
      <c r="H16">
        <v>74</v>
      </c>
      <c r="I16">
        <v>18890.436000000002</v>
      </c>
      <c r="J16">
        <v>0</v>
      </c>
      <c r="K16">
        <v>0.996</v>
      </c>
      <c r="L16">
        <v>0.44</v>
      </c>
      <c r="M16">
        <v>0.47110000000000002</v>
      </c>
      <c r="N16">
        <v>7.07</v>
      </c>
      <c r="O16" t="s">
        <v>34</v>
      </c>
      <c r="P16" s="1">
        <v>44312</v>
      </c>
    </row>
    <row r="17" spans="1:16" x14ac:dyDescent="0.35">
      <c r="A17">
        <v>10</v>
      </c>
      <c r="B17">
        <v>10</v>
      </c>
      <c r="C17" t="s">
        <v>39</v>
      </c>
      <c r="D17" t="s">
        <v>40</v>
      </c>
      <c r="E17" t="s">
        <v>33</v>
      </c>
      <c r="F17">
        <v>1.72</v>
      </c>
      <c r="G17">
        <v>16.928999999999998</v>
      </c>
      <c r="H17">
        <v>132</v>
      </c>
      <c r="I17">
        <v>17945.405999999999</v>
      </c>
      <c r="J17">
        <v>0</v>
      </c>
      <c r="K17">
        <v>0.996</v>
      </c>
      <c r="L17">
        <v>0.71</v>
      </c>
      <c r="M17">
        <v>0.82084999999999997</v>
      </c>
      <c r="N17">
        <v>15.61</v>
      </c>
      <c r="O17" t="s">
        <v>34</v>
      </c>
      <c r="P17" s="1">
        <v>44312</v>
      </c>
    </row>
    <row r="18" spans="1:16" x14ac:dyDescent="0.35">
      <c r="A18">
        <v>11</v>
      </c>
      <c r="B18">
        <v>11</v>
      </c>
      <c r="C18" t="s">
        <v>41</v>
      </c>
      <c r="D18" t="s">
        <v>42</v>
      </c>
      <c r="E18" t="s">
        <v>33</v>
      </c>
      <c r="F18">
        <v>1.69</v>
      </c>
      <c r="G18">
        <v>31.228000000000002</v>
      </c>
      <c r="H18">
        <v>202</v>
      </c>
      <c r="I18">
        <v>22943.938999999998</v>
      </c>
      <c r="J18">
        <v>0</v>
      </c>
      <c r="K18">
        <v>0.996</v>
      </c>
      <c r="L18">
        <v>1.1399999999999999</v>
      </c>
      <c r="M18">
        <v>1.3213299999999999</v>
      </c>
      <c r="N18">
        <v>15.91</v>
      </c>
      <c r="O18" t="s">
        <v>34</v>
      </c>
      <c r="P18" s="1">
        <v>44312</v>
      </c>
    </row>
    <row r="19" spans="1:16" x14ac:dyDescent="0.35">
      <c r="A19">
        <v>12</v>
      </c>
      <c r="B19">
        <v>12</v>
      </c>
      <c r="C19" t="s">
        <v>43</v>
      </c>
      <c r="D19" t="s">
        <v>44</v>
      </c>
      <c r="E19" t="s">
        <v>33</v>
      </c>
      <c r="F19">
        <v>1.62</v>
      </c>
      <c r="G19">
        <v>26.266999999999999</v>
      </c>
      <c r="H19">
        <v>171</v>
      </c>
      <c r="I19">
        <v>17147.428</v>
      </c>
      <c r="J19">
        <v>0</v>
      </c>
      <c r="K19">
        <v>0.996</v>
      </c>
      <c r="L19">
        <v>1.82</v>
      </c>
      <c r="M19">
        <v>1.52596</v>
      </c>
      <c r="N19">
        <v>-16.16</v>
      </c>
      <c r="O19" t="s">
        <v>34</v>
      </c>
      <c r="P19" s="1">
        <v>44312</v>
      </c>
    </row>
    <row r="20" spans="1:16" x14ac:dyDescent="0.35">
      <c r="A20">
        <v>13</v>
      </c>
      <c r="B20">
        <v>13</v>
      </c>
      <c r="C20" t="s">
        <v>45</v>
      </c>
      <c r="D20" t="s">
        <v>24</v>
      </c>
      <c r="E20" t="s">
        <v>25</v>
      </c>
      <c r="K20">
        <v>0.996</v>
      </c>
      <c r="P20" s="1">
        <v>44312</v>
      </c>
    </row>
    <row r="21" spans="1:16" x14ac:dyDescent="0.35">
      <c r="A21">
        <v>14</v>
      </c>
      <c r="B21">
        <v>14</v>
      </c>
      <c r="C21" t="s">
        <v>46</v>
      </c>
      <c r="D21" t="s">
        <v>47</v>
      </c>
      <c r="E21" t="s">
        <v>33</v>
      </c>
      <c r="F21">
        <v>1.74</v>
      </c>
      <c r="G21">
        <v>56.506999999999998</v>
      </c>
      <c r="H21">
        <v>337</v>
      </c>
      <c r="I21">
        <v>19809.535</v>
      </c>
      <c r="J21">
        <v>0</v>
      </c>
      <c r="K21">
        <v>0.996</v>
      </c>
      <c r="L21">
        <v>2.91</v>
      </c>
      <c r="M21">
        <v>3.1086399999999998</v>
      </c>
      <c r="N21">
        <v>6.83</v>
      </c>
      <c r="O21" t="s">
        <v>34</v>
      </c>
      <c r="P21" s="1">
        <v>44312</v>
      </c>
    </row>
    <row r="22" spans="1:16" x14ac:dyDescent="0.35">
      <c r="A22">
        <v>15</v>
      </c>
      <c r="B22">
        <v>15</v>
      </c>
      <c r="C22" t="s">
        <v>48</v>
      </c>
      <c r="D22" t="s">
        <v>49</v>
      </c>
      <c r="E22" t="s">
        <v>33</v>
      </c>
      <c r="F22">
        <v>1.7</v>
      </c>
      <c r="G22">
        <v>72.001000000000005</v>
      </c>
      <c r="H22">
        <v>412</v>
      </c>
      <c r="I22">
        <v>18169.175999999999</v>
      </c>
      <c r="J22">
        <v>0</v>
      </c>
      <c r="K22">
        <v>0.996</v>
      </c>
      <c r="L22">
        <v>4.66</v>
      </c>
      <c r="M22">
        <v>4.4394499999999999</v>
      </c>
      <c r="N22">
        <v>-4.7300000000000004</v>
      </c>
      <c r="O22" t="s">
        <v>34</v>
      </c>
      <c r="P22" s="1">
        <v>44312</v>
      </c>
    </row>
    <row r="23" spans="1:16" x14ac:dyDescent="0.35">
      <c r="A23">
        <v>16</v>
      </c>
      <c r="B23">
        <v>16</v>
      </c>
      <c r="C23" t="s">
        <v>50</v>
      </c>
      <c r="D23" t="s">
        <v>51</v>
      </c>
      <c r="E23" t="s">
        <v>33</v>
      </c>
      <c r="F23">
        <v>1.65</v>
      </c>
      <c r="G23">
        <v>118.369</v>
      </c>
      <c r="H23">
        <v>752</v>
      </c>
      <c r="I23">
        <v>22449.201000000001</v>
      </c>
      <c r="J23">
        <v>0</v>
      </c>
      <c r="K23">
        <v>0.996</v>
      </c>
      <c r="L23">
        <v>7.45</v>
      </c>
      <c r="M23">
        <v>6.0098500000000001</v>
      </c>
      <c r="N23">
        <v>-19.329999999999998</v>
      </c>
      <c r="O23" t="s">
        <v>34</v>
      </c>
      <c r="P23" s="1">
        <v>44312</v>
      </c>
    </row>
    <row r="24" spans="1:16" x14ac:dyDescent="0.35">
      <c r="A24">
        <v>17</v>
      </c>
      <c r="B24">
        <v>17</v>
      </c>
      <c r="C24" t="s">
        <v>52</v>
      </c>
      <c r="D24" t="s">
        <v>53</v>
      </c>
      <c r="E24" t="s">
        <v>33</v>
      </c>
      <c r="F24">
        <v>1.66</v>
      </c>
      <c r="G24">
        <v>241.25200000000001</v>
      </c>
      <c r="H24">
        <v>1338</v>
      </c>
      <c r="I24">
        <v>20868.342000000001</v>
      </c>
      <c r="J24">
        <v>0</v>
      </c>
      <c r="K24">
        <v>0.996</v>
      </c>
      <c r="L24">
        <v>11.92</v>
      </c>
      <c r="M24">
        <v>13.55255</v>
      </c>
      <c r="N24">
        <v>13.7</v>
      </c>
      <c r="O24" t="s">
        <v>34</v>
      </c>
      <c r="P24" s="1">
        <v>44312</v>
      </c>
    </row>
    <row r="25" spans="1:16" x14ac:dyDescent="0.35">
      <c r="A25">
        <v>18</v>
      </c>
      <c r="B25">
        <v>18</v>
      </c>
      <c r="C25" t="s">
        <v>54</v>
      </c>
      <c r="D25" t="s">
        <v>55</v>
      </c>
      <c r="E25" t="s">
        <v>33</v>
      </c>
      <c r="F25">
        <v>1.67</v>
      </c>
      <c r="G25">
        <v>354.505</v>
      </c>
      <c r="H25">
        <v>2034</v>
      </c>
      <c r="I25">
        <v>20127.173999999999</v>
      </c>
      <c r="J25">
        <v>0</v>
      </c>
      <c r="K25">
        <v>0.996</v>
      </c>
      <c r="L25">
        <v>19.07</v>
      </c>
      <c r="M25">
        <v>20.82001</v>
      </c>
      <c r="N25">
        <v>9.18</v>
      </c>
      <c r="O25" t="s">
        <v>34</v>
      </c>
      <c r="P25" s="1">
        <v>44312</v>
      </c>
    </row>
    <row r="26" spans="1:16" x14ac:dyDescent="0.35">
      <c r="A26">
        <v>19</v>
      </c>
      <c r="B26">
        <v>19</v>
      </c>
      <c r="C26" t="s">
        <v>56</v>
      </c>
      <c r="D26" t="s">
        <v>57</v>
      </c>
      <c r="E26" t="s">
        <v>33</v>
      </c>
      <c r="F26">
        <v>1.66</v>
      </c>
      <c r="G26">
        <v>535.86900000000003</v>
      </c>
      <c r="H26">
        <v>3199</v>
      </c>
      <c r="I26">
        <v>19876.451000000001</v>
      </c>
      <c r="J26">
        <v>0</v>
      </c>
      <c r="K26">
        <v>0.996</v>
      </c>
      <c r="L26">
        <v>30.52</v>
      </c>
      <c r="M26">
        <v>32.056489999999997</v>
      </c>
      <c r="N26">
        <v>5.03</v>
      </c>
      <c r="O26" t="s">
        <v>34</v>
      </c>
      <c r="P26" s="1">
        <v>44312</v>
      </c>
    </row>
    <row r="27" spans="1:16" x14ac:dyDescent="0.35">
      <c r="A27">
        <v>20</v>
      </c>
      <c r="B27">
        <v>20</v>
      </c>
      <c r="C27" t="s">
        <v>58</v>
      </c>
      <c r="D27" t="s">
        <v>27</v>
      </c>
      <c r="E27" t="s">
        <v>25</v>
      </c>
      <c r="F27">
        <v>1.79</v>
      </c>
      <c r="G27">
        <v>10.558999999999999</v>
      </c>
      <c r="H27">
        <v>70</v>
      </c>
      <c r="I27">
        <v>18577.884999999998</v>
      </c>
      <c r="J27">
        <v>0</v>
      </c>
      <c r="K27">
        <v>0.996</v>
      </c>
      <c r="M27">
        <v>0.37157000000000001</v>
      </c>
      <c r="O27" t="s">
        <v>34</v>
      </c>
      <c r="P27" s="1">
        <v>44312</v>
      </c>
    </row>
    <row r="28" spans="1:16" x14ac:dyDescent="0.35">
      <c r="A28">
        <v>21</v>
      </c>
      <c r="B28">
        <v>21</v>
      </c>
      <c r="C28" t="s">
        <v>59</v>
      </c>
      <c r="D28" t="s">
        <v>60</v>
      </c>
      <c r="E28" t="s">
        <v>33</v>
      </c>
      <c r="F28">
        <v>1.67</v>
      </c>
      <c r="G28">
        <v>839.56299999999999</v>
      </c>
      <c r="H28">
        <v>4652</v>
      </c>
      <c r="I28">
        <v>19941.706999999999</v>
      </c>
      <c r="J28">
        <v>0</v>
      </c>
      <c r="K28">
        <v>0.996</v>
      </c>
      <c r="L28">
        <v>48.83</v>
      </c>
      <c r="M28">
        <v>50.293909999999997</v>
      </c>
      <c r="N28">
        <v>3</v>
      </c>
      <c r="O28" t="s">
        <v>34</v>
      </c>
      <c r="P28" s="1">
        <v>44312</v>
      </c>
    </row>
    <row r="29" spans="1:16" x14ac:dyDescent="0.35">
      <c r="A29">
        <v>22</v>
      </c>
      <c r="B29">
        <v>22</v>
      </c>
      <c r="C29" t="s">
        <v>61</v>
      </c>
      <c r="D29" t="s">
        <v>62</v>
      </c>
      <c r="E29" t="s">
        <v>33</v>
      </c>
      <c r="F29">
        <v>1.67</v>
      </c>
      <c r="G29">
        <v>1266.6120000000001</v>
      </c>
      <c r="H29">
        <v>8373</v>
      </c>
      <c r="I29">
        <v>18942.52</v>
      </c>
      <c r="J29">
        <v>1E-3</v>
      </c>
      <c r="K29">
        <v>0.996</v>
      </c>
      <c r="L29">
        <v>78.13</v>
      </c>
      <c r="M29">
        <v>80.218990000000005</v>
      </c>
      <c r="N29">
        <v>2.67</v>
      </c>
      <c r="O29" t="s">
        <v>34</v>
      </c>
      <c r="P29" s="1">
        <v>44312</v>
      </c>
    </row>
    <row r="30" spans="1:16" x14ac:dyDescent="0.35">
      <c r="A30">
        <v>23</v>
      </c>
      <c r="B30">
        <v>23</v>
      </c>
      <c r="C30" t="s">
        <v>63</v>
      </c>
      <c r="D30" t="s">
        <v>64</v>
      </c>
      <c r="E30" t="s">
        <v>33</v>
      </c>
      <c r="F30">
        <v>1.66</v>
      </c>
      <c r="G30">
        <v>2277.2049999999999</v>
      </c>
      <c r="H30">
        <v>12591</v>
      </c>
      <c r="I30">
        <v>21535.51</v>
      </c>
      <c r="J30">
        <v>1E-3</v>
      </c>
      <c r="K30">
        <v>0.996</v>
      </c>
      <c r="L30">
        <v>125</v>
      </c>
      <c r="M30">
        <v>127.43537000000001</v>
      </c>
      <c r="N30">
        <v>1.95</v>
      </c>
      <c r="O30" t="s">
        <v>34</v>
      </c>
      <c r="P30" s="1">
        <v>44312</v>
      </c>
    </row>
    <row r="31" spans="1:16" x14ac:dyDescent="0.35">
      <c r="A31">
        <v>24</v>
      </c>
      <c r="B31">
        <v>24</v>
      </c>
      <c r="C31" t="s">
        <v>65</v>
      </c>
      <c r="D31" t="s">
        <v>66</v>
      </c>
      <c r="E31" t="s">
        <v>33</v>
      </c>
      <c r="F31">
        <v>1.67</v>
      </c>
      <c r="G31">
        <v>2563.6590000000001</v>
      </c>
      <c r="H31">
        <v>14701</v>
      </c>
      <c r="I31">
        <v>19472.326000000001</v>
      </c>
      <c r="J31">
        <v>1E-3</v>
      </c>
      <c r="K31">
        <v>0.996</v>
      </c>
      <c r="L31">
        <v>156.25</v>
      </c>
      <c r="M31">
        <v>159.07568000000001</v>
      </c>
      <c r="N31">
        <v>1.81</v>
      </c>
      <c r="O31" t="s">
        <v>34</v>
      </c>
      <c r="P31" s="1">
        <v>44312</v>
      </c>
    </row>
    <row r="32" spans="1:16" x14ac:dyDescent="0.35">
      <c r="A32">
        <v>25</v>
      </c>
      <c r="B32">
        <v>25</v>
      </c>
      <c r="C32" t="s">
        <v>67</v>
      </c>
      <c r="D32" t="s">
        <v>68</v>
      </c>
      <c r="E32" t="s">
        <v>33</v>
      </c>
      <c r="F32">
        <v>1.68</v>
      </c>
      <c r="G32">
        <v>4085.5819999999999</v>
      </c>
      <c r="H32">
        <v>24417</v>
      </c>
      <c r="I32">
        <v>19638.407999999999</v>
      </c>
      <c r="J32">
        <v>2E-3</v>
      </c>
      <c r="K32">
        <v>0.996</v>
      </c>
      <c r="L32">
        <v>250</v>
      </c>
      <c r="M32">
        <v>253.12547000000001</v>
      </c>
      <c r="N32">
        <v>1.25</v>
      </c>
      <c r="O32" t="s">
        <v>34</v>
      </c>
      <c r="P32" s="1">
        <v>44312</v>
      </c>
    </row>
    <row r="33" spans="1:16" x14ac:dyDescent="0.35">
      <c r="A33">
        <v>26</v>
      </c>
      <c r="B33">
        <v>26</v>
      </c>
      <c r="C33" t="s">
        <v>69</v>
      </c>
      <c r="D33" t="s">
        <v>19</v>
      </c>
      <c r="E33" t="s">
        <v>20</v>
      </c>
      <c r="K33">
        <v>0.996</v>
      </c>
      <c r="O33" t="s">
        <v>30</v>
      </c>
      <c r="P33" s="1">
        <v>44312</v>
      </c>
    </row>
    <row r="34" spans="1:16" x14ac:dyDescent="0.35">
      <c r="A34">
        <v>27</v>
      </c>
      <c r="B34">
        <v>27</v>
      </c>
      <c r="C34" t="s">
        <v>70</v>
      </c>
      <c r="D34" t="s">
        <v>71</v>
      </c>
      <c r="E34" t="s">
        <v>72</v>
      </c>
      <c r="F34">
        <v>1.7</v>
      </c>
      <c r="G34">
        <v>19.152000000000001</v>
      </c>
      <c r="H34">
        <v>128</v>
      </c>
      <c r="I34">
        <v>19718.521000000001</v>
      </c>
      <c r="J34">
        <v>0</v>
      </c>
      <c r="K34">
        <v>0.996</v>
      </c>
      <c r="L34">
        <v>0.63</v>
      </c>
      <c r="M34">
        <v>0.85428999999999999</v>
      </c>
      <c r="N34">
        <v>35.6</v>
      </c>
      <c r="O34" t="s">
        <v>34</v>
      </c>
      <c r="P34" s="1">
        <v>44312</v>
      </c>
    </row>
    <row r="35" spans="1:16" x14ac:dyDescent="0.35">
      <c r="A35">
        <v>28</v>
      </c>
      <c r="B35">
        <v>28</v>
      </c>
      <c r="C35" t="s">
        <v>73</v>
      </c>
      <c r="D35" t="s">
        <v>74</v>
      </c>
      <c r="E35" t="s">
        <v>72</v>
      </c>
      <c r="F35">
        <v>1.66</v>
      </c>
      <c r="G35">
        <v>51.847000000000001</v>
      </c>
      <c r="H35">
        <v>315</v>
      </c>
      <c r="I35">
        <v>19527.705000000002</v>
      </c>
      <c r="J35">
        <v>0</v>
      </c>
      <c r="K35">
        <v>0.996</v>
      </c>
      <c r="L35">
        <v>2.5</v>
      </c>
      <c r="M35">
        <v>2.8719800000000002</v>
      </c>
      <c r="N35">
        <v>14.88</v>
      </c>
      <c r="O35" t="s">
        <v>34</v>
      </c>
      <c r="P35" s="1">
        <v>44312</v>
      </c>
    </row>
    <row r="36" spans="1:16" x14ac:dyDescent="0.35">
      <c r="A36">
        <v>29</v>
      </c>
      <c r="B36">
        <v>29</v>
      </c>
      <c r="C36" t="s">
        <v>75</v>
      </c>
      <c r="D36" t="s">
        <v>76</v>
      </c>
      <c r="E36" t="s">
        <v>72</v>
      </c>
      <c r="F36">
        <v>1.7</v>
      </c>
      <c r="G36">
        <v>98.649000000000001</v>
      </c>
      <c r="H36">
        <v>623</v>
      </c>
      <c r="I36">
        <v>19268.641</v>
      </c>
      <c r="J36">
        <v>0</v>
      </c>
      <c r="K36">
        <v>0.996</v>
      </c>
      <c r="L36">
        <v>6.25</v>
      </c>
      <c r="M36">
        <v>5.8263100000000003</v>
      </c>
      <c r="N36">
        <v>-6.78</v>
      </c>
      <c r="O36" t="s">
        <v>34</v>
      </c>
      <c r="P36" s="1">
        <v>44312</v>
      </c>
    </row>
    <row r="37" spans="1:16" x14ac:dyDescent="0.35">
      <c r="A37">
        <v>30</v>
      </c>
      <c r="B37">
        <v>30</v>
      </c>
      <c r="C37" t="s">
        <v>77</v>
      </c>
      <c r="D37" t="s">
        <v>78</v>
      </c>
      <c r="E37" t="s">
        <v>72</v>
      </c>
      <c r="F37">
        <v>1.71</v>
      </c>
      <c r="G37">
        <v>389.25799999999998</v>
      </c>
      <c r="H37">
        <v>2165</v>
      </c>
      <c r="I37">
        <v>19696.182000000001</v>
      </c>
      <c r="J37">
        <v>0</v>
      </c>
      <c r="K37">
        <v>0.996</v>
      </c>
      <c r="L37">
        <v>25</v>
      </c>
      <c r="M37">
        <v>23.40307</v>
      </c>
      <c r="N37">
        <v>-6.39</v>
      </c>
      <c r="O37" t="s">
        <v>34</v>
      </c>
      <c r="P37" s="1">
        <v>44312</v>
      </c>
    </row>
    <row r="38" spans="1:16" x14ac:dyDescent="0.35">
      <c r="A38">
        <v>31</v>
      </c>
      <c r="B38">
        <v>31</v>
      </c>
      <c r="C38" t="s">
        <v>79</v>
      </c>
      <c r="D38" t="s">
        <v>19</v>
      </c>
      <c r="E38" t="s">
        <v>20</v>
      </c>
      <c r="K38">
        <v>0.996</v>
      </c>
      <c r="P38" s="1">
        <v>44312</v>
      </c>
    </row>
    <row r="39" spans="1:16" x14ac:dyDescent="0.35">
      <c r="A39">
        <v>32</v>
      </c>
      <c r="B39">
        <v>32</v>
      </c>
      <c r="C39" t="s">
        <v>80</v>
      </c>
      <c r="D39" t="s">
        <v>32</v>
      </c>
      <c r="E39" t="s">
        <v>33</v>
      </c>
      <c r="F39">
        <v>1.49</v>
      </c>
      <c r="G39">
        <v>9.6579999999999995</v>
      </c>
      <c r="H39">
        <v>59</v>
      </c>
      <c r="I39">
        <v>19245.213</v>
      </c>
      <c r="J39">
        <v>0</v>
      </c>
      <c r="K39">
        <v>0.996</v>
      </c>
      <c r="L39">
        <v>0.17</v>
      </c>
      <c r="M39">
        <v>0.29187000000000002</v>
      </c>
      <c r="N39">
        <v>71.69</v>
      </c>
      <c r="O39" t="s">
        <v>34</v>
      </c>
      <c r="P39" s="1">
        <v>44312</v>
      </c>
    </row>
    <row r="40" spans="1:16" x14ac:dyDescent="0.35">
      <c r="A40">
        <v>33</v>
      </c>
      <c r="B40">
        <v>33</v>
      </c>
      <c r="C40" t="s">
        <v>81</v>
      </c>
      <c r="D40" t="s">
        <v>36</v>
      </c>
      <c r="E40" t="s">
        <v>33</v>
      </c>
      <c r="F40">
        <v>1.59</v>
      </c>
      <c r="G40">
        <v>12.183999999999999</v>
      </c>
      <c r="H40">
        <v>70</v>
      </c>
      <c r="I40">
        <v>18883.75</v>
      </c>
      <c r="J40">
        <v>0</v>
      </c>
      <c r="K40">
        <v>0.996</v>
      </c>
      <c r="L40">
        <v>0.28000000000000003</v>
      </c>
      <c r="M40">
        <v>0.46364</v>
      </c>
      <c r="N40">
        <v>65.58</v>
      </c>
      <c r="O40" t="s">
        <v>34</v>
      </c>
      <c r="P40" s="1">
        <v>44312</v>
      </c>
    </row>
    <row r="41" spans="1:16" x14ac:dyDescent="0.35">
      <c r="A41">
        <v>34</v>
      </c>
      <c r="B41">
        <v>34</v>
      </c>
      <c r="C41" t="s">
        <v>82</v>
      </c>
      <c r="D41" t="s">
        <v>38</v>
      </c>
      <c r="E41" t="s">
        <v>33</v>
      </c>
      <c r="F41">
        <v>1.66</v>
      </c>
      <c r="G41">
        <v>16.597999999999999</v>
      </c>
      <c r="H41">
        <v>137</v>
      </c>
      <c r="I41">
        <v>19614.271000000001</v>
      </c>
      <c r="J41">
        <v>0</v>
      </c>
      <c r="K41">
        <v>0.996</v>
      </c>
      <c r="L41">
        <v>0.44</v>
      </c>
      <c r="M41">
        <v>0.70447000000000004</v>
      </c>
      <c r="N41">
        <v>60.11</v>
      </c>
      <c r="O41" t="s">
        <v>34</v>
      </c>
      <c r="P41" s="1">
        <v>44312</v>
      </c>
    </row>
    <row r="42" spans="1:16" x14ac:dyDescent="0.35">
      <c r="A42">
        <v>35</v>
      </c>
      <c r="B42">
        <v>35</v>
      </c>
      <c r="C42" t="s">
        <v>83</v>
      </c>
      <c r="D42" t="s">
        <v>40</v>
      </c>
      <c r="E42" t="s">
        <v>33</v>
      </c>
      <c r="F42">
        <v>1.7</v>
      </c>
      <c r="G42">
        <v>18.52</v>
      </c>
      <c r="H42">
        <v>114</v>
      </c>
      <c r="I42">
        <v>18210.824000000001</v>
      </c>
      <c r="J42">
        <v>0</v>
      </c>
      <c r="K42">
        <v>0.996</v>
      </c>
      <c r="L42">
        <v>0.71</v>
      </c>
      <c r="M42">
        <v>0.90905999999999998</v>
      </c>
      <c r="N42">
        <v>28.04</v>
      </c>
      <c r="O42" t="s">
        <v>34</v>
      </c>
      <c r="P42" s="1">
        <v>44312</v>
      </c>
    </row>
    <row r="43" spans="1:16" x14ac:dyDescent="0.35">
      <c r="A43">
        <v>36</v>
      </c>
      <c r="B43">
        <v>36</v>
      </c>
      <c r="C43" t="s">
        <v>84</v>
      </c>
      <c r="D43" t="s">
        <v>42</v>
      </c>
      <c r="E43" t="s">
        <v>33</v>
      </c>
      <c r="F43">
        <v>1.66</v>
      </c>
      <c r="G43">
        <v>32.271999999999998</v>
      </c>
      <c r="H43">
        <v>229</v>
      </c>
      <c r="I43">
        <v>23353.960999999999</v>
      </c>
      <c r="J43">
        <v>0</v>
      </c>
      <c r="K43">
        <v>0.996</v>
      </c>
      <c r="L43">
        <v>1.1399999999999999</v>
      </c>
      <c r="M43">
        <v>1.34626</v>
      </c>
      <c r="N43">
        <v>18.09</v>
      </c>
      <c r="O43" t="s">
        <v>34</v>
      </c>
      <c r="P43" s="1">
        <v>44312</v>
      </c>
    </row>
    <row r="44" spans="1:16" x14ac:dyDescent="0.35">
      <c r="A44">
        <v>37</v>
      </c>
      <c r="B44">
        <v>37</v>
      </c>
      <c r="C44" t="s">
        <v>85</v>
      </c>
      <c r="D44" t="s">
        <v>44</v>
      </c>
      <c r="E44" t="s">
        <v>33</v>
      </c>
      <c r="F44">
        <v>1.64</v>
      </c>
      <c r="G44">
        <v>23.887</v>
      </c>
      <c r="H44">
        <v>186</v>
      </c>
      <c r="I44">
        <v>17945.646000000001</v>
      </c>
      <c r="J44">
        <v>0</v>
      </c>
      <c r="K44">
        <v>0.996</v>
      </c>
      <c r="L44">
        <v>1.82</v>
      </c>
      <c r="M44">
        <v>1.2854099999999999</v>
      </c>
      <c r="N44">
        <v>-29.37</v>
      </c>
      <c r="O44" t="s">
        <v>34</v>
      </c>
      <c r="P44" s="1">
        <v>44312</v>
      </c>
    </row>
    <row r="45" spans="1:16" x14ac:dyDescent="0.35">
      <c r="A45">
        <v>38</v>
      </c>
      <c r="B45">
        <v>38</v>
      </c>
      <c r="C45" t="s">
        <v>86</v>
      </c>
      <c r="D45" t="s">
        <v>27</v>
      </c>
      <c r="E45" t="s">
        <v>25</v>
      </c>
      <c r="F45">
        <v>1.61</v>
      </c>
      <c r="G45">
        <v>7.8079999999999998</v>
      </c>
      <c r="H45">
        <v>60</v>
      </c>
      <c r="I45">
        <v>19293.148000000001</v>
      </c>
      <c r="J45">
        <v>0</v>
      </c>
      <c r="K45">
        <v>0.996</v>
      </c>
      <c r="M45">
        <v>0.17549000000000001</v>
      </c>
      <c r="O45" t="s">
        <v>34</v>
      </c>
      <c r="P45" s="1">
        <v>44312</v>
      </c>
    </row>
    <row r="46" spans="1:16" x14ac:dyDescent="0.35">
      <c r="A46">
        <v>39</v>
      </c>
      <c r="B46">
        <v>39</v>
      </c>
      <c r="C46" t="s">
        <v>87</v>
      </c>
      <c r="D46" t="s">
        <v>32</v>
      </c>
      <c r="E46" t="s">
        <v>33</v>
      </c>
      <c r="F46">
        <v>1.72</v>
      </c>
      <c r="G46">
        <v>10.709</v>
      </c>
      <c r="H46">
        <v>86</v>
      </c>
      <c r="I46">
        <v>19577.539000000001</v>
      </c>
      <c r="J46">
        <v>0</v>
      </c>
      <c r="K46">
        <v>0.996</v>
      </c>
      <c r="L46">
        <v>0.17</v>
      </c>
      <c r="M46">
        <v>0.34598000000000001</v>
      </c>
      <c r="N46">
        <v>103.52</v>
      </c>
      <c r="O46" t="s">
        <v>34</v>
      </c>
      <c r="P46" s="1">
        <v>44312</v>
      </c>
    </row>
    <row r="47" spans="1:16" x14ac:dyDescent="0.35">
      <c r="A47">
        <v>40</v>
      </c>
      <c r="B47">
        <v>40</v>
      </c>
      <c r="C47" t="s">
        <v>88</v>
      </c>
      <c r="D47" t="s">
        <v>36</v>
      </c>
      <c r="E47" t="s">
        <v>33</v>
      </c>
      <c r="F47">
        <v>1.63</v>
      </c>
      <c r="G47">
        <v>6.2240000000000002</v>
      </c>
      <c r="H47">
        <v>58</v>
      </c>
      <c r="I47">
        <v>18687.93</v>
      </c>
      <c r="J47">
        <v>0</v>
      </c>
      <c r="K47">
        <v>0.996</v>
      </c>
      <c r="L47">
        <v>0.28000000000000003</v>
      </c>
      <c r="M47">
        <v>8.9649999999999994E-2</v>
      </c>
      <c r="N47">
        <v>-67.98</v>
      </c>
      <c r="O47" t="s">
        <v>34</v>
      </c>
      <c r="P47" s="1">
        <v>44312</v>
      </c>
    </row>
    <row r="48" spans="1:16" x14ac:dyDescent="0.35">
      <c r="A48">
        <v>41</v>
      </c>
      <c r="B48">
        <v>41</v>
      </c>
      <c r="C48" t="s">
        <v>89</v>
      </c>
      <c r="D48" t="s">
        <v>38</v>
      </c>
      <c r="E48" t="s">
        <v>33</v>
      </c>
      <c r="F48">
        <v>1.73</v>
      </c>
      <c r="G48">
        <v>10.666</v>
      </c>
      <c r="H48">
        <v>84</v>
      </c>
      <c r="I48">
        <v>19424.960999999999</v>
      </c>
      <c r="J48">
        <v>0</v>
      </c>
      <c r="K48">
        <v>0.996</v>
      </c>
      <c r="L48">
        <v>0.44</v>
      </c>
      <c r="M48">
        <v>0.34847</v>
      </c>
      <c r="N48">
        <v>-20.8</v>
      </c>
      <c r="O48" t="s">
        <v>34</v>
      </c>
      <c r="P48" s="1">
        <v>44312</v>
      </c>
    </row>
    <row r="49" spans="1:16" x14ac:dyDescent="0.35">
      <c r="A49">
        <v>42</v>
      </c>
      <c r="B49">
        <v>42</v>
      </c>
      <c r="C49" t="s">
        <v>90</v>
      </c>
      <c r="D49" t="s">
        <v>40</v>
      </c>
      <c r="E49" t="s">
        <v>33</v>
      </c>
      <c r="F49">
        <v>1.62</v>
      </c>
      <c r="G49">
        <v>13.558999999999999</v>
      </c>
      <c r="H49">
        <v>93</v>
      </c>
      <c r="I49">
        <v>18550.344000000001</v>
      </c>
      <c r="J49">
        <v>0</v>
      </c>
      <c r="K49">
        <v>0.996</v>
      </c>
      <c r="L49">
        <v>0.71</v>
      </c>
      <c r="M49">
        <v>0.56633</v>
      </c>
      <c r="N49">
        <v>-20.23</v>
      </c>
      <c r="O49" t="s">
        <v>34</v>
      </c>
      <c r="P49" s="1">
        <v>44312</v>
      </c>
    </row>
    <row r="50" spans="1:16" x14ac:dyDescent="0.35">
      <c r="A50">
        <v>43</v>
      </c>
      <c r="B50">
        <v>43</v>
      </c>
      <c r="C50" t="s">
        <v>91</v>
      </c>
      <c r="D50" t="s">
        <v>42</v>
      </c>
      <c r="E50" t="s">
        <v>33</v>
      </c>
      <c r="F50">
        <v>1.69</v>
      </c>
      <c r="G50">
        <v>31.710999999999999</v>
      </c>
      <c r="H50">
        <v>184</v>
      </c>
      <c r="I50">
        <v>23802.168000000001</v>
      </c>
      <c r="J50">
        <v>0</v>
      </c>
      <c r="K50">
        <v>0.996</v>
      </c>
      <c r="L50">
        <v>1.1399999999999999</v>
      </c>
      <c r="M50">
        <v>1.28684</v>
      </c>
      <c r="N50">
        <v>12.88</v>
      </c>
      <c r="O50" t="s">
        <v>34</v>
      </c>
      <c r="P50" s="1">
        <v>44312</v>
      </c>
    </row>
    <row r="51" spans="1:16" x14ac:dyDescent="0.35">
      <c r="A51">
        <v>44</v>
      </c>
      <c r="B51">
        <v>44</v>
      </c>
      <c r="C51" t="s">
        <v>92</v>
      </c>
      <c r="D51" t="s">
        <v>44</v>
      </c>
      <c r="E51" t="s">
        <v>33</v>
      </c>
      <c r="F51">
        <v>1.69</v>
      </c>
      <c r="G51">
        <v>26.436</v>
      </c>
      <c r="H51">
        <v>196</v>
      </c>
      <c r="I51">
        <v>17798.009999999998</v>
      </c>
      <c r="J51">
        <v>0</v>
      </c>
      <c r="K51">
        <v>0.996</v>
      </c>
      <c r="L51">
        <v>1.82</v>
      </c>
      <c r="M51">
        <v>1.47024</v>
      </c>
      <c r="N51">
        <v>-19.22</v>
      </c>
      <c r="O51" t="s">
        <v>34</v>
      </c>
      <c r="P51" s="1">
        <v>44313</v>
      </c>
    </row>
    <row r="52" spans="1:16" x14ac:dyDescent="0.35">
      <c r="A52">
        <v>45</v>
      </c>
      <c r="B52">
        <v>45</v>
      </c>
      <c r="C52" t="s">
        <v>93</v>
      </c>
      <c r="D52" t="s">
        <v>19</v>
      </c>
      <c r="E52" t="s">
        <v>20</v>
      </c>
      <c r="K52">
        <v>0.996</v>
      </c>
      <c r="P52" s="1">
        <v>44313</v>
      </c>
    </row>
    <row r="53" spans="1:16" x14ac:dyDescent="0.35">
      <c r="A53">
        <v>46</v>
      </c>
      <c r="B53">
        <v>46</v>
      </c>
      <c r="C53" t="s">
        <v>94</v>
      </c>
      <c r="D53" t="s">
        <v>95</v>
      </c>
      <c r="E53" t="s">
        <v>96</v>
      </c>
      <c r="F53">
        <v>1.67</v>
      </c>
      <c r="G53">
        <v>712.375</v>
      </c>
      <c r="H53">
        <v>4415</v>
      </c>
      <c r="I53">
        <v>19011.228999999999</v>
      </c>
      <c r="J53">
        <v>0</v>
      </c>
      <c r="K53">
        <v>0.996</v>
      </c>
      <c r="M53">
        <v>44.71284</v>
      </c>
      <c r="O53" t="s">
        <v>34</v>
      </c>
      <c r="P53" s="1">
        <v>44313</v>
      </c>
    </row>
    <row r="54" spans="1:16" x14ac:dyDescent="0.35">
      <c r="A54">
        <v>47</v>
      </c>
      <c r="B54">
        <v>47</v>
      </c>
      <c r="C54" t="s">
        <v>97</v>
      </c>
      <c r="D54" t="s">
        <v>98</v>
      </c>
      <c r="E54" t="s">
        <v>96</v>
      </c>
      <c r="F54">
        <v>1.67</v>
      </c>
      <c r="G54">
        <v>797.30100000000004</v>
      </c>
      <c r="H54">
        <v>4166</v>
      </c>
      <c r="I54">
        <v>19306.849999999999</v>
      </c>
      <c r="J54">
        <v>0</v>
      </c>
      <c r="K54">
        <v>0.996</v>
      </c>
      <c r="M54">
        <v>49.32367</v>
      </c>
      <c r="O54" t="s">
        <v>34</v>
      </c>
      <c r="P54" s="1">
        <v>44313</v>
      </c>
    </row>
    <row r="55" spans="1:16" x14ac:dyDescent="0.35">
      <c r="A55">
        <v>48</v>
      </c>
      <c r="B55">
        <v>48</v>
      </c>
      <c r="C55" t="s">
        <v>99</v>
      </c>
      <c r="D55" t="s">
        <v>100</v>
      </c>
      <c r="E55" t="s">
        <v>96</v>
      </c>
      <c r="F55">
        <v>1.67</v>
      </c>
      <c r="G55">
        <v>793.19</v>
      </c>
      <c r="H55">
        <v>4231</v>
      </c>
      <c r="I55">
        <v>20552.421999999999</v>
      </c>
      <c r="J55">
        <v>0</v>
      </c>
      <c r="K55">
        <v>0.996</v>
      </c>
      <c r="M55">
        <v>46.065339999999999</v>
      </c>
      <c r="O55" t="s">
        <v>34</v>
      </c>
      <c r="P55" s="1">
        <v>44313</v>
      </c>
    </row>
    <row r="56" spans="1:16" x14ac:dyDescent="0.35">
      <c r="A56">
        <v>49</v>
      </c>
      <c r="B56">
        <v>49</v>
      </c>
      <c r="C56" t="s">
        <v>101</v>
      </c>
      <c r="D56" t="s">
        <v>27</v>
      </c>
      <c r="E56" t="s">
        <v>25</v>
      </c>
      <c r="I56">
        <v>20002.776999999998</v>
      </c>
      <c r="K56">
        <v>0.996</v>
      </c>
      <c r="P56" s="1">
        <v>44313</v>
      </c>
    </row>
    <row r="57" spans="1:16" x14ac:dyDescent="0.35">
      <c r="A57">
        <v>50</v>
      </c>
      <c r="B57">
        <v>50</v>
      </c>
      <c r="C57" t="s">
        <v>102</v>
      </c>
      <c r="D57" t="s">
        <v>103</v>
      </c>
      <c r="E57" t="s">
        <v>96</v>
      </c>
      <c r="F57">
        <v>1.66</v>
      </c>
      <c r="G57">
        <v>2935.4180000000001</v>
      </c>
      <c r="H57">
        <v>15668</v>
      </c>
      <c r="I57">
        <v>23602.537</v>
      </c>
      <c r="J57">
        <v>1E-3</v>
      </c>
      <c r="K57">
        <v>0.996</v>
      </c>
      <c r="M57">
        <v>150.16417999999999</v>
      </c>
      <c r="O57" t="s">
        <v>34</v>
      </c>
      <c r="P57" s="1">
        <v>44313</v>
      </c>
    </row>
    <row r="58" spans="1:16" x14ac:dyDescent="0.35">
      <c r="A58">
        <v>51</v>
      </c>
      <c r="B58">
        <v>51</v>
      </c>
      <c r="C58" t="s">
        <v>104</v>
      </c>
      <c r="D58" t="s">
        <v>105</v>
      </c>
      <c r="E58" t="s">
        <v>96</v>
      </c>
      <c r="F58">
        <v>1.66</v>
      </c>
      <c r="G58">
        <v>3120.9349999999999</v>
      </c>
      <c r="H58">
        <v>17093</v>
      </c>
      <c r="I58">
        <v>25711.562999999998</v>
      </c>
      <c r="J58">
        <v>1E-3</v>
      </c>
      <c r="K58">
        <v>0.996</v>
      </c>
      <c r="M58">
        <v>146.51572999999999</v>
      </c>
      <c r="O58" t="s">
        <v>34</v>
      </c>
      <c r="P58" s="1">
        <v>44313</v>
      </c>
    </row>
    <row r="59" spans="1:16" x14ac:dyDescent="0.35">
      <c r="A59">
        <v>52</v>
      </c>
      <c r="B59">
        <v>52</v>
      </c>
      <c r="C59" t="s">
        <v>106</v>
      </c>
      <c r="D59" t="s">
        <v>107</v>
      </c>
      <c r="E59" t="s">
        <v>96</v>
      </c>
      <c r="F59">
        <v>1.65</v>
      </c>
      <c r="G59">
        <v>2943.6439999999998</v>
      </c>
      <c r="H59">
        <v>16358</v>
      </c>
      <c r="I59">
        <v>24201.912</v>
      </c>
      <c r="J59">
        <v>1E-3</v>
      </c>
      <c r="K59">
        <v>0.996</v>
      </c>
      <c r="M59">
        <v>146.81625</v>
      </c>
      <c r="O59" t="s">
        <v>34</v>
      </c>
      <c r="P59" s="1">
        <v>44313</v>
      </c>
    </row>
    <row r="60" spans="1:16" x14ac:dyDescent="0.35">
      <c r="A60">
        <v>53</v>
      </c>
      <c r="B60">
        <v>53</v>
      </c>
      <c r="C60" t="s">
        <v>108</v>
      </c>
      <c r="D60" t="s">
        <v>24</v>
      </c>
      <c r="E60" t="s">
        <v>25</v>
      </c>
      <c r="K60">
        <v>0.996</v>
      </c>
      <c r="P60" s="1">
        <v>44313</v>
      </c>
    </row>
    <row r="61" spans="1:16" x14ac:dyDescent="0.35">
      <c r="A61">
        <v>54</v>
      </c>
      <c r="B61">
        <v>54</v>
      </c>
      <c r="C61" t="s">
        <v>109</v>
      </c>
      <c r="D61" t="s">
        <v>110</v>
      </c>
      <c r="E61" t="s">
        <v>96</v>
      </c>
      <c r="F61">
        <v>1.66</v>
      </c>
      <c r="G61">
        <v>2927.502</v>
      </c>
      <c r="H61">
        <v>16329</v>
      </c>
      <c r="I61">
        <v>20345.916000000001</v>
      </c>
      <c r="J61">
        <v>1E-3</v>
      </c>
      <c r="K61">
        <v>0.996</v>
      </c>
      <c r="M61">
        <v>174.05435</v>
      </c>
      <c r="O61" t="s">
        <v>34</v>
      </c>
      <c r="P61" s="1">
        <v>44313</v>
      </c>
    </row>
    <row r="62" spans="1:16" x14ac:dyDescent="0.35">
      <c r="A62">
        <v>55</v>
      </c>
      <c r="B62">
        <v>55</v>
      </c>
      <c r="C62" t="s">
        <v>111</v>
      </c>
      <c r="D62" t="s">
        <v>112</v>
      </c>
      <c r="E62" t="s">
        <v>96</v>
      </c>
      <c r="F62">
        <v>1.67</v>
      </c>
      <c r="G62">
        <v>2857.587</v>
      </c>
      <c r="H62">
        <v>16426</v>
      </c>
      <c r="I62">
        <v>22406.723000000002</v>
      </c>
      <c r="J62">
        <v>1E-3</v>
      </c>
      <c r="K62">
        <v>0.996</v>
      </c>
      <c r="M62">
        <v>154.03158999999999</v>
      </c>
      <c r="O62" t="s">
        <v>34</v>
      </c>
      <c r="P62" s="1">
        <v>44313</v>
      </c>
    </row>
    <row r="63" spans="1:16" x14ac:dyDescent="0.35">
      <c r="A63">
        <v>56</v>
      </c>
      <c r="B63">
        <v>56</v>
      </c>
      <c r="C63" t="s">
        <v>113</v>
      </c>
      <c r="D63" t="s">
        <v>114</v>
      </c>
      <c r="E63" t="s">
        <v>96</v>
      </c>
      <c r="F63">
        <v>1.65</v>
      </c>
      <c r="G63">
        <v>2940.04</v>
      </c>
      <c r="H63">
        <v>15083</v>
      </c>
      <c r="I63">
        <v>23178.645</v>
      </c>
      <c r="J63">
        <v>1E-3</v>
      </c>
      <c r="K63">
        <v>0.996</v>
      </c>
      <c r="M63">
        <v>153.18803</v>
      </c>
      <c r="O63" t="s">
        <v>34</v>
      </c>
      <c r="P63" s="1">
        <v>44313</v>
      </c>
    </row>
    <row r="64" spans="1:16" x14ac:dyDescent="0.35">
      <c r="A64">
        <v>57</v>
      </c>
      <c r="B64">
        <v>57</v>
      </c>
      <c r="C64" t="s">
        <v>115</v>
      </c>
      <c r="D64" t="s">
        <v>27</v>
      </c>
      <c r="E64" t="s">
        <v>25</v>
      </c>
      <c r="I64">
        <v>20263.445</v>
      </c>
      <c r="K64">
        <v>0.996</v>
      </c>
      <c r="P64" s="1">
        <v>44313</v>
      </c>
    </row>
    <row r="65" spans="1:16" x14ac:dyDescent="0.35">
      <c r="A65">
        <v>58</v>
      </c>
      <c r="B65">
        <v>58</v>
      </c>
      <c r="C65" t="s">
        <v>116</v>
      </c>
      <c r="D65" t="s">
        <v>19</v>
      </c>
      <c r="E65" t="s">
        <v>20</v>
      </c>
      <c r="K65">
        <v>0.996</v>
      </c>
      <c r="P65" s="1">
        <v>44313</v>
      </c>
    </row>
    <row r="66" spans="1:16" x14ac:dyDescent="0.35">
      <c r="A66">
        <v>59</v>
      </c>
      <c r="B66">
        <v>59</v>
      </c>
      <c r="C66" t="s">
        <v>117</v>
      </c>
      <c r="D66" t="s">
        <v>32</v>
      </c>
      <c r="E66" t="s">
        <v>33</v>
      </c>
      <c r="F66">
        <v>1.69</v>
      </c>
      <c r="G66">
        <v>9.923</v>
      </c>
      <c r="H66">
        <v>59</v>
      </c>
      <c r="I66">
        <v>20184.883000000002</v>
      </c>
      <c r="J66">
        <v>0</v>
      </c>
      <c r="K66">
        <v>0.996</v>
      </c>
      <c r="L66">
        <v>0.17</v>
      </c>
      <c r="M66">
        <v>0.27960000000000002</v>
      </c>
      <c r="N66">
        <v>64.47</v>
      </c>
      <c r="O66" t="s">
        <v>34</v>
      </c>
      <c r="P66" s="1">
        <v>44313</v>
      </c>
    </row>
    <row r="67" spans="1:16" x14ac:dyDescent="0.35">
      <c r="A67">
        <v>60</v>
      </c>
      <c r="B67">
        <v>60</v>
      </c>
      <c r="C67" t="s">
        <v>118</v>
      </c>
      <c r="D67" t="s">
        <v>36</v>
      </c>
      <c r="E67" t="s">
        <v>33</v>
      </c>
      <c r="F67">
        <v>1.55</v>
      </c>
      <c r="G67">
        <v>11.804</v>
      </c>
      <c r="H67">
        <v>73</v>
      </c>
      <c r="I67">
        <v>19881.344000000001</v>
      </c>
      <c r="J67">
        <v>0</v>
      </c>
      <c r="K67">
        <v>0.996</v>
      </c>
      <c r="L67">
        <v>0.28000000000000003</v>
      </c>
      <c r="M67">
        <v>0.40194999999999997</v>
      </c>
      <c r="N67">
        <v>43.55</v>
      </c>
      <c r="O67" t="s">
        <v>34</v>
      </c>
      <c r="P67" s="1">
        <v>44313</v>
      </c>
    </row>
    <row r="68" spans="1:16" x14ac:dyDescent="0.35">
      <c r="A68">
        <v>61</v>
      </c>
      <c r="B68">
        <v>61</v>
      </c>
      <c r="C68" t="s">
        <v>119</v>
      </c>
      <c r="D68" t="s">
        <v>38</v>
      </c>
      <c r="E68" t="s">
        <v>33</v>
      </c>
      <c r="F68">
        <v>1.72</v>
      </c>
      <c r="G68">
        <v>15.02</v>
      </c>
      <c r="H68">
        <v>152</v>
      </c>
      <c r="I68">
        <v>20468.559000000001</v>
      </c>
      <c r="J68">
        <v>0</v>
      </c>
      <c r="K68">
        <v>0.996</v>
      </c>
      <c r="L68">
        <v>0.44</v>
      </c>
      <c r="M68">
        <v>0.56977999999999995</v>
      </c>
      <c r="N68">
        <v>29.5</v>
      </c>
      <c r="O68" t="s">
        <v>34</v>
      </c>
      <c r="P68" s="1">
        <v>44313</v>
      </c>
    </row>
    <row r="69" spans="1:16" x14ac:dyDescent="0.35">
      <c r="A69">
        <v>62</v>
      </c>
      <c r="B69">
        <v>62</v>
      </c>
      <c r="C69" t="s">
        <v>120</v>
      </c>
      <c r="D69" t="s">
        <v>40</v>
      </c>
      <c r="E69" t="s">
        <v>33</v>
      </c>
      <c r="F69">
        <v>1.77</v>
      </c>
      <c r="G69">
        <v>11.573</v>
      </c>
      <c r="H69">
        <v>92</v>
      </c>
      <c r="I69">
        <v>19090.504000000001</v>
      </c>
      <c r="J69">
        <v>0</v>
      </c>
      <c r="K69">
        <v>0.996</v>
      </c>
      <c r="L69">
        <v>0.71</v>
      </c>
      <c r="M69">
        <v>0.41692000000000001</v>
      </c>
      <c r="N69">
        <v>-41.28</v>
      </c>
      <c r="O69" t="s">
        <v>34</v>
      </c>
      <c r="P69" s="1">
        <v>44313</v>
      </c>
    </row>
    <row r="70" spans="1:16" x14ac:dyDescent="0.35">
      <c r="A70">
        <v>63</v>
      </c>
      <c r="B70">
        <v>63</v>
      </c>
      <c r="C70" t="s">
        <v>121</v>
      </c>
      <c r="D70" t="s">
        <v>42</v>
      </c>
      <c r="E70" t="s">
        <v>33</v>
      </c>
      <c r="F70">
        <v>1.69</v>
      </c>
      <c r="G70">
        <v>19.077000000000002</v>
      </c>
      <c r="H70">
        <v>115</v>
      </c>
      <c r="I70">
        <v>24190.055</v>
      </c>
      <c r="J70">
        <v>0</v>
      </c>
      <c r="K70">
        <v>0.996</v>
      </c>
      <c r="L70">
        <v>1.1399999999999999</v>
      </c>
      <c r="M70">
        <v>0.63546999999999998</v>
      </c>
      <c r="N70">
        <v>-44.26</v>
      </c>
      <c r="O70" t="s">
        <v>34</v>
      </c>
      <c r="P70" s="1">
        <v>44313</v>
      </c>
    </row>
    <row r="71" spans="1:16" x14ac:dyDescent="0.35">
      <c r="A71">
        <v>64</v>
      </c>
      <c r="B71">
        <v>64</v>
      </c>
      <c r="C71" t="s">
        <v>122</v>
      </c>
      <c r="D71" t="s">
        <v>44</v>
      </c>
      <c r="E71" t="s">
        <v>33</v>
      </c>
      <c r="F71">
        <v>1.67</v>
      </c>
      <c r="G71">
        <v>28.414999999999999</v>
      </c>
      <c r="H71">
        <v>241</v>
      </c>
      <c r="I71">
        <v>18563.932000000001</v>
      </c>
      <c r="J71">
        <v>0</v>
      </c>
      <c r="K71">
        <v>0.996</v>
      </c>
      <c r="L71">
        <v>1.82</v>
      </c>
      <c r="M71">
        <v>1.5245500000000001</v>
      </c>
      <c r="N71">
        <v>-16.23</v>
      </c>
      <c r="O71" t="s">
        <v>34</v>
      </c>
      <c r="P71" s="1">
        <v>44313</v>
      </c>
    </row>
    <row r="72" spans="1:16" x14ac:dyDescent="0.35">
      <c r="A72">
        <v>65</v>
      </c>
      <c r="B72">
        <v>65</v>
      </c>
      <c r="C72" t="s">
        <v>123</v>
      </c>
      <c r="D72" t="s">
        <v>24</v>
      </c>
      <c r="E72" t="s">
        <v>25</v>
      </c>
      <c r="K72">
        <v>0.996</v>
      </c>
      <c r="P72" s="1">
        <v>44313</v>
      </c>
    </row>
    <row r="73" spans="1:16" x14ac:dyDescent="0.35">
      <c r="A73">
        <v>66</v>
      </c>
      <c r="B73">
        <v>66</v>
      </c>
      <c r="C73" t="s">
        <v>124</v>
      </c>
      <c r="D73" t="s">
        <v>47</v>
      </c>
      <c r="E73" t="s">
        <v>33</v>
      </c>
      <c r="F73">
        <v>1.64</v>
      </c>
      <c r="G73">
        <v>47.085000000000001</v>
      </c>
      <c r="H73">
        <v>258</v>
      </c>
      <c r="I73">
        <v>21701.838</v>
      </c>
      <c r="J73">
        <v>0</v>
      </c>
      <c r="K73">
        <v>0.996</v>
      </c>
      <c r="L73">
        <v>2.91</v>
      </c>
      <c r="M73">
        <v>2.2902399999999998</v>
      </c>
      <c r="N73">
        <v>-21.3</v>
      </c>
      <c r="O73" t="s">
        <v>34</v>
      </c>
      <c r="P73" s="1">
        <v>44313</v>
      </c>
    </row>
    <row r="74" spans="1:16" x14ac:dyDescent="0.35">
      <c r="A74">
        <v>67</v>
      </c>
      <c r="B74">
        <v>67</v>
      </c>
      <c r="C74" t="s">
        <v>125</v>
      </c>
      <c r="D74" t="s">
        <v>49</v>
      </c>
      <c r="E74" t="s">
        <v>33</v>
      </c>
      <c r="F74">
        <v>1.65</v>
      </c>
      <c r="G74">
        <v>58.069000000000003</v>
      </c>
      <c r="H74">
        <v>449</v>
      </c>
      <c r="I74">
        <v>19398.407999999999</v>
      </c>
      <c r="J74">
        <v>0</v>
      </c>
      <c r="K74">
        <v>0.996</v>
      </c>
      <c r="L74">
        <v>4.66</v>
      </c>
      <c r="M74">
        <v>3.2776000000000001</v>
      </c>
      <c r="N74">
        <v>-29.67</v>
      </c>
      <c r="O74" t="s">
        <v>34</v>
      </c>
      <c r="P74" s="1">
        <v>44313</v>
      </c>
    </row>
    <row r="75" spans="1:16" x14ac:dyDescent="0.35">
      <c r="A75">
        <v>68</v>
      </c>
      <c r="B75">
        <v>68</v>
      </c>
      <c r="C75" t="s">
        <v>126</v>
      </c>
      <c r="D75" t="s">
        <v>51</v>
      </c>
      <c r="E75" t="s">
        <v>33</v>
      </c>
      <c r="F75">
        <v>1.64</v>
      </c>
      <c r="G75">
        <v>140.43199999999999</v>
      </c>
      <c r="H75">
        <v>890</v>
      </c>
      <c r="I75">
        <v>24118.761999999999</v>
      </c>
      <c r="J75">
        <v>0</v>
      </c>
      <c r="K75">
        <v>0.996</v>
      </c>
      <c r="L75">
        <v>7.45</v>
      </c>
      <c r="M75">
        <v>6.6690300000000002</v>
      </c>
      <c r="N75">
        <v>-10.48</v>
      </c>
      <c r="O75" t="s">
        <v>34</v>
      </c>
      <c r="P75" s="1">
        <v>44313</v>
      </c>
    </row>
    <row r="76" spans="1:16" x14ac:dyDescent="0.35">
      <c r="A76">
        <v>69</v>
      </c>
      <c r="B76">
        <v>69</v>
      </c>
      <c r="C76" t="s">
        <v>127</v>
      </c>
      <c r="D76" t="s">
        <v>53</v>
      </c>
      <c r="E76" t="s">
        <v>33</v>
      </c>
      <c r="F76">
        <v>1.66</v>
      </c>
      <c r="G76">
        <v>224.84700000000001</v>
      </c>
      <c r="H76">
        <v>1391</v>
      </c>
      <c r="I76">
        <v>22057.348000000002</v>
      </c>
      <c r="J76">
        <v>0</v>
      </c>
      <c r="K76">
        <v>0.996</v>
      </c>
      <c r="L76">
        <v>11.92</v>
      </c>
      <c r="M76">
        <v>11.91221</v>
      </c>
      <c r="N76">
        <v>-7.0000000000000007E-2</v>
      </c>
      <c r="O76" t="s">
        <v>34</v>
      </c>
      <c r="P76" s="1">
        <v>44313</v>
      </c>
    </row>
    <row r="77" spans="1:16" x14ac:dyDescent="0.35">
      <c r="A77">
        <v>70</v>
      </c>
      <c r="B77">
        <v>70</v>
      </c>
      <c r="C77" t="s">
        <v>128</v>
      </c>
      <c r="D77" t="s">
        <v>55</v>
      </c>
      <c r="E77" t="s">
        <v>33</v>
      </c>
      <c r="F77">
        <v>1.62</v>
      </c>
      <c r="G77">
        <v>326.01400000000001</v>
      </c>
      <c r="H77">
        <v>1735</v>
      </c>
      <c r="I77">
        <v>21287.195</v>
      </c>
      <c r="J77">
        <v>0</v>
      </c>
      <c r="K77">
        <v>0.996</v>
      </c>
      <c r="L77">
        <v>19.07</v>
      </c>
      <c r="M77">
        <v>18.059670000000001</v>
      </c>
      <c r="N77">
        <v>-5.3</v>
      </c>
      <c r="O77" t="s">
        <v>34</v>
      </c>
      <c r="P77" s="1">
        <v>44313</v>
      </c>
    </row>
    <row r="78" spans="1:16" x14ac:dyDescent="0.35">
      <c r="A78">
        <v>71</v>
      </c>
      <c r="B78">
        <v>71</v>
      </c>
      <c r="C78" t="s">
        <v>129</v>
      </c>
      <c r="D78" t="s">
        <v>57</v>
      </c>
      <c r="E78" t="s">
        <v>33</v>
      </c>
      <c r="F78">
        <v>1.64</v>
      </c>
      <c r="G78">
        <v>559.24699999999996</v>
      </c>
      <c r="H78">
        <v>2908</v>
      </c>
      <c r="I78">
        <v>21331.478999999999</v>
      </c>
      <c r="J78">
        <v>0</v>
      </c>
      <c r="K78">
        <v>0.996</v>
      </c>
      <c r="L78">
        <v>30.52</v>
      </c>
      <c r="M78">
        <v>31.16264</v>
      </c>
      <c r="N78">
        <v>2.11</v>
      </c>
      <c r="O78" t="s">
        <v>34</v>
      </c>
      <c r="P78" s="1">
        <v>44313</v>
      </c>
    </row>
    <row r="79" spans="1:16" x14ac:dyDescent="0.35">
      <c r="A79">
        <v>72</v>
      </c>
      <c r="B79">
        <v>72</v>
      </c>
      <c r="C79" t="s">
        <v>130</v>
      </c>
      <c r="D79" t="s">
        <v>27</v>
      </c>
      <c r="E79" t="s">
        <v>25</v>
      </c>
      <c r="F79">
        <v>1.77</v>
      </c>
      <c r="G79">
        <v>5.3879999999999999</v>
      </c>
      <c r="H79">
        <v>39</v>
      </c>
      <c r="I79">
        <v>21225.228999999999</v>
      </c>
      <c r="J79">
        <v>0</v>
      </c>
      <c r="K79">
        <v>0.996</v>
      </c>
      <c r="O79" t="s">
        <v>28</v>
      </c>
      <c r="P79" s="1">
        <v>44313</v>
      </c>
    </row>
    <row r="80" spans="1:16" x14ac:dyDescent="0.35">
      <c r="A80">
        <v>73</v>
      </c>
      <c r="B80">
        <v>73</v>
      </c>
      <c r="C80" t="s">
        <v>131</v>
      </c>
      <c r="D80" t="s">
        <v>60</v>
      </c>
      <c r="E80" t="s">
        <v>33</v>
      </c>
      <c r="F80">
        <v>1.66</v>
      </c>
      <c r="G80">
        <v>821.59799999999996</v>
      </c>
      <c r="H80">
        <v>4441</v>
      </c>
      <c r="I80">
        <v>21290.678</v>
      </c>
      <c r="J80">
        <v>0</v>
      </c>
      <c r="K80">
        <v>0.996</v>
      </c>
      <c r="L80">
        <v>48.83</v>
      </c>
      <c r="M80">
        <v>46.060589999999998</v>
      </c>
      <c r="N80">
        <v>-5.67</v>
      </c>
      <c r="O80" t="s">
        <v>34</v>
      </c>
      <c r="P80" s="1">
        <v>44313</v>
      </c>
    </row>
    <row r="81" spans="1:16" x14ac:dyDescent="0.35">
      <c r="A81">
        <v>74</v>
      </c>
      <c r="B81">
        <v>74</v>
      </c>
      <c r="C81" t="s">
        <v>132</v>
      </c>
      <c r="D81" t="s">
        <v>62</v>
      </c>
      <c r="E81" t="s">
        <v>33</v>
      </c>
      <c r="F81">
        <v>1.67</v>
      </c>
      <c r="G81">
        <v>1368.3430000000001</v>
      </c>
      <c r="H81">
        <v>8065</v>
      </c>
      <c r="I81">
        <v>20821.405999999999</v>
      </c>
      <c r="J81">
        <v>1E-3</v>
      </c>
      <c r="K81">
        <v>0.996</v>
      </c>
      <c r="L81">
        <v>78.13</v>
      </c>
      <c r="M81">
        <v>78.8292</v>
      </c>
      <c r="N81">
        <v>0.89</v>
      </c>
      <c r="O81" t="s">
        <v>34</v>
      </c>
      <c r="P81" s="1">
        <v>44313</v>
      </c>
    </row>
    <row r="82" spans="1:16" x14ac:dyDescent="0.35">
      <c r="A82">
        <v>75</v>
      </c>
      <c r="B82">
        <v>75</v>
      </c>
      <c r="C82" t="s">
        <v>133</v>
      </c>
      <c r="D82" t="s">
        <v>64</v>
      </c>
      <c r="E82" t="s">
        <v>33</v>
      </c>
      <c r="F82">
        <v>1.65</v>
      </c>
      <c r="G82">
        <v>2410.5830000000001</v>
      </c>
      <c r="H82">
        <v>13262</v>
      </c>
      <c r="I82">
        <v>23162.967000000001</v>
      </c>
      <c r="J82">
        <v>1E-3</v>
      </c>
      <c r="K82">
        <v>0.996</v>
      </c>
      <c r="L82">
        <v>125</v>
      </c>
      <c r="M82">
        <v>125.39939</v>
      </c>
      <c r="N82">
        <v>0.32</v>
      </c>
      <c r="O82" t="s">
        <v>34</v>
      </c>
      <c r="P82" s="1">
        <v>44313</v>
      </c>
    </row>
    <row r="83" spans="1:16" x14ac:dyDescent="0.35">
      <c r="A83">
        <v>76</v>
      </c>
      <c r="B83">
        <v>76</v>
      </c>
      <c r="C83" t="s">
        <v>134</v>
      </c>
      <c r="D83" t="s">
        <v>66</v>
      </c>
      <c r="E83" t="s">
        <v>33</v>
      </c>
      <c r="F83">
        <v>1.65</v>
      </c>
      <c r="G83">
        <v>2659.8829999999998</v>
      </c>
      <c r="H83">
        <v>15069</v>
      </c>
      <c r="I83">
        <v>21138.355</v>
      </c>
      <c r="J83">
        <v>1E-3</v>
      </c>
      <c r="K83">
        <v>0.996</v>
      </c>
      <c r="L83">
        <v>156.25</v>
      </c>
      <c r="M83">
        <v>151.95267999999999</v>
      </c>
      <c r="N83">
        <v>-2.75</v>
      </c>
      <c r="O83" t="s">
        <v>34</v>
      </c>
      <c r="P83" s="1">
        <v>44313</v>
      </c>
    </row>
    <row r="84" spans="1:16" x14ac:dyDescent="0.35">
      <c r="A84">
        <v>77</v>
      </c>
      <c r="B84">
        <v>77</v>
      </c>
      <c r="C84" t="s">
        <v>135</v>
      </c>
      <c r="D84" t="s">
        <v>68</v>
      </c>
      <c r="E84" t="s">
        <v>33</v>
      </c>
      <c r="F84">
        <v>1.66</v>
      </c>
      <c r="G84">
        <v>4199.5649999999996</v>
      </c>
      <c r="H84">
        <v>24842</v>
      </c>
      <c r="I84">
        <v>20806.488000000001</v>
      </c>
      <c r="J84">
        <v>2E-3</v>
      </c>
      <c r="K84">
        <v>0.996</v>
      </c>
      <c r="L84">
        <v>250</v>
      </c>
      <c r="M84">
        <v>245.44541000000001</v>
      </c>
      <c r="N84">
        <v>-1.82</v>
      </c>
      <c r="O84" t="s">
        <v>34</v>
      </c>
      <c r="P84" s="1">
        <v>44313</v>
      </c>
    </row>
    <row r="85" spans="1:16" x14ac:dyDescent="0.35">
      <c r="A85">
        <v>78</v>
      </c>
      <c r="B85">
        <v>78</v>
      </c>
      <c r="C85" t="s">
        <v>136</v>
      </c>
      <c r="D85" t="s">
        <v>19</v>
      </c>
      <c r="E85" t="s">
        <v>20</v>
      </c>
      <c r="K85">
        <v>0.996</v>
      </c>
      <c r="O85" t="s">
        <v>30</v>
      </c>
      <c r="P85" s="1">
        <v>44313</v>
      </c>
    </row>
    <row r="86" spans="1:16" x14ac:dyDescent="0.35">
      <c r="A86">
        <v>79</v>
      </c>
      <c r="B86">
        <v>79</v>
      </c>
      <c r="C86" t="s">
        <v>137</v>
      </c>
      <c r="D86" t="s">
        <v>71</v>
      </c>
      <c r="E86" t="s">
        <v>72</v>
      </c>
      <c r="F86">
        <v>1.61</v>
      </c>
      <c r="G86">
        <v>24.062999999999999</v>
      </c>
      <c r="H86">
        <v>116</v>
      </c>
      <c r="I86">
        <v>21178.282999999999</v>
      </c>
      <c r="J86">
        <v>0</v>
      </c>
      <c r="K86">
        <v>0.996</v>
      </c>
      <c r="L86">
        <v>0.63</v>
      </c>
      <c r="M86">
        <v>1.05192</v>
      </c>
      <c r="N86">
        <v>66.97</v>
      </c>
      <c r="O86" t="s">
        <v>34</v>
      </c>
      <c r="P86" s="1">
        <v>44313</v>
      </c>
    </row>
    <row r="87" spans="1:16" x14ac:dyDescent="0.35">
      <c r="A87">
        <v>80</v>
      </c>
      <c r="B87">
        <v>80</v>
      </c>
      <c r="C87" t="s">
        <v>138</v>
      </c>
      <c r="D87" t="s">
        <v>74</v>
      </c>
      <c r="E87" t="s">
        <v>72</v>
      </c>
      <c r="F87">
        <v>1.68</v>
      </c>
      <c r="G87">
        <v>38.404000000000003</v>
      </c>
      <c r="H87">
        <v>222</v>
      </c>
      <c r="I87">
        <v>21288.953000000001</v>
      </c>
      <c r="J87">
        <v>0</v>
      </c>
      <c r="K87">
        <v>0.996</v>
      </c>
      <c r="L87">
        <v>2.5</v>
      </c>
      <c r="M87">
        <v>1.85202</v>
      </c>
      <c r="N87">
        <v>-25.92</v>
      </c>
      <c r="O87" t="s">
        <v>34</v>
      </c>
      <c r="P87" s="1">
        <v>44313</v>
      </c>
    </row>
    <row r="88" spans="1:16" x14ac:dyDescent="0.35">
      <c r="A88">
        <v>81</v>
      </c>
      <c r="B88">
        <v>81</v>
      </c>
      <c r="C88" t="s">
        <v>139</v>
      </c>
      <c r="D88" t="s">
        <v>76</v>
      </c>
      <c r="E88" t="s">
        <v>72</v>
      </c>
      <c r="F88">
        <v>1.7</v>
      </c>
      <c r="G88">
        <v>90.05</v>
      </c>
      <c r="H88">
        <v>507</v>
      </c>
      <c r="I88">
        <v>20363.877</v>
      </c>
      <c r="J88">
        <v>0</v>
      </c>
      <c r="K88">
        <v>0.996</v>
      </c>
      <c r="L88">
        <v>6.25</v>
      </c>
      <c r="M88">
        <v>4.98996</v>
      </c>
      <c r="N88">
        <v>-20.16</v>
      </c>
      <c r="O88" t="s">
        <v>34</v>
      </c>
      <c r="P88" s="1">
        <v>44313</v>
      </c>
    </row>
    <row r="89" spans="1:16" x14ac:dyDescent="0.35">
      <c r="A89">
        <v>82</v>
      </c>
      <c r="B89">
        <v>82</v>
      </c>
      <c r="C89" t="s">
        <v>140</v>
      </c>
      <c r="D89" t="s">
        <v>78</v>
      </c>
      <c r="E89" t="s">
        <v>72</v>
      </c>
      <c r="F89">
        <v>1.69</v>
      </c>
      <c r="G89">
        <v>414.77199999999999</v>
      </c>
      <c r="H89">
        <v>2207</v>
      </c>
      <c r="I89">
        <v>21171.502</v>
      </c>
      <c r="J89">
        <v>0</v>
      </c>
      <c r="K89">
        <v>0.996</v>
      </c>
      <c r="L89">
        <v>25</v>
      </c>
      <c r="M89">
        <v>23.196300000000001</v>
      </c>
      <c r="N89">
        <v>-7.21</v>
      </c>
      <c r="O89" t="s">
        <v>34</v>
      </c>
      <c r="P89" s="1">
        <v>44313</v>
      </c>
    </row>
    <row r="90" spans="1:16" x14ac:dyDescent="0.35">
      <c r="A90">
        <v>83</v>
      </c>
      <c r="B90">
        <v>83</v>
      </c>
      <c r="C90" t="s">
        <v>141</v>
      </c>
      <c r="D90" t="s">
        <v>19</v>
      </c>
      <c r="E90" t="s">
        <v>20</v>
      </c>
      <c r="K90">
        <v>0.996</v>
      </c>
      <c r="P90" s="1">
        <v>44313</v>
      </c>
    </row>
    <row r="91" spans="1:16" x14ac:dyDescent="0.35">
      <c r="A91">
        <v>84</v>
      </c>
      <c r="B91">
        <v>84</v>
      </c>
      <c r="C91" t="s">
        <v>142</v>
      </c>
      <c r="D91" t="s">
        <v>27</v>
      </c>
      <c r="E91" t="s">
        <v>25</v>
      </c>
      <c r="F91">
        <v>1.49</v>
      </c>
      <c r="G91">
        <v>9.65</v>
      </c>
      <c r="H91">
        <v>72</v>
      </c>
      <c r="I91">
        <v>21873.690999999999</v>
      </c>
      <c r="J91">
        <v>0</v>
      </c>
      <c r="K91">
        <v>0.996</v>
      </c>
      <c r="M91">
        <v>0.21918000000000001</v>
      </c>
      <c r="O91" t="s">
        <v>34</v>
      </c>
      <c r="P91" s="1">
        <v>44313</v>
      </c>
    </row>
    <row r="92" spans="1:16" x14ac:dyDescent="0.35">
      <c r="A92">
        <v>85</v>
      </c>
      <c r="B92">
        <v>85</v>
      </c>
      <c r="C92" t="s">
        <v>143</v>
      </c>
      <c r="D92" t="s">
        <v>32</v>
      </c>
      <c r="E92" t="s">
        <v>33</v>
      </c>
      <c r="F92">
        <v>1.76</v>
      </c>
      <c r="G92">
        <v>6.6429999999999998</v>
      </c>
      <c r="H92">
        <v>51</v>
      </c>
      <c r="I92">
        <v>21563.041000000001</v>
      </c>
      <c r="J92">
        <v>0</v>
      </c>
      <c r="K92">
        <v>0.996</v>
      </c>
      <c r="L92">
        <v>0.17</v>
      </c>
      <c r="M92">
        <v>5.9729999999999998E-2</v>
      </c>
      <c r="N92">
        <v>-64.87</v>
      </c>
      <c r="O92" t="s">
        <v>34</v>
      </c>
      <c r="P92" s="1">
        <v>44313</v>
      </c>
    </row>
    <row r="93" spans="1:16" x14ac:dyDescent="0.35">
      <c r="A93">
        <v>86</v>
      </c>
      <c r="B93">
        <v>86</v>
      </c>
      <c r="C93" t="s">
        <v>144</v>
      </c>
      <c r="D93" t="s">
        <v>36</v>
      </c>
      <c r="E93" t="s">
        <v>33</v>
      </c>
      <c r="F93">
        <v>1.66</v>
      </c>
      <c r="G93">
        <v>11.617000000000001</v>
      </c>
      <c r="H93">
        <v>90</v>
      </c>
      <c r="I93">
        <v>20940.599999999999</v>
      </c>
      <c r="J93">
        <v>0</v>
      </c>
      <c r="K93">
        <v>0.996</v>
      </c>
      <c r="L93">
        <v>0.28000000000000003</v>
      </c>
      <c r="M93">
        <v>0.35526999999999997</v>
      </c>
      <c r="N93">
        <v>26.88</v>
      </c>
      <c r="O93" t="s">
        <v>34</v>
      </c>
      <c r="P93" s="1">
        <v>44313</v>
      </c>
    </row>
    <row r="94" spans="1:16" x14ac:dyDescent="0.35">
      <c r="A94">
        <v>87</v>
      </c>
      <c r="B94">
        <v>87</v>
      </c>
      <c r="C94" t="s">
        <v>145</v>
      </c>
      <c r="D94" t="s">
        <v>38</v>
      </c>
      <c r="E94" t="s">
        <v>33</v>
      </c>
      <c r="F94">
        <v>1.66</v>
      </c>
      <c r="G94">
        <v>9.4809999999999999</v>
      </c>
      <c r="H94">
        <v>64</v>
      </c>
      <c r="I94">
        <v>21389.67</v>
      </c>
      <c r="J94">
        <v>0</v>
      </c>
      <c r="K94">
        <v>0.996</v>
      </c>
      <c r="L94">
        <v>0.44</v>
      </c>
      <c r="M94">
        <v>0.22167000000000001</v>
      </c>
      <c r="N94">
        <v>-49.62</v>
      </c>
      <c r="O94" t="s">
        <v>34</v>
      </c>
      <c r="P94" s="1">
        <v>44313</v>
      </c>
    </row>
    <row r="95" spans="1:16" x14ac:dyDescent="0.35">
      <c r="A95">
        <v>88</v>
      </c>
      <c r="B95">
        <v>88</v>
      </c>
      <c r="C95" t="s">
        <v>146</v>
      </c>
      <c r="D95" t="s">
        <v>40</v>
      </c>
      <c r="E95" t="s">
        <v>33</v>
      </c>
      <c r="F95">
        <v>1.7</v>
      </c>
      <c r="G95">
        <v>20.413</v>
      </c>
      <c r="H95">
        <v>164</v>
      </c>
      <c r="I95">
        <v>20121.535</v>
      </c>
      <c r="J95">
        <v>0</v>
      </c>
      <c r="K95">
        <v>0.996</v>
      </c>
      <c r="L95">
        <v>0.71</v>
      </c>
      <c r="M95">
        <v>0.90607000000000004</v>
      </c>
      <c r="N95">
        <v>27.62</v>
      </c>
      <c r="O95" t="s">
        <v>34</v>
      </c>
      <c r="P95" s="1">
        <v>44313</v>
      </c>
    </row>
    <row r="96" spans="1:16" x14ac:dyDescent="0.35">
      <c r="A96">
        <v>89</v>
      </c>
      <c r="B96">
        <v>89</v>
      </c>
      <c r="C96" t="s">
        <v>147</v>
      </c>
      <c r="D96" t="s">
        <v>42</v>
      </c>
      <c r="E96" t="s">
        <v>33</v>
      </c>
      <c r="F96">
        <v>1.77</v>
      </c>
      <c r="G96">
        <v>28.265000000000001</v>
      </c>
      <c r="H96">
        <v>167</v>
      </c>
      <c r="I96">
        <v>25246.25</v>
      </c>
      <c r="J96">
        <v>0</v>
      </c>
      <c r="K96">
        <v>0.996</v>
      </c>
      <c r="L96">
        <v>1.1399999999999999</v>
      </c>
      <c r="M96">
        <v>1.0319799999999999</v>
      </c>
      <c r="N96">
        <v>-9.48</v>
      </c>
      <c r="O96" t="s">
        <v>34</v>
      </c>
      <c r="P96" s="1">
        <v>44313</v>
      </c>
    </row>
    <row r="97" spans="1:16" x14ac:dyDescent="0.35">
      <c r="A97">
        <v>90</v>
      </c>
      <c r="B97">
        <v>90</v>
      </c>
      <c r="C97" t="s">
        <v>148</v>
      </c>
      <c r="D97" t="s">
        <v>44</v>
      </c>
      <c r="E97" t="s">
        <v>33</v>
      </c>
      <c r="F97">
        <v>1.65</v>
      </c>
      <c r="G97">
        <v>33.378999999999998</v>
      </c>
      <c r="H97">
        <v>248</v>
      </c>
      <c r="I97">
        <v>19383.559000000001</v>
      </c>
      <c r="J97">
        <v>0</v>
      </c>
      <c r="K97">
        <v>0.996</v>
      </c>
      <c r="L97">
        <v>1.82</v>
      </c>
      <c r="M97">
        <v>1.75386</v>
      </c>
      <c r="N97">
        <v>-3.63</v>
      </c>
      <c r="O97" t="s">
        <v>34</v>
      </c>
      <c r="P97" s="1">
        <v>44313</v>
      </c>
    </row>
    <row r="98" spans="1:16" x14ac:dyDescent="0.35">
      <c r="A98">
        <v>91</v>
      </c>
      <c r="B98">
        <v>91</v>
      </c>
      <c r="C98" t="s">
        <v>149</v>
      </c>
      <c r="D98" t="s">
        <v>27</v>
      </c>
      <c r="E98" t="s">
        <v>25</v>
      </c>
      <c r="F98">
        <v>1.81</v>
      </c>
      <c r="G98">
        <v>8.02</v>
      </c>
      <c r="H98">
        <v>64</v>
      </c>
      <c r="I98">
        <v>19528.357</v>
      </c>
      <c r="J98">
        <v>0</v>
      </c>
      <c r="K98">
        <v>0.996</v>
      </c>
      <c r="M98">
        <v>0.18265999999999999</v>
      </c>
      <c r="O98" t="s">
        <v>34</v>
      </c>
      <c r="P98" s="1">
        <v>44313</v>
      </c>
    </row>
    <row r="99" spans="1:16" x14ac:dyDescent="0.35">
      <c r="A99">
        <v>92</v>
      </c>
      <c r="B99">
        <v>92</v>
      </c>
      <c r="C99" t="s">
        <v>150</v>
      </c>
      <c r="D99" t="s">
        <v>32</v>
      </c>
      <c r="E99" t="s">
        <v>33</v>
      </c>
      <c r="F99">
        <v>1.87</v>
      </c>
      <c r="G99">
        <v>4.7640000000000002</v>
      </c>
      <c r="H99">
        <v>32</v>
      </c>
      <c r="I99">
        <v>22119.460999999999</v>
      </c>
      <c r="J99">
        <v>0</v>
      </c>
      <c r="K99">
        <v>0.996</v>
      </c>
      <c r="L99">
        <v>0.17</v>
      </c>
      <c r="O99" t="s">
        <v>28</v>
      </c>
      <c r="P99" s="1">
        <v>44313</v>
      </c>
    </row>
    <row r="100" spans="1:16" x14ac:dyDescent="0.35">
      <c r="A100">
        <v>93</v>
      </c>
      <c r="B100">
        <v>93</v>
      </c>
      <c r="C100" t="s">
        <v>151</v>
      </c>
      <c r="D100" t="s">
        <v>36</v>
      </c>
      <c r="E100" t="s">
        <v>33</v>
      </c>
      <c r="F100">
        <v>1.71</v>
      </c>
      <c r="G100">
        <v>4.4880000000000004</v>
      </c>
      <c r="H100">
        <v>34</v>
      </c>
      <c r="I100">
        <v>21530.317999999999</v>
      </c>
      <c r="J100">
        <v>0</v>
      </c>
      <c r="K100">
        <v>0.996</v>
      </c>
      <c r="L100">
        <v>0.28000000000000003</v>
      </c>
      <c r="O100" t="s">
        <v>28</v>
      </c>
      <c r="P100" s="1">
        <v>44313</v>
      </c>
    </row>
    <row r="101" spans="1:16" x14ac:dyDescent="0.35">
      <c r="A101">
        <v>94</v>
      </c>
      <c r="B101">
        <v>94</v>
      </c>
      <c r="C101" t="s">
        <v>152</v>
      </c>
      <c r="D101" t="s">
        <v>38</v>
      </c>
      <c r="E101" t="s">
        <v>33</v>
      </c>
      <c r="F101">
        <v>1.61</v>
      </c>
      <c r="G101">
        <v>14.939</v>
      </c>
      <c r="H101">
        <v>130</v>
      </c>
      <c r="I101">
        <v>21824.785</v>
      </c>
      <c r="J101">
        <v>0</v>
      </c>
      <c r="K101">
        <v>0.996</v>
      </c>
      <c r="L101">
        <v>0.44</v>
      </c>
      <c r="M101">
        <v>0.51070000000000004</v>
      </c>
      <c r="N101">
        <v>16.07</v>
      </c>
      <c r="O101" t="s">
        <v>34</v>
      </c>
      <c r="P101" s="1">
        <v>44313</v>
      </c>
    </row>
    <row r="102" spans="1:16" x14ac:dyDescent="0.35">
      <c r="A102">
        <v>95</v>
      </c>
      <c r="B102">
        <v>95</v>
      </c>
      <c r="C102" t="s">
        <v>153</v>
      </c>
      <c r="D102" t="s">
        <v>40</v>
      </c>
      <c r="E102" t="s">
        <v>33</v>
      </c>
      <c r="F102">
        <v>1.69</v>
      </c>
      <c r="G102">
        <v>17.097999999999999</v>
      </c>
      <c r="H102">
        <v>111</v>
      </c>
      <c r="I102">
        <v>20076.127</v>
      </c>
      <c r="J102">
        <v>0</v>
      </c>
      <c r="K102">
        <v>0.996</v>
      </c>
      <c r="L102">
        <v>0.71</v>
      </c>
      <c r="M102">
        <v>0.71097999999999995</v>
      </c>
      <c r="N102">
        <v>0.14000000000000001</v>
      </c>
      <c r="O102" t="s">
        <v>34</v>
      </c>
      <c r="P102" s="1">
        <v>44313</v>
      </c>
    </row>
    <row r="103" spans="1:16" x14ac:dyDescent="0.35">
      <c r="A103">
        <v>96</v>
      </c>
      <c r="B103">
        <v>96</v>
      </c>
      <c r="C103" t="s">
        <v>154</v>
      </c>
      <c r="D103" t="s">
        <v>42</v>
      </c>
      <c r="E103" t="s">
        <v>33</v>
      </c>
      <c r="F103">
        <v>1.62</v>
      </c>
      <c r="G103">
        <v>26.835999999999999</v>
      </c>
      <c r="H103">
        <v>152</v>
      </c>
      <c r="I103">
        <v>25515.787</v>
      </c>
      <c r="J103">
        <v>0</v>
      </c>
      <c r="K103">
        <v>0.996</v>
      </c>
      <c r="L103">
        <v>1.1399999999999999</v>
      </c>
      <c r="M103">
        <v>0.95071000000000006</v>
      </c>
      <c r="N103">
        <v>-16.600000000000001</v>
      </c>
      <c r="O103" t="s">
        <v>34</v>
      </c>
      <c r="P103" s="1">
        <v>44313</v>
      </c>
    </row>
    <row r="104" spans="1:16" x14ac:dyDescent="0.35">
      <c r="A104">
        <v>97</v>
      </c>
      <c r="B104">
        <v>97</v>
      </c>
      <c r="C104" t="s">
        <v>155</v>
      </c>
      <c r="D104" t="s">
        <v>44</v>
      </c>
      <c r="E104" t="s">
        <v>33</v>
      </c>
      <c r="F104">
        <v>1.66</v>
      </c>
      <c r="G104">
        <v>31.606000000000002</v>
      </c>
      <c r="H104">
        <v>179</v>
      </c>
      <c r="I104">
        <v>19635.27</v>
      </c>
      <c r="J104">
        <v>0</v>
      </c>
      <c r="K104">
        <v>0.996</v>
      </c>
      <c r="L104">
        <v>1.82</v>
      </c>
      <c r="M104">
        <v>1.61921</v>
      </c>
      <c r="N104">
        <v>-11.03</v>
      </c>
      <c r="O104" t="s">
        <v>34</v>
      </c>
      <c r="P104" s="1">
        <v>44313</v>
      </c>
    </row>
    <row r="105" spans="1:16" x14ac:dyDescent="0.35">
      <c r="A105">
        <v>98</v>
      </c>
      <c r="B105">
        <v>98</v>
      </c>
      <c r="C105" t="s">
        <v>156</v>
      </c>
      <c r="D105" t="s">
        <v>19</v>
      </c>
      <c r="E105" t="s">
        <v>20</v>
      </c>
      <c r="K105">
        <v>0.996</v>
      </c>
      <c r="P105" s="1">
        <v>44313</v>
      </c>
    </row>
    <row r="106" spans="1:16" x14ac:dyDescent="0.35">
      <c r="A106">
        <v>99</v>
      </c>
      <c r="B106">
        <v>99</v>
      </c>
      <c r="C106" t="s">
        <v>157</v>
      </c>
      <c r="D106" t="s">
        <v>32</v>
      </c>
      <c r="E106" t="s">
        <v>33</v>
      </c>
      <c r="F106">
        <v>1.74</v>
      </c>
      <c r="G106">
        <v>9.6769999999999996</v>
      </c>
      <c r="H106">
        <v>57</v>
      </c>
      <c r="I106">
        <v>22370.643</v>
      </c>
      <c r="J106">
        <v>0</v>
      </c>
      <c r="K106">
        <v>0.996</v>
      </c>
      <c r="L106">
        <v>0.17</v>
      </c>
      <c r="M106">
        <v>0.20888000000000001</v>
      </c>
      <c r="N106">
        <v>22.87</v>
      </c>
      <c r="O106" t="s">
        <v>34</v>
      </c>
      <c r="P106" s="1">
        <v>44313</v>
      </c>
    </row>
    <row r="107" spans="1:16" x14ac:dyDescent="0.35">
      <c r="A107">
        <v>100</v>
      </c>
      <c r="B107">
        <v>100</v>
      </c>
      <c r="C107" t="s">
        <v>158</v>
      </c>
      <c r="D107" t="s">
        <v>36</v>
      </c>
      <c r="E107" t="s">
        <v>33</v>
      </c>
      <c r="F107">
        <v>1.7</v>
      </c>
      <c r="G107">
        <v>13.68</v>
      </c>
      <c r="H107">
        <v>73</v>
      </c>
      <c r="I107">
        <v>21678.835999999999</v>
      </c>
      <c r="J107">
        <v>0</v>
      </c>
      <c r="K107">
        <v>0.996</v>
      </c>
      <c r="L107">
        <v>0.28000000000000003</v>
      </c>
      <c r="M107">
        <v>0.44664999999999999</v>
      </c>
      <c r="N107">
        <v>59.52</v>
      </c>
      <c r="O107" t="s">
        <v>34</v>
      </c>
      <c r="P107" s="1">
        <v>44313</v>
      </c>
    </row>
    <row r="108" spans="1:16" x14ac:dyDescent="0.35">
      <c r="A108">
        <v>101</v>
      </c>
      <c r="B108">
        <v>101</v>
      </c>
      <c r="C108" t="s">
        <v>159</v>
      </c>
      <c r="D108" t="s">
        <v>38</v>
      </c>
      <c r="E108" t="s">
        <v>33</v>
      </c>
      <c r="F108">
        <v>1.67</v>
      </c>
      <c r="G108">
        <v>16.007000000000001</v>
      </c>
      <c r="H108">
        <v>125</v>
      </c>
      <c r="I108">
        <v>22074.059000000001</v>
      </c>
      <c r="J108">
        <v>0</v>
      </c>
      <c r="K108">
        <v>0.996</v>
      </c>
      <c r="L108">
        <v>0.44</v>
      </c>
      <c r="M108">
        <v>0.55940999999999996</v>
      </c>
      <c r="N108">
        <v>27.14</v>
      </c>
      <c r="O108" t="s">
        <v>34</v>
      </c>
      <c r="P108" s="1">
        <v>44313</v>
      </c>
    </row>
    <row r="109" spans="1:16" x14ac:dyDescent="0.35">
      <c r="A109">
        <v>102</v>
      </c>
      <c r="B109">
        <v>102</v>
      </c>
      <c r="C109" t="s">
        <v>160</v>
      </c>
      <c r="D109" t="s">
        <v>40</v>
      </c>
      <c r="E109" t="s">
        <v>33</v>
      </c>
      <c r="F109">
        <v>1.66</v>
      </c>
      <c r="G109">
        <v>19.175000000000001</v>
      </c>
      <c r="H109">
        <v>120</v>
      </c>
      <c r="I109">
        <v>20386.076000000001</v>
      </c>
      <c r="J109">
        <v>0</v>
      </c>
      <c r="K109">
        <v>0.996</v>
      </c>
      <c r="L109">
        <v>0.71</v>
      </c>
      <c r="M109">
        <v>0.81754000000000004</v>
      </c>
      <c r="N109">
        <v>15.15</v>
      </c>
      <c r="O109" t="s">
        <v>34</v>
      </c>
      <c r="P109" s="1">
        <v>44313</v>
      </c>
    </row>
    <row r="110" spans="1:16" x14ac:dyDescent="0.35">
      <c r="A110">
        <v>103</v>
      </c>
      <c r="B110">
        <v>103</v>
      </c>
      <c r="C110" t="s">
        <v>161</v>
      </c>
      <c r="D110" t="s">
        <v>42</v>
      </c>
      <c r="E110" t="s">
        <v>33</v>
      </c>
      <c r="F110">
        <v>1.63</v>
      </c>
      <c r="G110">
        <v>23.664999999999999</v>
      </c>
      <c r="H110">
        <v>208</v>
      </c>
      <c r="I110">
        <v>25443.776999999998</v>
      </c>
      <c r="J110">
        <v>0</v>
      </c>
      <c r="K110">
        <v>0.996</v>
      </c>
      <c r="L110">
        <v>1.1399999999999999</v>
      </c>
      <c r="M110">
        <v>0.80495000000000005</v>
      </c>
      <c r="N110">
        <v>-29.39</v>
      </c>
      <c r="O110" t="s">
        <v>34</v>
      </c>
      <c r="P110" s="1">
        <v>44313</v>
      </c>
    </row>
    <row r="111" spans="1:16" x14ac:dyDescent="0.35">
      <c r="A111">
        <v>104</v>
      </c>
      <c r="B111">
        <v>104</v>
      </c>
      <c r="C111" t="s">
        <v>162</v>
      </c>
      <c r="D111" t="s">
        <v>44</v>
      </c>
      <c r="E111" t="s">
        <v>33</v>
      </c>
      <c r="F111">
        <v>1.68</v>
      </c>
      <c r="G111">
        <v>36.302999999999997</v>
      </c>
      <c r="H111">
        <v>267</v>
      </c>
      <c r="I111">
        <v>20158.317999999999</v>
      </c>
      <c r="J111">
        <v>0</v>
      </c>
      <c r="K111">
        <v>0.996</v>
      </c>
      <c r="L111">
        <v>1.82</v>
      </c>
      <c r="M111">
        <v>1.8483700000000001</v>
      </c>
      <c r="N111">
        <v>1.56</v>
      </c>
      <c r="O111" t="s">
        <v>34</v>
      </c>
      <c r="P111" s="1">
        <v>44313</v>
      </c>
    </row>
    <row r="112" spans="1:16" x14ac:dyDescent="0.35">
      <c r="A112">
        <v>105</v>
      </c>
      <c r="B112">
        <v>105</v>
      </c>
      <c r="C112" t="s">
        <v>163</v>
      </c>
      <c r="D112" t="s">
        <v>19</v>
      </c>
      <c r="E112" t="s">
        <v>20</v>
      </c>
      <c r="K112">
        <v>0.996</v>
      </c>
      <c r="P112" s="1">
        <v>44313</v>
      </c>
    </row>
    <row r="113" spans="1:16" x14ac:dyDescent="0.35">
      <c r="A113">
        <v>106</v>
      </c>
      <c r="B113">
        <v>106</v>
      </c>
      <c r="C113" t="s">
        <v>164</v>
      </c>
      <c r="D113" t="s">
        <v>19</v>
      </c>
      <c r="E113" t="s">
        <v>20</v>
      </c>
      <c r="K113">
        <v>0.996</v>
      </c>
      <c r="P113" s="1">
        <v>44313</v>
      </c>
    </row>
    <row r="114" spans="1:16" x14ac:dyDescent="0.35">
      <c r="A114">
        <v>107</v>
      </c>
      <c r="B114">
        <v>107</v>
      </c>
      <c r="C114" t="s">
        <v>165</v>
      </c>
      <c r="D114" t="s">
        <v>19</v>
      </c>
      <c r="E114" t="s">
        <v>20</v>
      </c>
      <c r="K114">
        <v>0.996</v>
      </c>
      <c r="P114" s="1">
        <v>44313</v>
      </c>
    </row>
    <row r="115" spans="1:16" x14ac:dyDescent="0.35">
      <c r="A115">
        <v>108</v>
      </c>
      <c r="B115">
        <v>108</v>
      </c>
      <c r="C115" t="s">
        <v>166</v>
      </c>
      <c r="D115" t="s">
        <v>19</v>
      </c>
      <c r="E115" t="s">
        <v>20</v>
      </c>
      <c r="K115">
        <v>0.996</v>
      </c>
      <c r="P115" s="1">
        <v>44313</v>
      </c>
    </row>
    <row r="116" spans="1:16" x14ac:dyDescent="0.35">
      <c r="A116">
        <v>109</v>
      </c>
      <c r="B116">
        <v>109</v>
      </c>
      <c r="C116" t="s">
        <v>167</v>
      </c>
      <c r="D116" t="s">
        <v>19</v>
      </c>
      <c r="E116" t="s">
        <v>20</v>
      </c>
      <c r="K116">
        <v>0.996</v>
      </c>
      <c r="P116" s="1">
        <v>44313</v>
      </c>
    </row>
    <row r="117" spans="1:16" x14ac:dyDescent="0.35">
      <c r="A117">
        <v>110</v>
      </c>
      <c r="B117">
        <v>110</v>
      </c>
      <c r="C117" t="s">
        <v>168</v>
      </c>
      <c r="D117" t="s">
        <v>19</v>
      </c>
      <c r="E117" t="s">
        <v>20</v>
      </c>
      <c r="K117">
        <v>0.996</v>
      </c>
      <c r="P117" s="1">
        <v>44313</v>
      </c>
    </row>
    <row r="118" spans="1:16" x14ac:dyDescent="0.35">
      <c r="A118">
        <v>111</v>
      </c>
      <c r="B118">
        <v>111</v>
      </c>
      <c r="C118" t="s">
        <v>169</v>
      </c>
      <c r="D118" t="s">
        <v>19</v>
      </c>
      <c r="E118" t="s">
        <v>20</v>
      </c>
      <c r="K118">
        <v>0.996</v>
      </c>
      <c r="P118" s="1">
        <v>44313</v>
      </c>
    </row>
    <row r="119" spans="1:16" x14ac:dyDescent="0.35">
      <c r="A119">
        <v>112</v>
      </c>
      <c r="B119">
        <v>112</v>
      </c>
      <c r="C119" t="s">
        <v>170</v>
      </c>
      <c r="D119" t="s">
        <v>19</v>
      </c>
      <c r="E119" t="s">
        <v>20</v>
      </c>
      <c r="K119">
        <v>0.996</v>
      </c>
      <c r="P119" s="1">
        <v>44313</v>
      </c>
    </row>
    <row r="121" spans="1:16" x14ac:dyDescent="0.35">
      <c r="A121" t="s">
        <v>171</v>
      </c>
    </row>
    <row r="123" spans="1:16" x14ac:dyDescent="0.35">
      <c r="B123" t="s">
        <v>3</v>
      </c>
      <c r="C123" t="s">
        <v>4</v>
      </c>
      <c r="D123" t="s">
        <v>5</v>
      </c>
      <c r="E123" t="s">
        <v>6</v>
      </c>
      <c r="F123" t="s">
        <v>7</v>
      </c>
      <c r="G123" t="s">
        <v>8</v>
      </c>
      <c r="H123" t="s">
        <v>9</v>
      </c>
      <c r="I123" t="s">
        <v>10</v>
      </c>
      <c r="J123" t="s">
        <v>11</v>
      </c>
      <c r="K123" t="s">
        <v>12</v>
      </c>
      <c r="L123" t="s">
        <v>13</v>
      </c>
      <c r="M123" t="s">
        <v>14</v>
      </c>
      <c r="N123" t="s">
        <v>15</v>
      </c>
      <c r="O123" t="s">
        <v>16</v>
      </c>
      <c r="P123" t="s">
        <v>17</v>
      </c>
    </row>
    <row r="124" spans="1:16" x14ac:dyDescent="0.35">
      <c r="A124">
        <v>1</v>
      </c>
      <c r="B124">
        <v>1</v>
      </c>
      <c r="C124" t="s">
        <v>18</v>
      </c>
      <c r="D124" t="s">
        <v>19</v>
      </c>
      <c r="E124" t="s">
        <v>20</v>
      </c>
      <c r="L124">
        <v>0.01</v>
      </c>
      <c r="O124" t="s">
        <v>30</v>
      </c>
      <c r="P124" s="1">
        <v>44312</v>
      </c>
    </row>
    <row r="125" spans="1:16" x14ac:dyDescent="0.35">
      <c r="A125">
        <v>2</v>
      </c>
      <c r="B125">
        <v>2</v>
      </c>
      <c r="C125" t="s">
        <v>21</v>
      </c>
      <c r="D125" t="s">
        <v>19</v>
      </c>
      <c r="E125" t="s">
        <v>20</v>
      </c>
      <c r="L125">
        <v>0.01</v>
      </c>
      <c r="O125" t="s">
        <v>30</v>
      </c>
      <c r="P125" s="1">
        <v>44312</v>
      </c>
    </row>
    <row r="126" spans="1:16" x14ac:dyDescent="0.35">
      <c r="A126">
        <v>3</v>
      </c>
      <c r="B126">
        <v>3</v>
      </c>
      <c r="C126" t="s">
        <v>22</v>
      </c>
      <c r="D126" t="s">
        <v>19</v>
      </c>
      <c r="E126" t="s">
        <v>20</v>
      </c>
      <c r="L126">
        <v>0.01</v>
      </c>
      <c r="O126" t="s">
        <v>30</v>
      </c>
      <c r="P126" s="1">
        <v>44312</v>
      </c>
    </row>
    <row r="127" spans="1:16" x14ac:dyDescent="0.35">
      <c r="A127">
        <v>4</v>
      </c>
      <c r="B127">
        <v>4</v>
      </c>
      <c r="C127" t="s">
        <v>23</v>
      </c>
      <c r="D127" t="s">
        <v>24</v>
      </c>
      <c r="E127" t="s">
        <v>25</v>
      </c>
      <c r="L127">
        <v>0.01</v>
      </c>
      <c r="O127" t="s">
        <v>30</v>
      </c>
      <c r="P127" s="1">
        <v>44312</v>
      </c>
    </row>
    <row r="128" spans="1:16" x14ac:dyDescent="0.35">
      <c r="A128">
        <v>5</v>
      </c>
      <c r="B128">
        <v>5</v>
      </c>
      <c r="C128" t="s">
        <v>26</v>
      </c>
      <c r="D128" t="s">
        <v>27</v>
      </c>
      <c r="E128" t="s">
        <v>25</v>
      </c>
      <c r="F128">
        <v>2.0499999999999998</v>
      </c>
      <c r="G128">
        <v>17652.006000000001</v>
      </c>
      <c r="H128">
        <v>139445</v>
      </c>
      <c r="J128">
        <v>17652.006000000001</v>
      </c>
      <c r="L128">
        <v>0.01</v>
      </c>
      <c r="M128">
        <v>8.5599999999999999E-3</v>
      </c>
      <c r="N128">
        <v>-14.4</v>
      </c>
      <c r="O128" t="s">
        <v>34</v>
      </c>
      <c r="P128" s="1">
        <v>44312</v>
      </c>
    </row>
    <row r="129" spans="1:16" x14ac:dyDescent="0.35">
      <c r="A129">
        <v>6</v>
      </c>
      <c r="B129">
        <v>6</v>
      </c>
      <c r="C129" t="s">
        <v>29</v>
      </c>
      <c r="D129" t="s">
        <v>19</v>
      </c>
      <c r="E129" t="s">
        <v>20</v>
      </c>
      <c r="L129">
        <v>0.01</v>
      </c>
      <c r="O129" t="s">
        <v>30</v>
      </c>
      <c r="P129" s="1">
        <v>44312</v>
      </c>
    </row>
    <row r="130" spans="1:16" x14ac:dyDescent="0.35">
      <c r="A130">
        <v>7</v>
      </c>
      <c r="B130">
        <v>7</v>
      </c>
      <c r="C130" t="s">
        <v>31</v>
      </c>
      <c r="D130" t="s">
        <v>32</v>
      </c>
      <c r="E130" t="s">
        <v>33</v>
      </c>
      <c r="F130">
        <v>2.0499999999999998</v>
      </c>
      <c r="G130">
        <v>17982.123</v>
      </c>
      <c r="H130">
        <v>140631</v>
      </c>
      <c r="J130">
        <v>17982.123</v>
      </c>
      <c r="L130">
        <v>0.01</v>
      </c>
      <c r="M130">
        <v>8.7200000000000003E-3</v>
      </c>
      <c r="N130">
        <v>-12.8</v>
      </c>
      <c r="O130" t="s">
        <v>34</v>
      </c>
      <c r="P130" s="1">
        <v>44312</v>
      </c>
    </row>
    <row r="131" spans="1:16" x14ac:dyDescent="0.35">
      <c r="A131">
        <v>8</v>
      </c>
      <c r="B131">
        <v>8</v>
      </c>
      <c r="C131" t="s">
        <v>35</v>
      </c>
      <c r="D131" t="s">
        <v>36</v>
      </c>
      <c r="E131" t="s">
        <v>33</v>
      </c>
      <c r="F131">
        <v>2.0499999999999998</v>
      </c>
      <c r="G131">
        <v>17972.965</v>
      </c>
      <c r="H131">
        <v>143182</v>
      </c>
      <c r="J131">
        <v>17972.965</v>
      </c>
      <c r="L131">
        <v>0.01</v>
      </c>
      <c r="M131">
        <v>8.7200000000000003E-3</v>
      </c>
      <c r="N131">
        <v>-12.84</v>
      </c>
      <c r="O131" t="s">
        <v>34</v>
      </c>
      <c r="P131" s="1">
        <v>44312</v>
      </c>
    </row>
    <row r="132" spans="1:16" x14ac:dyDescent="0.35">
      <c r="A132">
        <v>9</v>
      </c>
      <c r="B132">
        <v>9</v>
      </c>
      <c r="C132" t="s">
        <v>37</v>
      </c>
      <c r="D132" t="s">
        <v>38</v>
      </c>
      <c r="E132" t="s">
        <v>33</v>
      </c>
      <c r="F132">
        <v>2.04</v>
      </c>
      <c r="G132">
        <v>18890.436000000002</v>
      </c>
      <c r="H132">
        <v>147103</v>
      </c>
      <c r="J132">
        <v>18890.436000000002</v>
      </c>
      <c r="L132">
        <v>0.01</v>
      </c>
      <c r="M132">
        <v>9.1599999999999997E-3</v>
      </c>
      <c r="N132">
        <v>-8.39</v>
      </c>
      <c r="O132" t="s">
        <v>34</v>
      </c>
      <c r="P132" s="1">
        <v>44312</v>
      </c>
    </row>
    <row r="133" spans="1:16" x14ac:dyDescent="0.35">
      <c r="A133">
        <v>10</v>
      </c>
      <c r="B133">
        <v>10</v>
      </c>
      <c r="C133" t="s">
        <v>39</v>
      </c>
      <c r="D133" t="s">
        <v>40</v>
      </c>
      <c r="E133" t="s">
        <v>33</v>
      </c>
      <c r="F133">
        <v>2.0499999999999998</v>
      </c>
      <c r="G133">
        <v>17945.405999999999</v>
      </c>
      <c r="H133">
        <v>140704</v>
      </c>
      <c r="J133">
        <v>17945.405999999999</v>
      </c>
      <c r="L133">
        <v>0.01</v>
      </c>
      <c r="M133">
        <v>8.6999999999999994E-3</v>
      </c>
      <c r="N133">
        <v>-12.98</v>
      </c>
      <c r="O133" t="s">
        <v>34</v>
      </c>
      <c r="P133" s="1">
        <v>44312</v>
      </c>
    </row>
    <row r="134" spans="1:16" x14ac:dyDescent="0.35">
      <c r="A134">
        <v>11</v>
      </c>
      <c r="B134">
        <v>11</v>
      </c>
      <c r="C134" t="s">
        <v>41</v>
      </c>
      <c r="D134" t="s">
        <v>42</v>
      </c>
      <c r="E134" t="s">
        <v>33</v>
      </c>
      <c r="F134">
        <v>2.04</v>
      </c>
      <c r="G134">
        <v>22943.938999999998</v>
      </c>
      <c r="H134">
        <v>176206</v>
      </c>
      <c r="J134">
        <v>22943.938999999998</v>
      </c>
      <c r="L134">
        <v>0.01</v>
      </c>
      <c r="M134">
        <v>1.1129999999999999E-2</v>
      </c>
      <c r="N134">
        <v>11.26</v>
      </c>
      <c r="O134" t="s">
        <v>34</v>
      </c>
      <c r="P134" s="1">
        <v>44312</v>
      </c>
    </row>
    <row r="135" spans="1:16" x14ac:dyDescent="0.35">
      <c r="A135">
        <v>12</v>
      </c>
      <c r="B135">
        <v>12</v>
      </c>
      <c r="C135" t="s">
        <v>43</v>
      </c>
      <c r="D135" t="s">
        <v>44</v>
      </c>
      <c r="E135" t="s">
        <v>33</v>
      </c>
      <c r="F135">
        <v>2.04</v>
      </c>
      <c r="G135">
        <v>17147.428</v>
      </c>
      <c r="H135">
        <v>135053</v>
      </c>
      <c r="J135">
        <v>17147.428</v>
      </c>
      <c r="L135">
        <v>0.01</v>
      </c>
      <c r="M135">
        <v>8.3199999999999993E-3</v>
      </c>
      <c r="N135">
        <v>-16.850000000000001</v>
      </c>
      <c r="O135" t="s">
        <v>34</v>
      </c>
      <c r="P135" s="1">
        <v>44312</v>
      </c>
    </row>
    <row r="136" spans="1:16" x14ac:dyDescent="0.35">
      <c r="A136">
        <v>13</v>
      </c>
      <c r="B136">
        <v>13</v>
      </c>
      <c r="C136" t="s">
        <v>45</v>
      </c>
      <c r="D136" t="s">
        <v>24</v>
      </c>
      <c r="E136" t="s">
        <v>25</v>
      </c>
      <c r="L136">
        <v>0.01</v>
      </c>
      <c r="O136" t="s">
        <v>30</v>
      </c>
      <c r="P136" s="1">
        <v>44312</v>
      </c>
    </row>
    <row r="137" spans="1:16" x14ac:dyDescent="0.35">
      <c r="A137">
        <v>14</v>
      </c>
      <c r="B137">
        <v>14</v>
      </c>
      <c r="C137" t="s">
        <v>46</v>
      </c>
      <c r="D137" t="s">
        <v>47</v>
      </c>
      <c r="E137" t="s">
        <v>33</v>
      </c>
      <c r="F137">
        <v>2.0499999999999998</v>
      </c>
      <c r="G137">
        <v>19809.535</v>
      </c>
      <c r="H137">
        <v>154111</v>
      </c>
      <c r="J137">
        <v>19809.535</v>
      </c>
      <c r="L137">
        <v>0.01</v>
      </c>
      <c r="M137">
        <v>9.6100000000000005E-3</v>
      </c>
      <c r="N137">
        <v>-3.94</v>
      </c>
      <c r="O137" t="s">
        <v>34</v>
      </c>
      <c r="P137" s="1">
        <v>44312</v>
      </c>
    </row>
    <row r="138" spans="1:16" x14ac:dyDescent="0.35">
      <c r="A138">
        <v>15</v>
      </c>
      <c r="B138">
        <v>15</v>
      </c>
      <c r="C138" t="s">
        <v>48</v>
      </c>
      <c r="D138" t="s">
        <v>49</v>
      </c>
      <c r="E138" t="s">
        <v>33</v>
      </c>
      <c r="F138">
        <v>2.04</v>
      </c>
      <c r="G138">
        <v>18169.175999999999</v>
      </c>
      <c r="H138">
        <v>145983</v>
      </c>
      <c r="J138">
        <v>18169.175999999999</v>
      </c>
      <c r="L138">
        <v>0.01</v>
      </c>
      <c r="M138">
        <v>8.8100000000000001E-3</v>
      </c>
      <c r="N138">
        <v>-11.89</v>
      </c>
      <c r="O138" t="s">
        <v>34</v>
      </c>
      <c r="P138" s="1">
        <v>44312</v>
      </c>
    </row>
    <row r="139" spans="1:16" x14ac:dyDescent="0.35">
      <c r="A139">
        <v>16</v>
      </c>
      <c r="B139">
        <v>16</v>
      </c>
      <c r="C139" t="s">
        <v>50</v>
      </c>
      <c r="D139" t="s">
        <v>51</v>
      </c>
      <c r="E139" t="s">
        <v>33</v>
      </c>
      <c r="F139">
        <v>2.04</v>
      </c>
      <c r="G139">
        <v>22449.201000000001</v>
      </c>
      <c r="H139">
        <v>172676</v>
      </c>
      <c r="J139">
        <v>22449.201000000001</v>
      </c>
      <c r="L139">
        <v>0.01</v>
      </c>
      <c r="M139">
        <v>1.089E-2</v>
      </c>
      <c r="N139">
        <v>8.86</v>
      </c>
      <c r="O139" t="s">
        <v>34</v>
      </c>
      <c r="P139" s="1">
        <v>44312</v>
      </c>
    </row>
    <row r="140" spans="1:16" x14ac:dyDescent="0.35">
      <c r="A140">
        <v>17</v>
      </c>
      <c r="B140">
        <v>17</v>
      </c>
      <c r="C140" t="s">
        <v>52</v>
      </c>
      <c r="D140" t="s">
        <v>53</v>
      </c>
      <c r="E140" t="s">
        <v>33</v>
      </c>
      <c r="F140">
        <v>2.04</v>
      </c>
      <c r="G140">
        <v>20868.342000000001</v>
      </c>
      <c r="H140">
        <v>164105</v>
      </c>
      <c r="J140">
        <v>20868.342000000001</v>
      </c>
      <c r="L140">
        <v>0.01</v>
      </c>
      <c r="M140">
        <v>1.0120000000000001E-2</v>
      </c>
      <c r="N140">
        <v>1.2</v>
      </c>
      <c r="O140" t="s">
        <v>34</v>
      </c>
      <c r="P140" s="1">
        <v>44312</v>
      </c>
    </row>
    <row r="141" spans="1:16" x14ac:dyDescent="0.35">
      <c r="A141">
        <v>18</v>
      </c>
      <c r="B141">
        <v>18</v>
      </c>
      <c r="C141" t="s">
        <v>54</v>
      </c>
      <c r="D141" t="s">
        <v>55</v>
      </c>
      <c r="E141" t="s">
        <v>33</v>
      </c>
      <c r="F141">
        <v>2.04</v>
      </c>
      <c r="G141">
        <v>20127.173999999999</v>
      </c>
      <c r="H141">
        <v>161135</v>
      </c>
      <c r="J141">
        <v>20127.173999999999</v>
      </c>
      <c r="L141">
        <v>0.01</v>
      </c>
      <c r="M141">
        <v>9.7599999999999996E-3</v>
      </c>
      <c r="N141">
        <v>-2.4</v>
      </c>
      <c r="O141" t="s">
        <v>34</v>
      </c>
      <c r="P141" s="1">
        <v>44312</v>
      </c>
    </row>
    <row r="142" spans="1:16" x14ac:dyDescent="0.35">
      <c r="A142">
        <v>19</v>
      </c>
      <c r="B142">
        <v>19</v>
      </c>
      <c r="C142" t="s">
        <v>56</v>
      </c>
      <c r="D142" t="s">
        <v>57</v>
      </c>
      <c r="E142" t="s">
        <v>33</v>
      </c>
      <c r="F142">
        <v>2.04</v>
      </c>
      <c r="G142">
        <v>19876.451000000001</v>
      </c>
      <c r="H142">
        <v>155628</v>
      </c>
      <c r="J142">
        <v>19876.451000000001</v>
      </c>
      <c r="L142">
        <v>0.01</v>
      </c>
      <c r="M142">
        <v>9.6399999999999993E-3</v>
      </c>
      <c r="N142">
        <v>-3.61</v>
      </c>
      <c r="O142" t="s">
        <v>34</v>
      </c>
      <c r="P142" s="1">
        <v>44312</v>
      </c>
    </row>
    <row r="143" spans="1:16" x14ac:dyDescent="0.35">
      <c r="A143">
        <v>20</v>
      </c>
      <c r="B143">
        <v>20</v>
      </c>
      <c r="C143" t="s">
        <v>58</v>
      </c>
      <c r="D143" t="s">
        <v>27</v>
      </c>
      <c r="E143" t="s">
        <v>25</v>
      </c>
      <c r="F143">
        <v>2.04</v>
      </c>
      <c r="G143">
        <v>18577.884999999998</v>
      </c>
      <c r="H143">
        <v>153071</v>
      </c>
      <c r="J143">
        <v>18577.884999999998</v>
      </c>
      <c r="L143">
        <v>0.01</v>
      </c>
      <c r="M143">
        <v>9.0100000000000006E-3</v>
      </c>
      <c r="N143">
        <v>-9.91</v>
      </c>
      <c r="O143" t="s">
        <v>34</v>
      </c>
      <c r="P143" s="1">
        <v>44312</v>
      </c>
    </row>
    <row r="144" spans="1:16" x14ac:dyDescent="0.35">
      <c r="A144">
        <v>21</v>
      </c>
      <c r="B144">
        <v>21</v>
      </c>
      <c r="C144" t="s">
        <v>59</v>
      </c>
      <c r="D144" t="s">
        <v>60</v>
      </c>
      <c r="E144" t="s">
        <v>33</v>
      </c>
      <c r="F144">
        <v>2.04</v>
      </c>
      <c r="G144">
        <v>19941.706999999999</v>
      </c>
      <c r="H144">
        <v>152822</v>
      </c>
      <c r="J144">
        <v>19941.706999999999</v>
      </c>
      <c r="L144">
        <v>0.01</v>
      </c>
      <c r="M144">
        <v>9.6699999999999998E-3</v>
      </c>
      <c r="N144">
        <v>-3.3</v>
      </c>
      <c r="O144" t="s">
        <v>34</v>
      </c>
      <c r="P144" s="1">
        <v>44312</v>
      </c>
    </row>
    <row r="145" spans="1:16" x14ac:dyDescent="0.35">
      <c r="A145">
        <v>22</v>
      </c>
      <c r="B145">
        <v>22</v>
      </c>
      <c r="C145" t="s">
        <v>61</v>
      </c>
      <c r="D145" t="s">
        <v>62</v>
      </c>
      <c r="E145" t="s">
        <v>33</v>
      </c>
      <c r="F145">
        <v>2.04</v>
      </c>
      <c r="G145">
        <v>18942.52</v>
      </c>
      <c r="H145">
        <v>153928</v>
      </c>
      <c r="J145">
        <v>18942.52</v>
      </c>
      <c r="L145">
        <v>0.01</v>
      </c>
      <c r="M145">
        <v>9.1900000000000003E-3</v>
      </c>
      <c r="N145">
        <v>-8.14</v>
      </c>
      <c r="O145" t="s">
        <v>34</v>
      </c>
      <c r="P145" s="1">
        <v>44312</v>
      </c>
    </row>
    <row r="146" spans="1:16" x14ac:dyDescent="0.35">
      <c r="A146">
        <v>23</v>
      </c>
      <c r="B146">
        <v>23</v>
      </c>
      <c r="C146" t="s">
        <v>63</v>
      </c>
      <c r="D146" t="s">
        <v>64</v>
      </c>
      <c r="E146" t="s">
        <v>33</v>
      </c>
      <c r="F146">
        <v>2.04</v>
      </c>
      <c r="G146">
        <v>21535.51</v>
      </c>
      <c r="H146">
        <v>172640</v>
      </c>
      <c r="J146">
        <v>21535.51</v>
      </c>
      <c r="L146">
        <v>0.01</v>
      </c>
      <c r="M146">
        <v>1.044E-2</v>
      </c>
      <c r="N146">
        <v>4.43</v>
      </c>
      <c r="O146" t="s">
        <v>34</v>
      </c>
      <c r="P146" s="1">
        <v>44312</v>
      </c>
    </row>
    <row r="147" spans="1:16" x14ac:dyDescent="0.35">
      <c r="A147">
        <v>24</v>
      </c>
      <c r="B147">
        <v>24</v>
      </c>
      <c r="C147" t="s">
        <v>65</v>
      </c>
      <c r="D147" t="s">
        <v>66</v>
      </c>
      <c r="E147" t="s">
        <v>33</v>
      </c>
      <c r="F147">
        <v>2.04</v>
      </c>
      <c r="G147">
        <v>19472.326000000001</v>
      </c>
      <c r="H147">
        <v>154182</v>
      </c>
      <c r="J147">
        <v>19472.326000000001</v>
      </c>
      <c r="L147">
        <v>0.01</v>
      </c>
      <c r="M147">
        <v>9.4400000000000005E-3</v>
      </c>
      <c r="N147">
        <v>-5.57</v>
      </c>
      <c r="O147" t="s">
        <v>34</v>
      </c>
      <c r="P147" s="1">
        <v>44312</v>
      </c>
    </row>
    <row r="148" spans="1:16" x14ac:dyDescent="0.35">
      <c r="A148">
        <v>25</v>
      </c>
      <c r="B148">
        <v>25</v>
      </c>
      <c r="C148" t="s">
        <v>67</v>
      </c>
      <c r="D148" t="s">
        <v>68</v>
      </c>
      <c r="E148" t="s">
        <v>33</v>
      </c>
      <c r="F148">
        <v>2.04</v>
      </c>
      <c r="G148">
        <v>19638.407999999999</v>
      </c>
      <c r="H148">
        <v>160226</v>
      </c>
      <c r="J148">
        <v>19638.407999999999</v>
      </c>
      <c r="L148">
        <v>0.01</v>
      </c>
      <c r="M148">
        <v>9.5200000000000007E-3</v>
      </c>
      <c r="N148">
        <v>-4.7699999999999996</v>
      </c>
      <c r="O148" t="s">
        <v>34</v>
      </c>
      <c r="P148" s="1">
        <v>44312</v>
      </c>
    </row>
    <row r="149" spans="1:16" x14ac:dyDescent="0.35">
      <c r="A149">
        <v>26</v>
      </c>
      <c r="B149">
        <v>26</v>
      </c>
      <c r="C149" t="s">
        <v>69</v>
      </c>
      <c r="D149" t="s">
        <v>19</v>
      </c>
      <c r="E149" t="s">
        <v>20</v>
      </c>
      <c r="L149">
        <v>0.01</v>
      </c>
      <c r="O149" t="s">
        <v>30</v>
      </c>
      <c r="P149" s="1">
        <v>44312</v>
      </c>
    </row>
    <row r="150" spans="1:16" x14ac:dyDescent="0.35">
      <c r="A150">
        <v>27</v>
      </c>
      <c r="B150">
        <v>27</v>
      </c>
      <c r="C150" t="s">
        <v>70</v>
      </c>
      <c r="D150" t="s">
        <v>71</v>
      </c>
      <c r="E150" t="s">
        <v>72</v>
      </c>
      <c r="F150">
        <v>2.04</v>
      </c>
      <c r="G150">
        <v>19718.521000000001</v>
      </c>
      <c r="H150">
        <v>158029</v>
      </c>
      <c r="J150">
        <v>19718.521000000001</v>
      </c>
      <c r="L150">
        <v>0.01</v>
      </c>
      <c r="M150">
        <v>9.5600000000000008E-3</v>
      </c>
      <c r="N150">
        <v>-4.38</v>
      </c>
      <c r="O150" t="s">
        <v>34</v>
      </c>
      <c r="P150" s="1">
        <v>44312</v>
      </c>
    </row>
    <row r="151" spans="1:16" x14ac:dyDescent="0.35">
      <c r="A151">
        <v>28</v>
      </c>
      <c r="B151">
        <v>28</v>
      </c>
      <c r="C151" t="s">
        <v>73</v>
      </c>
      <c r="D151" t="s">
        <v>74</v>
      </c>
      <c r="E151" t="s">
        <v>72</v>
      </c>
      <c r="F151">
        <v>2.04</v>
      </c>
      <c r="G151">
        <v>19527.705000000002</v>
      </c>
      <c r="H151">
        <v>155235</v>
      </c>
      <c r="J151">
        <v>19527.705000000002</v>
      </c>
      <c r="L151">
        <v>0.01</v>
      </c>
      <c r="M151">
        <v>9.4699999999999993E-3</v>
      </c>
      <c r="N151">
        <v>-5.3</v>
      </c>
      <c r="O151" t="s">
        <v>34</v>
      </c>
      <c r="P151" s="1">
        <v>44312</v>
      </c>
    </row>
    <row r="152" spans="1:16" x14ac:dyDescent="0.35">
      <c r="A152">
        <v>29</v>
      </c>
      <c r="B152">
        <v>29</v>
      </c>
      <c r="C152" t="s">
        <v>75</v>
      </c>
      <c r="D152" t="s">
        <v>76</v>
      </c>
      <c r="E152" t="s">
        <v>72</v>
      </c>
      <c r="F152">
        <v>2.04</v>
      </c>
      <c r="G152">
        <v>19268.641</v>
      </c>
      <c r="H152">
        <v>154935</v>
      </c>
      <c r="J152">
        <v>19268.641</v>
      </c>
      <c r="L152">
        <v>0.01</v>
      </c>
      <c r="M152">
        <v>9.3399999999999993E-3</v>
      </c>
      <c r="N152">
        <v>-6.56</v>
      </c>
      <c r="O152" t="s">
        <v>34</v>
      </c>
      <c r="P152" s="1">
        <v>44312</v>
      </c>
    </row>
    <row r="153" spans="1:16" x14ac:dyDescent="0.35">
      <c r="A153">
        <v>30</v>
      </c>
      <c r="B153">
        <v>30</v>
      </c>
      <c r="C153" t="s">
        <v>77</v>
      </c>
      <c r="D153" t="s">
        <v>78</v>
      </c>
      <c r="E153" t="s">
        <v>72</v>
      </c>
      <c r="F153">
        <v>2.04</v>
      </c>
      <c r="G153">
        <v>19696.182000000001</v>
      </c>
      <c r="H153">
        <v>160708</v>
      </c>
      <c r="J153">
        <v>19696.182000000001</v>
      </c>
      <c r="L153">
        <v>0.01</v>
      </c>
      <c r="M153">
        <v>9.5499999999999995E-3</v>
      </c>
      <c r="N153">
        <v>-4.49</v>
      </c>
      <c r="O153" t="s">
        <v>34</v>
      </c>
      <c r="P153" s="1">
        <v>44312</v>
      </c>
    </row>
    <row r="154" spans="1:16" x14ac:dyDescent="0.35">
      <c r="A154">
        <v>31</v>
      </c>
      <c r="B154">
        <v>31</v>
      </c>
      <c r="C154" t="s">
        <v>79</v>
      </c>
      <c r="D154" t="s">
        <v>19</v>
      </c>
      <c r="E154" t="s">
        <v>20</v>
      </c>
      <c r="L154">
        <v>0.01</v>
      </c>
      <c r="O154" t="s">
        <v>30</v>
      </c>
      <c r="P154" s="1">
        <v>44312</v>
      </c>
    </row>
    <row r="155" spans="1:16" x14ac:dyDescent="0.35">
      <c r="A155">
        <v>32</v>
      </c>
      <c r="B155">
        <v>32</v>
      </c>
      <c r="C155" t="s">
        <v>80</v>
      </c>
      <c r="D155" t="s">
        <v>32</v>
      </c>
      <c r="E155" t="s">
        <v>33</v>
      </c>
      <c r="F155">
        <v>2.04</v>
      </c>
      <c r="G155">
        <v>19245.213</v>
      </c>
      <c r="H155">
        <v>156764</v>
      </c>
      <c r="J155">
        <v>19245.213</v>
      </c>
      <c r="L155">
        <v>0.01</v>
      </c>
      <c r="M155">
        <v>9.3299999999999998E-3</v>
      </c>
      <c r="N155">
        <v>-6.67</v>
      </c>
      <c r="O155" t="s">
        <v>34</v>
      </c>
      <c r="P155" s="1">
        <v>44312</v>
      </c>
    </row>
    <row r="156" spans="1:16" x14ac:dyDescent="0.35">
      <c r="A156">
        <v>33</v>
      </c>
      <c r="B156">
        <v>33</v>
      </c>
      <c r="C156" t="s">
        <v>81</v>
      </c>
      <c r="D156" t="s">
        <v>36</v>
      </c>
      <c r="E156" t="s">
        <v>33</v>
      </c>
      <c r="F156">
        <v>2.04</v>
      </c>
      <c r="G156">
        <v>18883.75</v>
      </c>
      <c r="H156">
        <v>151528</v>
      </c>
      <c r="J156">
        <v>18883.75</v>
      </c>
      <c r="L156">
        <v>0.01</v>
      </c>
      <c r="M156">
        <v>9.1599999999999997E-3</v>
      </c>
      <c r="N156">
        <v>-8.43</v>
      </c>
      <c r="O156" t="s">
        <v>34</v>
      </c>
      <c r="P156" s="1">
        <v>44312</v>
      </c>
    </row>
    <row r="157" spans="1:16" x14ac:dyDescent="0.35">
      <c r="A157">
        <v>34</v>
      </c>
      <c r="B157">
        <v>34</v>
      </c>
      <c r="C157" t="s">
        <v>82</v>
      </c>
      <c r="D157" t="s">
        <v>38</v>
      </c>
      <c r="E157" t="s">
        <v>33</v>
      </c>
      <c r="F157">
        <v>2.04</v>
      </c>
      <c r="G157">
        <v>19614.271000000001</v>
      </c>
      <c r="H157">
        <v>161197</v>
      </c>
      <c r="J157">
        <v>19614.271000000001</v>
      </c>
      <c r="L157">
        <v>0.01</v>
      </c>
      <c r="M157">
        <v>9.5099999999999994E-3</v>
      </c>
      <c r="N157">
        <v>-4.88</v>
      </c>
      <c r="O157" t="s">
        <v>34</v>
      </c>
      <c r="P157" s="1">
        <v>44312</v>
      </c>
    </row>
    <row r="158" spans="1:16" x14ac:dyDescent="0.35">
      <c r="A158">
        <v>35</v>
      </c>
      <c r="B158">
        <v>35</v>
      </c>
      <c r="C158" t="s">
        <v>83</v>
      </c>
      <c r="D158" t="s">
        <v>40</v>
      </c>
      <c r="E158" t="s">
        <v>33</v>
      </c>
      <c r="F158">
        <v>2.04</v>
      </c>
      <c r="G158">
        <v>18210.824000000001</v>
      </c>
      <c r="H158">
        <v>148761</v>
      </c>
      <c r="J158">
        <v>18210.824000000001</v>
      </c>
      <c r="L158">
        <v>0.01</v>
      </c>
      <c r="M158">
        <v>8.8299999999999993E-3</v>
      </c>
      <c r="N158">
        <v>-11.69</v>
      </c>
      <c r="O158" t="s">
        <v>34</v>
      </c>
      <c r="P158" s="1">
        <v>44312</v>
      </c>
    </row>
    <row r="159" spans="1:16" x14ac:dyDescent="0.35">
      <c r="A159">
        <v>36</v>
      </c>
      <c r="B159">
        <v>36</v>
      </c>
      <c r="C159" t="s">
        <v>84</v>
      </c>
      <c r="D159" t="s">
        <v>42</v>
      </c>
      <c r="E159" t="s">
        <v>33</v>
      </c>
      <c r="F159">
        <v>2.04</v>
      </c>
      <c r="G159">
        <v>23353.960999999999</v>
      </c>
      <c r="H159">
        <v>180197</v>
      </c>
      <c r="J159">
        <v>23353.960999999999</v>
      </c>
      <c r="L159">
        <v>0.01</v>
      </c>
      <c r="M159">
        <v>1.133E-2</v>
      </c>
      <c r="N159">
        <v>13.25</v>
      </c>
      <c r="O159" t="s">
        <v>34</v>
      </c>
      <c r="P159" s="1">
        <v>44312</v>
      </c>
    </row>
    <row r="160" spans="1:16" x14ac:dyDescent="0.35">
      <c r="A160">
        <v>37</v>
      </c>
      <c r="B160">
        <v>37</v>
      </c>
      <c r="C160" t="s">
        <v>85</v>
      </c>
      <c r="D160" t="s">
        <v>44</v>
      </c>
      <c r="E160" t="s">
        <v>33</v>
      </c>
      <c r="F160">
        <v>2.04</v>
      </c>
      <c r="G160">
        <v>17945.646000000001</v>
      </c>
      <c r="H160">
        <v>146779</v>
      </c>
      <c r="J160">
        <v>17945.646000000001</v>
      </c>
      <c r="L160">
        <v>0.01</v>
      </c>
      <c r="M160">
        <v>8.6999999999999994E-3</v>
      </c>
      <c r="N160">
        <v>-12.97</v>
      </c>
      <c r="O160" t="s">
        <v>34</v>
      </c>
      <c r="P160" s="1">
        <v>44312</v>
      </c>
    </row>
    <row r="161" spans="1:16" x14ac:dyDescent="0.35">
      <c r="A161">
        <v>38</v>
      </c>
      <c r="B161">
        <v>38</v>
      </c>
      <c r="C161" t="s">
        <v>86</v>
      </c>
      <c r="D161" t="s">
        <v>27</v>
      </c>
      <c r="E161" t="s">
        <v>25</v>
      </c>
      <c r="F161">
        <v>2.04</v>
      </c>
      <c r="G161">
        <v>19293.148000000001</v>
      </c>
      <c r="H161">
        <v>159475</v>
      </c>
      <c r="J161">
        <v>19293.148000000001</v>
      </c>
      <c r="L161">
        <v>0.01</v>
      </c>
      <c r="M161">
        <v>9.3600000000000003E-3</v>
      </c>
      <c r="N161">
        <v>-6.44</v>
      </c>
      <c r="O161" t="s">
        <v>34</v>
      </c>
      <c r="P161" s="1">
        <v>44312</v>
      </c>
    </row>
    <row r="162" spans="1:16" x14ac:dyDescent="0.35">
      <c r="A162">
        <v>39</v>
      </c>
      <c r="B162">
        <v>39</v>
      </c>
      <c r="C162" t="s">
        <v>87</v>
      </c>
      <c r="D162" t="s">
        <v>32</v>
      </c>
      <c r="E162" t="s">
        <v>33</v>
      </c>
      <c r="F162">
        <v>2.04</v>
      </c>
      <c r="G162">
        <v>19577.539000000001</v>
      </c>
      <c r="H162">
        <v>160872</v>
      </c>
      <c r="J162">
        <v>19577.539000000001</v>
      </c>
      <c r="L162">
        <v>0.01</v>
      </c>
      <c r="M162">
        <v>9.4900000000000002E-3</v>
      </c>
      <c r="N162">
        <v>-5.0599999999999996</v>
      </c>
      <c r="O162" t="s">
        <v>34</v>
      </c>
      <c r="P162" s="1">
        <v>44312</v>
      </c>
    </row>
    <row r="163" spans="1:16" x14ac:dyDescent="0.35">
      <c r="A163">
        <v>40</v>
      </c>
      <c r="B163">
        <v>40</v>
      </c>
      <c r="C163" t="s">
        <v>88</v>
      </c>
      <c r="D163" t="s">
        <v>36</v>
      </c>
      <c r="E163" t="s">
        <v>33</v>
      </c>
      <c r="F163">
        <v>2.04</v>
      </c>
      <c r="G163">
        <v>18687.93</v>
      </c>
      <c r="H163">
        <v>149379</v>
      </c>
      <c r="J163">
        <v>18687.93</v>
      </c>
      <c r="L163">
        <v>0.01</v>
      </c>
      <c r="M163">
        <v>9.0600000000000003E-3</v>
      </c>
      <c r="N163">
        <v>-9.3800000000000008</v>
      </c>
      <c r="O163" t="s">
        <v>34</v>
      </c>
      <c r="P163" s="1">
        <v>44312</v>
      </c>
    </row>
    <row r="164" spans="1:16" x14ac:dyDescent="0.35">
      <c r="A164">
        <v>41</v>
      </c>
      <c r="B164">
        <v>41</v>
      </c>
      <c r="C164" t="s">
        <v>89</v>
      </c>
      <c r="D164" t="s">
        <v>38</v>
      </c>
      <c r="E164" t="s">
        <v>33</v>
      </c>
      <c r="F164">
        <v>2.04</v>
      </c>
      <c r="G164">
        <v>19424.960999999999</v>
      </c>
      <c r="H164">
        <v>153131</v>
      </c>
      <c r="J164">
        <v>19424.960999999999</v>
      </c>
      <c r="L164">
        <v>0.01</v>
      </c>
      <c r="M164">
        <v>9.4199999999999996E-3</v>
      </c>
      <c r="N164">
        <v>-5.8</v>
      </c>
      <c r="O164" t="s">
        <v>34</v>
      </c>
      <c r="P164" s="1">
        <v>44312</v>
      </c>
    </row>
    <row r="165" spans="1:16" x14ac:dyDescent="0.35">
      <c r="A165">
        <v>42</v>
      </c>
      <c r="B165">
        <v>42</v>
      </c>
      <c r="C165" t="s">
        <v>90</v>
      </c>
      <c r="D165" t="s">
        <v>40</v>
      </c>
      <c r="E165" t="s">
        <v>33</v>
      </c>
      <c r="F165">
        <v>2.04</v>
      </c>
      <c r="G165">
        <v>18550.344000000001</v>
      </c>
      <c r="H165">
        <v>151873</v>
      </c>
      <c r="J165">
        <v>18550.344000000001</v>
      </c>
      <c r="L165">
        <v>0.01</v>
      </c>
      <c r="M165">
        <v>8.9999999999999993E-3</v>
      </c>
      <c r="N165">
        <v>-10.039999999999999</v>
      </c>
      <c r="O165" t="s">
        <v>34</v>
      </c>
      <c r="P165" s="1">
        <v>44312</v>
      </c>
    </row>
    <row r="166" spans="1:16" x14ac:dyDescent="0.35">
      <c r="A166">
        <v>43</v>
      </c>
      <c r="B166">
        <v>43</v>
      </c>
      <c r="C166" t="s">
        <v>91</v>
      </c>
      <c r="D166" t="s">
        <v>42</v>
      </c>
      <c r="E166" t="s">
        <v>33</v>
      </c>
      <c r="F166">
        <v>2.04</v>
      </c>
      <c r="G166">
        <v>23802.168000000001</v>
      </c>
      <c r="H166">
        <v>188346</v>
      </c>
      <c r="J166">
        <v>23802.168000000001</v>
      </c>
      <c r="L166">
        <v>0.01</v>
      </c>
      <c r="M166">
        <v>1.154E-2</v>
      </c>
      <c r="N166">
        <v>15.43</v>
      </c>
      <c r="O166" t="s">
        <v>34</v>
      </c>
      <c r="P166" s="1">
        <v>44312</v>
      </c>
    </row>
    <row r="167" spans="1:16" x14ac:dyDescent="0.35">
      <c r="A167">
        <v>44</v>
      </c>
      <c r="B167">
        <v>44</v>
      </c>
      <c r="C167" t="s">
        <v>92</v>
      </c>
      <c r="D167" t="s">
        <v>44</v>
      </c>
      <c r="E167" t="s">
        <v>33</v>
      </c>
      <c r="F167">
        <v>2.04</v>
      </c>
      <c r="G167">
        <v>17798.009999999998</v>
      </c>
      <c r="H167">
        <v>148940</v>
      </c>
      <c r="J167">
        <v>17798.009999999998</v>
      </c>
      <c r="L167">
        <v>0.01</v>
      </c>
      <c r="M167">
        <v>8.6300000000000005E-3</v>
      </c>
      <c r="N167">
        <v>-13.69</v>
      </c>
      <c r="O167" t="s">
        <v>34</v>
      </c>
      <c r="P167" s="1">
        <v>44313</v>
      </c>
    </row>
    <row r="168" spans="1:16" x14ac:dyDescent="0.35">
      <c r="A168">
        <v>45</v>
      </c>
      <c r="B168">
        <v>45</v>
      </c>
      <c r="C168" t="s">
        <v>93</v>
      </c>
      <c r="D168" t="s">
        <v>19</v>
      </c>
      <c r="E168" t="s">
        <v>20</v>
      </c>
      <c r="L168">
        <v>0.01</v>
      </c>
      <c r="O168" t="s">
        <v>30</v>
      </c>
      <c r="P168" s="1">
        <v>44313</v>
      </c>
    </row>
    <row r="169" spans="1:16" x14ac:dyDescent="0.35">
      <c r="A169">
        <v>46</v>
      </c>
      <c r="B169">
        <v>46</v>
      </c>
      <c r="C169" t="s">
        <v>94</v>
      </c>
      <c r="D169" t="s">
        <v>95</v>
      </c>
      <c r="E169" t="s">
        <v>96</v>
      </c>
      <c r="F169">
        <v>2.04</v>
      </c>
      <c r="G169">
        <v>19011.228999999999</v>
      </c>
      <c r="H169">
        <v>155018</v>
      </c>
      <c r="J169">
        <v>19011.228999999999</v>
      </c>
      <c r="L169">
        <v>0.01</v>
      </c>
      <c r="M169">
        <v>9.2200000000000008E-3</v>
      </c>
      <c r="N169">
        <v>-7.81</v>
      </c>
      <c r="O169" t="s">
        <v>34</v>
      </c>
      <c r="P169" s="1">
        <v>44313</v>
      </c>
    </row>
    <row r="170" spans="1:16" x14ac:dyDescent="0.35">
      <c r="A170">
        <v>47</v>
      </c>
      <c r="B170">
        <v>47</v>
      </c>
      <c r="C170" t="s">
        <v>97</v>
      </c>
      <c r="D170" t="s">
        <v>98</v>
      </c>
      <c r="E170" t="s">
        <v>96</v>
      </c>
      <c r="F170">
        <v>2.04</v>
      </c>
      <c r="G170">
        <v>19306.849999999999</v>
      </c>
      <c r="H170">
        <v>149520</v>
      </c>
      <c r="J170">
        <v>19306.849999999999</v>
      </c>
      <c r="L170">
        <v>0.01</v>
      </c>
      <c r="M170">
        <v>9.3600000000000003E-3</v>
      </c>
      <c r="N170">
        <v>-6.37</v>
      </c>
      <c r="O170" t="s">
        <v>34</v>
      </c>
      <c r="P170" s="1">
        <v>44313</v>
      </c>
    </row>
    <row r="171" spans="1:16" x14ac:dyDescent="0.35">
      <c r="A171">
        <v>48</v>
      </c>
      <c r="B171">
        <v>48</v>
      </c>
      <c r="C171" t="s">
        <v>99</v>
      </c>
      <c r="D171" t="s">
        <v>100</v>
      </c>
      <c r="E171" t="s">
        <v>96</v>
      </c>
      <c r="F171">
        <v>2.04</v>
      </c>
      <c r="G171">
        <v>20552.421999999999</v>
      </c>
      <c r="H171">
        <v>161382</v>
      </c>
      <c r="J171">
        <v>20552.421999999999</v>
      </c>
      <c r="L171">
        <v>0.01</v>
      </c>
      <c r="M171">
        <v>9.9699999999999997E-3</v>
      </c>
      <c r="N171">
        <v>-0.33</v>
      </c>
      <c r="O171" t="s">
        <v>34</v>
      </c>
      <c r="P171" s="1">
        <v>44313</v>
      </c>
    </row>
    <row r="172" spans="1:16" x14ac:dyDescent="0.35">
      <c r="A172">
        <v>49</v>
      </c>
      <c r="B172">
        <v>49</v>
      </c>
      <c r="C172" t="s">
        <v>101</v>
      </c>
      <c r="D172" t="s">
        <v>27</v>
      </c>
      <c r="E172" t="s">
        <v>25</v>
      </c>
      <c r="F172">
        <v>2.04</v>
      </c>
      <c r="G172">
        <v>20002.776999999998</v>
      </c>
      <c r="H172">
        <v>165237</v>
      </c>
      <c r="J172">
        <v>20002.776999999998</v>
      </c>
      <c r="L172">
        <v>0.01</v>
      </c>
      <c r="M172">
        <v>9.7000000000000003E-3</v>
      </c>
      <c r="N172">
        <v>-3</v>
      </c>
      <c r="O172" t="s">
        <v>34</v>
      </c>
      <c r="P172" s="1">
        <v>44313</v>
      </c>
    </row>
    <row r="173" spans="1:16" x14ac:dyDescent="0.35">
      <c r="A173">
        <v>50</v>
      </c>
      <c r="B173">
        <v>50</v>
      </c>
      <c r="C173" t="s">
        <v>102</v>
      </c>
      <c r="D173" t="s">
        <v>103</v>
      </c>
      <c r="E173" t="s">
        <v>96</v>
      </c>
      <c r="F173">
        <v>2.04</v>
      </c>
      <c r="G173">
        <v>23602.537</v>
      </c>
      <c r="H173">
        <v>190231</v>
      </c>
      <c r="J173">
        <v>23602.537</v>
      </c>
      <c r="L173">
        <v>0.01</v>
      </c>
      <c r="M173">
        <v>1.145E-2</v>
      </c>
      <c r="N173">
        <v>14.46</v>
      </c>
      <c r="O173" t="s">
        <v>34</v>
      </c>
      <c r="P173" s="1">
        <v>44313</v>
      </c>
    </row>
    <row r="174" spans="1:16" x14ac:dyDescent="0.35">
      <c r="A174">
        <v>51</v>
      </c>
      <c r="B174">
        <v>51</v>
      </c>
      <c r="C174" t="s">
        <v>104</v>
      </c>
      <c r="D174" t="s">
        <v>105</v>
      </c>
      <c r="E174" t="s">
        <v>96</v>
      </c>
      <c r="F174">
        <v>2.04</v>
      </c>
      <c r="G174">
        <v>25711.562999999998</v>
      </c>
      <c r="H174">
        <v>200318</v>
      </c>
      <c r="J174">
        <v>25711.562999999998</v>
      </c>
      <c r="L174">
        <v>0.01</v>
      </c>
      <c r="M174">
        <v>1.247E-2</v>
      </c>
      <c r="N174">
        <v>24.68</v>
      </c>
      <c r="O174" t="s">
        <v>34</v>
      </c>
      <c r="P174" s="1">
        <v>44313</v>
      </c>
    </row>
    <row r="175" spans="1:16" x14ac:dyDescent="0.35">
      <c r="A175">
        <v>52</v>
      </c>
      <c r="B175">
        <v>52</v>
      </c>
      <c r="C175" t="s">
        <v>106</v>
      </c>
      <c r="D175" t="s">
        <v>107</v>
      </c>
      <c r="E175" t="s">
        <v>96</v>
      </c>
      <c r="F175">
        <v>2.04</v>
      </c>
      <c r="G175">
        <v>24201.912</v>
      </c>
      <c r="H175">
        <v>186866</v>
      </c>
      <c r="J175">
        <v>24201.912</v>
      </c>
      <c r="L175">
        <v>0.01</v>
      </c>
      <c r="M175">
        <v>1.174E-2</v>
      </c>
      <c r="N175">
        <v>17.36</v>
      </c>
      <c r="O175" t="s">
        <v>34</v>
      </c>
      <c r="P175" s="1">
        <v>44313</v>
      </c>
    </row>
    <row r="176" spans="1:16" x14ac:dyDescent="0.35">
      <c r="A176">
        <v>53</v>
      </c>
      <c r="B176">
        <v>53</v>
      </c>
      <c r="C176" t="s">
        <v>108</v>
      </c>
      <c r="D176" t="s">
        <v>24</v>
      </c>
      <c r="E176" t="s">
        <v>25</v>
      </c>
      <c r="L176">
        <v>0.01</v>
      </c>
      <c r="O176" t="s">
        <v>30</v>
      </c>
      <c r="P176" s="1">
        <v>44313</v>
      </c>
    </row>
    <row r="177" spans="1:16" x14ac:dyDescent="0.35">
      <c r="A177">
        <v>54</v>
      </c>
      <c r="B177">
        <v>54</v>
      </c>
      <c r="C177" t="s">
        <v>109</v>
      </c>
      <c r="D177" t="s">
        <v>110</v>
      </c>
      <c r="E177" t="s">
        <v>96</v>
      </c>
      <c r="F177">
        <v>2.04</v>
      </c>
      <c r="G177">
        <v>20345.916000000001</v>
      </c>
      <c r="H177">
        <v>161538</v>
      </c>
      <c r="J177">
        <v>20345.916000000001</v>
      </c>
      <c r="L177">
        <v>0.01</v>
      </c>
      <c r="M177">
        <v>9.8700000000000003E-3</v>
      </c>
      <c r="N177">
        <v>-1.34</v>
      </c>
      <c r="O177" t="s">
        <v>34</v>
      </c>
      <c r="P177" s="1">
        <v>44313</v>
      </c>
    </row>
    <row r="178" spans="1:16" x14ac:dyDescent="0.35">
      <c r="A178">
        <v>55</v>
      </c>
      <c r="B178">
        <v>55</v>
      </c>
      <c r="C178" t="s">
        <v>111</v>
      </c>
      <c r="D178" t="s">
        <v>112</v>
      </c>
      <c r="E178" t="s">
        <v>96</v>
      </c>
      <c r="F178">
        <v>2.04</v>
      </c>
      <c r="G178">
        <v>22406.723000000002</v>
      </c>
      <c r="H178">
        <v>179535</v>
      </c>
      <c r="J178">
        <v>22406.723000000002</v>
      </c>
      <c r="L178">
        <v>0.01</v>
      </c>
      <c r="M178">
        <v>1.0869999999999999E-2</v>
      </c>
      <c r="N178">
        <v>8.66</v>
      </c>
      <c r="O178" t="s">
        <v>34</v>
      </c>
      <c r="P178" s="1">
        <v>44313</v>
      </c>
    </row>
    <row r="179" spans="1:16" x14ac:dyDescent="0.35">
      <c r="A179">
        <v>56</v>
      </c>
      <c r="B179">
        <v>56</v>
      </c>
      <c r="C179" t="s">
        <v>113</v>
      </c>
      <c r="D179" t="s">
        <v>114</v>
      </c>
      <c r="E179" t="s">
        <v>96</v>
      </c>
      <c r="F179">
        <v>2.04</v>
      </c>
      <c r="G179">
        <v>23178.645</v>
      </c>
      <c r="H179">
        <v>182161</v>
      </c>
      <c r="J179">
        <v>23178.645</v>
      </c>
      <c r="L179">
        <v>0.01</v>
      </c>
      <c r="M179">
        <v>1.124E-2</v>
      </c>
      <c r="N179">
        <v>12.4</v>
      </c>
      <c r="O179" t="s">
        <v>34</v>
      </c>
      <c r="P179" s="1">
        <v>44313</v>
      </c>
    </row>
    <row r="180" spans="1:16" x14ac:dyDescent="0.35">
      <c r="A180">
        <v>57</v>
      </c>
      <c r="B180">
        <v>57</v>
      </c>
      <c r="C180" t="s">
        <v>115</v>
      </c>
      <c r="D180" t="s">
        <v>27</v>
      </c>
      <c r="E180" t="s">
        <v>25</v>
      </c>
      <c r="F180">
        <v>2.04</v>
      </c>
      <c r="G180">
        <v>20263.445</v>
      </c>
      <c r="H180">
        <v>167447</v>
      </c>
      <c r="J180">
        <v>20263.445</v>
      </c>
      <c r="L180">
        <v>0.01</v>
      </c>
      <c r="M180">
        <v>9.8300000000000002E-3</v>
      </c>
      <c r="N180">
        <v>-1.74</v>
      </c>
      <c r="O180" t="s">
        <v>34</v>
      </c>
      <c r="P180" s="1">
        <v>44313</v>
      </c>
    </row>
    <row r="181" spans="1:16" x14ac:dyDescent="0.35">
      <c r="A181">
        <v>58</v>
      </c>
      <c r="B181">
        <v>58</v>
      </c>
      <c r="C181" t="s">
        <v>116</v>
      </c>
      <c r="D181" t="s">
        <v>19</v>
      </c>
      <c r="E181" t="s">
        <v>20</v>
      </c>
      <c r="L181">
        <v>0.01</v>
      </c>
      <c r="O181" t="s">
        <v>30</v>
      </c>
      <c r="P181" s="1">
        <v>44313</v>
      </c>
    </row>
    <row r="182" spans="1:16" x14ac:dyDescent="0.35">
      <c r="A182">
        <v>59</v>
      </c>
      <c r="B182">
        <v>59</v>
      </c>
      <c r="C182" t="s">
        <v>117</v>
      </c>
      <c r="D182" t="s">
        <v>32</v>
      </c>
      <c r="E182" t="s">
        <v>33</v>
      </c>
      <c r="F182">
        <v>2.04</v>
      </c>
      <c r="G182">
        <v>20184.883000000002</v>
      </c>
      <c r="H182">
        <v>166642</v>
      </c>
      <c r="J182">
        <v>20184.883000000002</v>
      </c>
      <c r="L182">
        <v>0.01</v>
      </c>
      <c r="M182">
        <v>9.7900000000000001E-3</v>
      </c>
      <c r="N182">
        <v>-2.12</v>
      </c>
      <c r="O182" t="s">
        <v>34</v>
      </c>
      <c r="P182" s="1">
        <v>44313</v>
      </c>
    </row>
    <row r="183" spans="1:16" x14ac:dyDescent="0.35">
      <c r="A183">
        <v>60</v>
      </c>
      <c r="B183">
        <v>60</v>
      </c>
      <c r="C183" t="s">
        <v>118</v>
      </c>
      <c r="D183" t="s">
        <v>36</v>
      </c>
      <c r="E183" t="s">
        <v>33</v>
      </c>
      <c r="F183">
        <v>2.0299999999999998</v>
      </c>
      <c r="G183">
        <v>19881.344000000001</v>
      </c>
      <c r="H183">
        <v>164205</v>
      </c>
      <c r="J183">
        <v>19881.344000000001</v>
      </c>
      <c r="L183">
        <v>0.01</v>
      </c>
      <c r="M183">
        <v>9.6399999999999993E-3</v>
      </c>
      <c r="N183">
        <v>-3.59</v>
      </c>
      <c r="O183" t="s">
        <v>34</v>
      </c>
      <c r="P183" s="1">
        <v>44313</v>
      </c>
    </row>
    <row r="184" spans="1:16" x14ac:dyDescent="0.35">
      <c r="A184">
        <v>61</v>
      </c>
      <c r="B184">
        <v>61</v>
      </c>
      <c r="C184" t="s">
        <v>119</v>
      </c>
      <c r="D184" t="s">
        <v>38</v>
      </c>
      <c r="E184" t="s">
        <v>33</v>
      </c>
      <c r="F184">
        <v>2.04</v>
      </c>
      <c r="G184">
        <v>20468.559000000001</v>
      </c>
      <c r="H184">
        <v>164453</v>
      </c>
      <c r="J184">
        <v>20468.559000000001</v>
      </c>
      <c r="L184">
        <v>0.01</v>
      </c>
      <c r="M184">
        <v>9.9299999999999996E-3</v>
      </c>
      <c r="N184">
        <v>-0.74</v>
      </c>
      <c r="O184" t="s">
        <v>34</v>
      </c>
      <c r="P184" s="1">
        <v>44313</v>
      </c>
    </row>
    <row r="185" spans="1:16" x14ac:dyDescent="0.35">
      <c r="A185">
        <v>62</v>
      </c>
      <c r="B185">
        <v>62</v>
      </c>
      <c r="C185" t="s">
        <v>120</v>
      </c>
      <c r="D185" t="s">
        <v>40</v>
      </c>
      <c r="E185" t="s">
        <v>33</v>
      </c>
      <c r="F185">
        <v>2.04</v>
      </c>
      <c r="G185">
        <v>19090.504000000001</v>
      </c>
      <c r="H185">
        <v>154771</v>
      </c>
      <c r="J185">
        <v>19090.504000000001</v>
      </c>
      <c r="L185">
        <v>0.01</v>
      </c>
      <c r="M185">
        <v>9.2599999999999991E-3</v>
      </c>
      <c r="N185">
        <v>-7.42</v>
      </c>
      <c r="O185" t="s">
        <v>34</v>
      </c>
      <c r="P185" s="1">
        <v>44313</v>
      </c>
    </row>
    <row r="186" spans="1:16" x14ac:dyDescent="0.35">
      <c r="A186">
        <v>63</v>
      </c>
      <c r="B186">
        <v>63</v>
      </c>
      <c r="C186" t="s">
        <v>121</v>
      </c>
      <c r="D186" t="s">
        <v>42</v>
      </c>
      <c r="E186" t="s">
        <v>33</v>
      </c>
      <c r="F186">
        <v>2.04</v>
      </c>
      <c r="G186">
        <v>24190.055</v>
      </c>
      <c r="H186">
        <v>188829</v>
      </c>
      <c r="J186">
        <v>24190.055</v>
      </c>
      <c r="L186">
        <v>0.01</v>
      </c>
      <c r="M186">
        <v>1.1730000000000001E-2</v>
      </c>
      <c r="N186">
        <v>17.309999999999999</v>
      </c>
      <c r="O186" t="s">
        <v>34</v>
      </c>
      <c r="P186" s="1">
        <v>44313</v>
      </c>
    </row>
    <row r="187" spans="1:16" x14ac:dyDescent="0.35">
      <c r="A187">
        <v>64</v>
      </c>
      <c r="B187">
        <v>64</v>
      </c>
      <c r="C187" t="s">
        <v>122</v>
      </c>
      <c r="D187" t="s">
        <v>44</v>
      </c>
      <c r="E187" t="s">
        <v>33</v>
      </c>
      <c r="F187">
        <v>2.0299999999999998</v>
      </c>
      <c r="G187">
        <v>18563.932000000001</v>
      </c>
      <c r="H187">
        <v>156895</v>
      </c>
      <c r="J187">
        <v>18563.932000000001</v>
      </c>
      <c r="L187">
        <v>0.01</v>
      </c>
      <c r="M187">
        <v>8.9999999999999993E-3</v>
      </c>
      <c r="N187">
        <v>-9.98</v>
      </c>
      <c r="O187" t="s">
        <v>34</v>
      </c>
      <c r="P187" s="1">
        <v>44313</v>
      </c>
    </row>
    <row r="188" spans="1:16" x14ac:dyDescent="0.35">
      <c r="A188">
        <v>65</v>
      </c>
      <c r="B188">
        <v>65</v>
      </c>
      <c r="C188" t="s">
        <v>123</v>
      </c>
      <c r="D188" t="s">
        <v>24</v>
      </c>
      <c r="E188" t="s">
        <v>25</v>
      </c>
      <c r="L188">
        <v>0.01</v>
      </c>
      <c r="O188" t="s">
        <v>30</v>
      </c>
      <c r="P188" s="1">
        <v>44313</v>
      </c>
    </row>
    <row r="189" spans="1:16" x14ac:dyDescent="0.35">
      <c r="A189">
        <v>66</v>
      </c>
      <c r="B189">
        <v>66</v>
      </c>
      <c r="C189" t="s">
        <v>124</v>
      </c>
      <c r="D189" t="s">
        <v>47</v>
      </c>
      <c r="E189" t="s">
        <v>33</v>
      </c>
      <c r="F189">
        <v>2.04</v>
      </c>
      <c r="G189">
        <v>21701.838</v>
      </c>
      <c r="H189">
        <v>172731</v>
      </c>
      <c r="J189">
        <v>21701.838</v>
      </c>
      <c r="L189">
        <v>0.01</v>
      </c>
      <c r="M189">
        <v>1.052E-2</v>
      </c>
      <c r="N189">
        <v>5.24</v>
      </c>
      <c r="O189" t="s">
        <v>34</v>
      </c>
      <c r="P189" s="1">
        <v>44313</v>
      </c>
    </row>
    <row r="190" spans="1:16" x14ac:dyDescent="0.35">
      <c r="A190">
        <v>67</v>
      </c>
      <c r="B190">
        <v>67</v>
      </c>
      <c r="C190" t="s">
        <v>125</v>
      </c>
      <c r="D190" t="s">
        <v>49</v>
      </c>
      <c r="E190" t="s">
        <v>33</v>
      </c>
      <c r="F190">
        <v>2.0299999999999998</v>
      </c>
      <c r="G190">
        <v>19398.407999999999</v>
      </c>
      <c r="H190">
        <v>160737</v>
      </c>
      <c r="J190">
        <v>19398.407999999999</v>
      </c>
      <c r="L190">
        <v>0.01</v>
      </c>
      <c r="M190">
        <v>9.41E-3</v>
      </c>
      <c r="N190">
        <v>-5.93</v>
      </c>
      <c r="O190" t="s">
        <v>34</v>
      </c>
      <c r="P190" s="1">
        <v>44313</v>
      </c>
    </row>
    <row r="191" spans="1:16" x14ac:dyDescent="0.35">
      <c r="A191">
        <v>68</v>
      </c>
      <c r="B191">
        <v>68</v>
      </c>
      <c r="C191" t="s">
        <v>126</v>
      </c>
      <c r="D191" t="s">
        <v>51</v>
      </c>
      <c r="E191" t="s">
        <v>33</v>
      </c>
      <c r="F191">
        <v>2.04</v>
      </c>
      <c r="G191">
        <v>24118.761999999999</v>
      </c>
      <c r="H191">
        <v>187527</v>
      </c>
      <c r="J191">
        <v>24118.761999999999</v>
      </c>
      <c r="L191">
        <v>0.01</v>
      </c>
      <c r="M191">
        <v>1.17E-2</v>
      </c>
      <c r="N191">
        <v>16.96</v>
      </c>
      <c r="O191" t="s">
        <v>34</v>
      </c>
      <c r="P191" s="1">
        <v>44313</v>
      </c>
    </row>
    <row r="192" spans="1:16" x14ac:dyDescent="0.35">
      <c r="A192">
        <v>69</v>
      </c>
      <c r="B192">
        <v>69</v>
      </c>
      <c r="C192" t="s">
        <v>127</v>
      </c>
      <c r="D192" t="s">
        <v>53</v>
      </c>
      <c r="E192" t="s">
        <v>33</v>
      </c>
      <c r="F192">
        <v>2.0299999999999998</v>
      </c>
      <c r="G192">
        <v>22057.348000000002</v>
      </c>
      <c r="H192">
        <v>176133</v>
      </c>
      <c r="J192">
        <v>22057.348000000002</v>
      </c>
      <c r="L192">
        <v>0.01</v>
      </c>
      <c r="M192">
        <v>1.0699999999999999E-2</v>
      </c>
      <c r="N192">
        <v>6.96</v>
      </c>
      <c r="O192" t="s">
        <v>34</v>
      </c>
      <c r="P192" s="1">
        <v>44313</v>
      </c>
    </row>
    <row r="193" spans="1:16" x14ac:dyDescent="0.35">
      <c r="A193">
        <v>70</v>
      </c>
      <c r="B193">
        <v>70</v>
      </c>
      <c r="C193" t="s">
        <v>128</v>
      </c>
      <c r="D193" t="s">
        <v>55</v>
      </c>
      <c r="E193" t="s">
        <v>33</v>
      </c>
      <c r="F193">
        <v>2.04</v>
      </c>
      <c r="G193">
        <v>21287.195</v>
      </c>
      <c r="H193">
        <v>169400</v>
      </c>
      <c r="J193">
        <v>21287.195</v>
      </c>
      <c r="L193">
        <v>0.01</v>
      </c>
      <c r="M193">
        <v>1.0319999999999999E-2</v>
      </c>
      <c r="N193">
        <v>3.23</v>
      </c>
      <c r="O193" t="s">
        <v>34</v>
      </c>
      <c r="P193" s="1">
        <v>44313</v>
      </c>
    </row>
    <row r="194" spans="1:16" x14ac:dyDescent="0.35">
      <c r="A194">
        <v>71</v>
      </c>
      <c r="B194">
        <v>71</v>
      </c>
      <c r="C194" t="s">
        <v>129</v>
      </c>
      <c r="D194" t="s">
        <v>57</v>
      </c>
      <c r="E194" t="s">
        <v>33</v>
      </c>
      <c r="F194">
        <v>2.04</v>
      </c>
      <c r="G194">
        <v>21331.478999999999</v>
      </c>
      <c r="H194">
        <v>171312</v>
      </c>
      <c r="J194">
        <v>21331.478999999999</v>
      </c>
      <c r="L194">
        <v>0.01</v>
      </c>
      <c r="M194">
        <v>1.034E-2</v>
      </c>
      <c r="N194">
        <v>3.44</v>
      </c>
      <c r="O194" t="s">
        <v>34</v>
      </c>
      <c r="P194" s="1">
        <v>44313</v>
      </c>
    </row>
    <row r="195" spans="1:16" x14ac:dyDescent="0.35">
      <c r="A195">
        <v>72</v>
      </c>
      <c r="B195">
        <v>72</v>
      </c>
      <c r="C195" t="s">
        <v>130</v>
      </c>
      <c r="D195" t="s">
        <v>27</v>
      </c>
      <c r="E195" t="s">
        <v>25</v>
      </c>
      <c r="F195">
        <v>2.04</v>
      </c>
      <c r="G195">
        <v>21225.228999999999</v>
      </c>
      <c r="H195">
        <v>171044</v>
      </c>
      <c r="J195">
        <v>21225.228999999999</v>
      </c>
      <c r="L195">
        <v>0.01</v>
      </c>
      <c r="M195">
        <v>1.0290000000000001E-2</v>
      </c>
      <c r="N195">
        <v>2.93</v>
      </c>
      <c r="O195" t="s">
        <v>34</v>
      </c>
      <c r="P195" s="1">
        <v>44313</v>
      </c>
    </row>
    <row r="196" spans="1:16" x14ac:dyDescent="0.35">
      <c r="A196">
        <v>73</v>
      </c>
      <c r="B196">
        <v>73</v>
      </c>
      <c r="C196" t="s">
        <v>131</v>
      </c>
      <c r="D196" t="s">
        <v>60</v>
      </c>
      <c r="E196" t="s">
        <v>33</v>
      </c>
      <c r="F196">
        <v>2.0299999999999998</v>
      </c>
      <c r="G196">
        <v>21290.678</v>
      </c>
      <c r="H196">
        <v>169010</v>
      </c>
      <c r="J196">
        <v>21290.678</v>
      </c>
      <c r="L196">
        <v>0.01</v>
      </c>
      <c r="M196">
        <v>1.0319999999999999E-2</v>
      </c>
      <c r="N196">
        <v>3.25</v>
      </c>
      <c r="O196" t="s">
        <v>34</v>
      </c>
      <c r="P196" s="1">
        <v>44313</v>
      </c>
    </row>
    <row r="197" spans="1:16" x14ac:dyDescent="0.35">
      <c r="A197">
        <v>74</v>
      </c>
      <c r="B197">
        <v>74</v>
      </c>
      <c r="C197" t="s">
        <v>132</v>
      </c>
      <c r="D197" t="s">
        <v>62</v>
      </c>
      <c r="E197" t="s">
        <v>33</v>
      </c>
      <c r="F197">
        <v>2.0299999999999998</v>
      </c>
      <c r="G197">
        <v>20821.405999999999</v>
      </c>
      <c r="H197">
        <v>168412</v>
      </c>
      <c r="J197">
        <v>20821.405999999999</v>
      </c>
      <c r="L197">
        <v>0.01</v>
      </c>
      <c r="M197">
        <v>1.01E-2</v>
      </c>
      <c r="N197">
        <v>0.97</v>
      </c>
      <c r="O197" t="s">
        <v>34</v>
      </c>
      <c r="P197" s="1">
        <v>44313</v>
      </c>
    </row>
    <row r="198" spans="1:16" x14ac:dyDescent="0.35">
      <c r="A198">
        <v>75</v>
      </c>
      <c r="B198">
        <v>75</v>
      </c>
      <c r="C198" t="s">
        <v>133</v>
      </c>
      <c r="D198" t="s">
        <v>64</v>
      </c>
      <c r="E198" t="s">
        <v>33</v>
      </c>
      <c r="F198">
        <v>2.04</v>
      </c>
      <c r="G198">
        <v>23162.967000000001</v>
      </c>
      <c r="H198">
        <v>181590</v>
      </c>
      <c r="J198">
        <v>23162.967000000001</v>
      </c>
      <c r="L198">
        <v>0.01</v>
      </c>
      <c r="M198">
        <v>1.123E-2</v>
      </c>
      <c r="N198">
        <v>12.33</v>
      </c>
      <c r="O198" t="s">
        <v>34</v>
      </c>
      <c r="P198" s="1">
        <v>44313</v>
      </c>
    </row>
    <row r="199" spans="1:16" x14ac:dyDescent="0.35">
      <c r="A199">
        <v>76</v>
      </c>
      <c r="B199">
        <v>76</v>
      </c>
      <c r="C199" t="s">
        <v>134</v>
      </c>
      <c r="D199" t="s">
        <v>66</v>
      </c>
      <c r="E199" t="s">
        <v>33</v>
      </c>
      <c r="F199">
        <v>2.0299999999999998</v>
      </c>
      <c r="G199">
        <v>21138.355</v>
      </c>
      <c r="H199">
        <v>170313</v>
      </c>
      <c r="J199">
        <v>21138.355</v>
      </c>
      <c r="L199">
        <v>0.01</v>
      </c>
      <c r="M199">
        <v>1.025E-2</v>
      </c>
      <c r="N199">
        <v>2.5099999999999998</v>
      </c>
      <c r="O199" t="s">
        <v>34</v>
      </c>
      <c r="P199" s="1">
        <v>44313</v>
      </c>
    </row>
    <row r="200" spans="1:16" x14ac:dyDescent="0.35">
      <c r="A200">
        <v>77</v>
      </c>
      <c r="B200">
        <v>77</v>
      </c>
      <c r="C200" t="s">
        <v>135</v>
      </c>
      <c r="D200" t="s">
        <v>68</v>
      </c>
      <c r="E200" t="s">
        <v>33</v>
      </c>
      <c r="F200">
        <v>2.0299999999999998</v>
      </c>
      <c r="G200">
        <v>20806.488000000001</v>
      </c>
      <c r="H200">
        <v>165857</v>
      </c>
      <c r="J200">
        <v>20806.488000000001</v>
      </c>
      <c r="L200">
        <v>0.01</v>
      </c>
      <c r="M200">
        <v>1.009E-2</v>
      </c>
      <c r="N200">
        <v>0.9</v>
      </c>
      <c r="O200" t="s">
        <v>34</v>
      </c>
      <c r="P200" s="1">
        <v>44313</v>
      </c>
    </row>
    <row r="201" spans="1:16" x14ac:dyDescent="0.35">
      <c r="A201">
        <v>78</v>
      </c>
      <c r="B201">
        <v>78</v>
      </c>
      <c r="C201" t="s">
        <v>136</v>
      </c>
      <c r="D201" t="s">
        <v>19</v>
      </c>
      <c r="E201" t="s">
        <v>20</v>
      </c>
      <c r="L201">
        <v>0.01</v>
      </c>
      <c r="O201" t="s">
        <v>30</v>
      </c>
      <c r="P201" s="1">
        <v>44313</v>
      </c>
    </row>
    <row r="202" spans="1:16" x14ac:dyDescent="0.35">
      <c r="A202">
        <v>79</v>
      </c>
      <c r="B202">
        <v>79</v>
      </c>
      <c r="C202" t="s">
        <v>137</v>
      </c>
      <c r="D202" t="s">
        <v>71</v>
      </c>
      <c r="E202" t="s">
        <v>72</v>
      </c>
      <c r="F202">
        <v>2.0299999999999998</v>
      </c>
      <c r="G202">
        <v>21178.282999999999</v>
      </c>
      <c r="H202">
        <v>170526</v>
      </c>
      <c r="J202">
        <v>21178.282999999999</v>
      </c>
      <c r="L202">
        <v>0.01</v>
      </c>
      <c r="M202">
        <v>1.027E-2</v>
      </c>
      <c r="N202">
        <v>2.7</v>
      </c>
      <c r="O202" t="s">
        <v>34</v>
      </c>
      <c r="P202" s="1">
        <v>44313</v>
      </c>
    </row>
    <row r="203" spans="1:16" x14ac:dyDescent="0.35">
      <c r="A203">
        <v>80</v>
      </c>
      <c r="B203">
        <v>80</v>
      </c>
      <c r="C203" t="s">
        <v>138</v>
      </c>
      <c r="D203" t="s">
        <v>74</v>
      </c>
      <c r="E203" t="s">
        <v>72</v>
      </c>
      <c r="F203">
        <v>2.0299999999999998</v>
      </c>
      <c r="G203">
        <v>21288.953000000001</v>
      </c>
      <c r="H203">
        <v>171872</v>
      </c>
      <c r="J203">
        <v>21288.953000000001</v>
      </c>
      <c r="L203">
        <v>0.01</v>
      </c>
      <c r="M203">
        <v>1.0319999999999999E-2</v>
      </c>
      <c r="N203">
        <v>3.24</v>
      </c>
      <c r="O203" t="s">
        <v>34</v>
      </c>
      <c r="P203" s="1">
        <v>44313</v>
      </c>
    </row>
    <row r="204" spans="1:16" x14ac:dyDescent="0.35">
      <c r="A204">
        <v>81</v>
      </c>
      <c r="B204">
        <v>81</v>
      </c>
      <c r="C204" t="s">
        <v>139</v>
      </c>
      <c r="D204" t="s">
        <v>76</v>
      </c>
      <c r="E204" t="s">
        <v>72</v>
      </c>
      <c r="F204">
        <v>2.0299999999999998</v>
      </c>
      <c r="G204">
        <v>20363.877</v>
      </c>
      <c r="H204">
        <v>164763</v>
      </c>
      <c r="J204">
        <v>20363.877</v>
      </c>
      <c r="L204">
        <v>0.01</v>
      </c>
      <c r="M204">
        <v>9.8799999999999999E-3</v>
      </c>
      <c r="N204">
        <v>-1.25</v>
      </c>
      <c r="O204" t="s">
        <v>34</v>
      </c>
      <c r="P204" s="1">
        <v>44313</v>
      </c>
    </row>
    <row r="205" spans="1:16" x14ac:dyDescent="0.35">
      <c r="A205">
        <v>82</v>
      </c>
      <c r="B205">
        <v>82</v>
      </c>
      <c r="C205" t="s">
        <v>140</v>
      </c>
      <c r="D205" t="s">
        <v>78</v>
      </c>
      <c r="E205" t="s">
        <v>72</v>
      </c>
      <c r="F205">
        <v>2.0299999999999998</v>
      </c>
      <c r="G205">
        <v>21171.502</v>
      </c>
      <c r="H205">
        <v>170463</v>
      </c>
      <c r="J205">
        <v>21171.502</v>
      </c>
      <c r="L205">
        <v>0.01</v>
      </c>
      <c r="M205">
        <v>1.027E-2</v>
      </c>
      <c r="N205">
        <v>2.67</v>
      </c>
      <c r="O205" t="s">
        <v>34</v>
      </c>
      <c r="P205" s="1">
        <v>44313</v>
      </c>
    </row>
    <row r="206" spans="1:16" x14ac:dyDescent="0.35">
      <c r="A206">
        <v>83</v>
      </c>
      <c r="B206">
        <v>83</v>
      </c>
      <c r="C206" t="s">
        <v>141</v>
      </c>
      <c r="D206" t="s">
        <v>19</v>
      </c>
      <c r="E206" t="s">
        <v>20</v>
      </c>
      <c r="L206">
        <v>0.01</v>
      </c>
      <c r="O206" t="s">
        <v>30</v>
      </c>
      <c r="P206" s="1">
        <v>44313</v>
      </c>
    </row>
    <row r="207" spans="1:16" x14ac:dyDescent="0.35">
      <c r="A207">
        <v>84</v>
      </c>
      <c r="B207">
        <v>84</v>
      </c>
      <c r="C207" t="s">
        <v>142</v>
      </c>
      <c r="D207" t="s">
        <v>27</v>
      </c>
      <c r="E207" t="s">
        <v>25</v>
      </c>
      <c r="F207">
        <v>2.04</v>
      </c>
      <c r="G207">
        <v>21873.690999999999</v>
      </c>
      <c r="H207">
        <v>176085</v>
      </c>
      <c r="J207">
        <v>21873.690999999999</v>
      </c>
      <c r="L207">
        <v>0.01</v>
      </c>
      <c r="M207">
        <v>1.061E-2</v>
      </c>
      <c r="N207">
        <v>6.07</v>
      </c>
      <c r="O207" t="s">
        <v>34</v>
      </c>
      <c r="P207" s="1">
        <v>44313</v>
      </c>
    </row>
    <row r="208" spans="1:16" x14ac:dyDescent="0.35">
      <c r="A208">
        <v>85</v>
      </c>
      <c r="B208">
        <v>85</v>
      </c>
      <c r="C208" t="s">
        <v>143</v>
      </c>
      <c r="D208" t="s">
        <v>32</v>
      </c>
      <c r="E208" t="s">
        <v>33</v>
      </c>
      <c r="F208">
        <v>2.0299999999999998</v>
      </c>
      <c r="G208">
        <v>21563.041000000001</v>
      </c>
      <c r="H208">
        <v>176788</v>
      </c>
      <c r="J208">
        <v>21563.041000000001</v>
      </c>
      <c r="L208">
        <v>0.01</v>
      </c>
      <c r="M208">
        <v>1.0460000000000001E-2</v>
      </c>
      <c r="N208">
        <v>4.57</v>
      </c>
      <c r="O208" t="s">
        <v>34</v>
      </c>
      <c r="P208" s="1">
        <v>44313</v>
      </c>
    </row>
    <row r="209" spans="1:16" x14ac:dyDescent="0.35">
      <c r="A209">
        <v>86</v>
      </c>
      <c r="B209">
        <v>86</v>
      </c>
      <c r="C209" t="s">
        <v>144</v>
      </c>
      <c r="D209" t="s">
        <v>36</v>
      </c>
      <c r="E209" t="s">
        <v>33</v>
      </c>
      <c r="F209">
        <v>2.0299999999999998</v>
      </c>
      <c r="G209">
        <v>20940.599999999999</v>
      </c>
      <c r="H209">
        <v>170422</v>
      </c>
      <c r="J209">
        <v>20940.599999999999</v>
      </c>
      <c r="L209">
        <v>0.01</v>
      </c>
      <c r="M209">
        <v>1.0149999999999999E-2</v>
      </c>
      <c r="N209">
        <v>1.55</v>
      </c>
      <c r="O209" t="s">
        <v>34</v>
      </c>
      <c r="P209" s="1">
        <v>44313</v>
      </c>
    </row>
    <row r="210" spans="1:16" x14ac:dyDescent="0.35">
      <c r="A210">
        <v>87</v>
      </c>
      <c r="B210">
        <v>87</v>
      </c>
      <c r="C210" t="s">
        <v>145</v>
      </c>
      <c r="D210" t="s">
        <v>38</v>
      </c>
      <c r="E210" t="s">
        <v>33</v>
      </c>
      <c r="F210">
        <v>2.0299999999999998</v>
      </c>
      <c r="G210">
        <v>21389.67</v>
      </c>
      <c r="H210">
        <v>170853</v>
      </c>
      <c r="J210">
        <v>21389.67</v>
      </c>
      <c r="L210">
        <v>0.01</v>
      </c>
      <c r="M210">
        <v>1.0370000000000001E-2</v>
      </c>
      <c r="N210">
        <v>3.73</v>
      </c>
      <c r="O210" t="s">
        <v>34</v>
      </c>
      <c r="P210" s="1">
        <v>44313</v>
      </c>
    </row>
    <row r="211" spans="1:16" x14ac:dyDescent="0.35">
      <c r="A211">
        <v>88</v>
      </c>
      <c r="B211">
        <v>88</v>
      </c>
      <c r="C211" t="s">
        <v>146</v>
      </c>
      <c r="D211" t="s">
        <v>40</v>
      </c>
      <c r="E211" t="s">
        <v>33</v>
      </c>
      <c r="F211">
        <v>2.0299999999999998</v>
      </c>
      <c r="G211">
        <v>20121.535</v>
      </c>
      <c r="H211">
        <v>160802</v>
      </c>
      <c r="J211">
        <v>20121.535</v>
      </c>
      <c r="L211">
        <v>0.01</v>
      </c>
      <c r="M211">
        <v>9.7599999999999996E-3</v>
      </c>
      <c r="N211">
        <v>-2.42</v>
      </c>
      <c r="O211" t="s">
        <v>34</v>
      </c>
      <c r="P211" s="1">
        <v>44313</v>
      </c>
    </row>
    <row r="212" spans="1:16" x14ac:dyDescent="0.35">
      <c r="A212">
        <v>89</v>
      </c>
      <c r="B212">
        <v>89</v>
      </c>
      <c r="C212" t="s">
        <v>147</v>
      </c>
      <c r="D212" t="s">
        <v>42</v>
      </c>
      <c r="E212" t="s">
        <v>33</v>
      </c>
      <c r="F212">
        <v>2.04</v>
      </c>
      <c r="G212">
        <v>25246.25</v>
      </c>
      <c r="H212">
        <v>197618</v>
      </c>
      <c r="J212">
        <v>25246.25</v>
      </c>
      <c r="L212">
        <v>0.01</v>
      </c>
      <c r="M212">
        <v>1.2239999999999999E-2</v>
      </c>
      <c r="N212">
        <v>22.43</v>
      </c>
      <c r="O212" t="s">
        <v>34</v>
      </c>
      <c r="P212" s="1">
        <v>44313</v>
      </c>
    </row>
    <row r="213" spans="1:16" x14ac:dyDescent="0.35">
      <c r="A213">
        <v>90</v>
      </c>
      <c r="B213">
        <v>90</v>
      </c>
      <c r="C213" t="s">
        <v>148</v>
      </c>
      <c r="D213" t="s">
        <v>44</v>
      </c>
      <c r="E213" t="s">
        <v>33</v>
      </c>
      <c r="F213">
        <v>2.0299999999999998</v>
      </c>
      <c r="G213">
        <v>19383.559000000001</v>
      </c>
      <c r="H213">
        <v>158465</v>
      </c>
      <c r="J213">
        <v>19383.559000000001</v>
      </c>
      <c r="L213">
        <v>0.01</v>
      </c>
      <c r="M213">
        <v>9.4000000000000004E-3</v>
      </c>
      <c r="N213">
        <v>-6</v>
      </c>
      <c r="O213" t="s">
        <v>34</v>
      </c>
      <c r="P213" s="1">
        <v>44313</v>
      </c>
    </row>
    <row r="214" spans="1:16" x14ac:dyDescent="0.35">
      <c r="A214">
        <v>91</v>
      </c>
      <c r="B214">
        <v>91</v>
      </c>
      <c r="C214" t="s">
        <v>149</v>
      </c>
      <c r="D214" t="s">
        <v>27</v>
      </c>
      <c r="E214" t="s">
        <v>25</v>
      </c>
      <c r="F214">
        <v>2.0299999999999998</v>
      </c>
      <c r="G214">
        <v>19528.357</v>
      </c>
      <c r="H214">
        <v>161164</v>
      </c>
      <c r="J214">
        <v>19528.357</v>
      </c>
      <c r="L214">
        <v>0.01</v>
      </c>
      <c r="M214">
        <v>9.4699999999999993E-3</v>
      </c>
      <c r="N214">
        <v>-5.3</v>
      </c>
      <c r="O214" t="s">
        <v>34</v>
      </c>
      <c r="P214" s="1">
        <v>44313</v>
      </c>
    </row>
    <row r="215" spans="1:16" x14ac:dyDescent="0.35">
      <c r="A215">
        <v>92</v>
      </c>
      <c r="B215">
        <v>92</v>
      </c>
      <c r="C215" t="s">
        <v>150</v>
      </c>
      <c r="D215" t="s">
        <v>32</v>
      </c>
      <c r="E215" t="s">
        <v>33</v>
      </c>
      <c r="F215">
        <v>2.0299999999999998</v>
      </c>
      <c r="G215">
        <v>22119.460999999999</v>
      </c>
      <c r="H215">
        <v>183278</v>
      </c>
      <c r="J215">
        <v>22119.460999999999</v>
      </c>
      <c r="L215">
        <v>0.01</v>
      </c>
      <c r="M215">
        <v>1.073E-2</v>
      </c>
      <c r="N215">
        <v>7.27</v>
      </c>
      <c r="O215" t="s">
        <v>34</v>
      </c>
      <c r="P215" s="1">
        <v>44313</v>
      </c>
    </row>
    <row r="216" spans="1:16" x14ac:dyDescent="0.35">
      <c r="A216">
        <v>93</v>
      </c>
      <c r="B216">
        <v>93</v>
      </c>
      <c r="C216" t="s">
        <v>151</v>
      </c>
      <c r="D216" t="s">
        <v>36</v>
      </c>
      <c r="E216" t="s">
        <v>33</v>
      </c>
      <c r="F216">
        <v>2.0299999999999998</v>
      </c>
      <c r="G216">
        <v>21530.317999999999</v>
      </c>
      <c r="H216">
        <v>174046</v>
      </c>
      <c r="J216">
        <v>21530.317999999999</v>
      </c>
      <c r="L216">
        <v>0.01</v>
      </c>
      <c r="M216">
        <v>1.044E-2</v>
      </c>
      <c r="N216">
        <v>4.41</v>
      </c>
      <c r="O216" t="s">
        <v>34</v>
      </c>
      <c r="P216" s="1">
        <v>44313</v>
      </c>
    </row>
    <row r="217" spans="1:16" x14ac:dyDescent="0.35">
      <c r="A217">
        <v>94</v>
      </c>
      <c r="B217">
        <v>94</v>
      </c>
      <c r="C217" t="s">
        <v>152</v>
      </c>
      <c r="D217" t="s">
        <v>38</v>
      </c>
      <c r="E217" t="s">
        <v>33</v>
      </c>
      <c r="F217">
        <v>2.0299999999999998</v>
      </c>
      <c r="G217">
        <v>21824.785</v>
      </c>
      <c r="H217">
        <v>172147</v>
      </c>
      <c r="J217">
        <v>21824.785</v>
      </c>
      <c r="L217">
        <v>0.01</v>
      </c>
      <c r="M217">
        <v>1.0580000000000001E-2</v>
      </c>
      <c r="N217">
        <v>5.84</v>
      </c>
      <c r="O217" t="s">
        <v>34</v>
      </c>
      <c r="P217" s="1">
        <v>44313</v>
      </c>
    </row>
    <row r="218" spans="1:16" x14ac:dyDescent="0.35">
      <c r="A218">
        <v>95</v>
      </c>
      <c r="B218">
        <v>95</v>
      </c>
      <c r="C218" t="s">
        <v>153</v>
      </c>
      <c r="D218" t="s">
        <v>40</v>
      </c>
      <c r="E218" t="s">
        <v>33</v>
      </c>
      <c r="F218">
        <v>2.0299999999999998</v>
      </c>
      <c r="G218">
        <v>20076.127</v>
      </c>
      <c r="H218">
        <v>161780</v>
      </c>
      <c r="J218">
        <v>20076.127</v>
      </c>
      <c r="L218">
        <v>0.01</v>
      </c>
      <c r="M218">
        <v>9.7400000000000004E-3</v>
      </c>
      <c r="N218">
        <v>-2.64</v>
      </c>
      <c r="O218" t="s">
        <v>34</v>
      </c>
      <c r="P218" s="1">
        <v>44313</v>
      </c>
    </row>
    <row r="219" spans="1:16" x14ac:dyDescent="0.35">
      <c r="A219">
        <v>96</v>
      </c>
      <c r="B219">
        <v>96</v>
      </c>
      <c r="C219" t="s">
        <v>154</v>
      </c>
      <c r="D219" t="s">
        <v>42</v>
      </c>
      <c r="E219" t="s">
        <v>33</v>
      </c>
      <c r="F219">
        <v>2.0299999999999998</v>
      </c>
      <c r="G219">
        <v>25515.787</v>
      </c>
      <c r="H219">
        <v>198180</v>
      </c>
      <c r="J219">
        <v>25515.787</v>
      </c>
      <c r="L219">
        <v>0.01</v>
      </c>
      <c r="M219">
        <v>1.2370000000000001E-2</v>
      </c>
      <c r="N219">
        <v>23.74</v>
      </c>
      <c r="O219" t="s">
        <v>34</v>
      </c>
      <c r="P219" s="1">
        <v>44313</v>
      </c>
    </row>
    <row r="220" spans="1:16" x14ac:dyDescent="0.35">
      <c r="A220">
        <v>97</v>
      </c>
      <c r="B220">
        <v>97</v>
      </c>
      <c r="C220" t="s">
        <v>155</v>
      </c>
      <c r="D220" t="s">
        <v>44</v>
      </c>
      <c r="E220" t="s">
        <v>33</v>
      </c>
      <c r="F220">
        <v>2.0299999999999998</v>
      </c>
      <c r="G220">
        <v>19635.27</v>
      </c>
      <c r="H220">
        <v>161777</v>
      </c>
      <c r="J220">
        <v>19635.27</v>
      </c>
      <c r="L220">
        <v>0.01</v>
      </c>
      <c r="M220">
        <v>9.5200000000000007E-3</v>
      </c>
      <c r="N220">
        <v>-4.78</v>
      </c>
      <c r="O220" t="s">
        <v>34</v>
      </c>
      <c r="P220" s="1">
        <v>44313</v>
      </c>
    </row>
    <row r="221" spans="1:16" x14ac:dyDescent="0.35">
      <c r="A221">
        <v>98</v>
      </c>
      <c r="B221">
        <v>98</v>
      </c>
      <c r="C221" t="s">
        <v>156</v>
      </c>
      <c r="D221" t="s">
        <v>19</v>
      </c>
      <c r="E221" t="s">
        <v>20</v>
      </c>
      <c r="L221">
        <v>0.01</v>
      </c>
      <c r="O221" t="s">
        <v>30</v>
      </c>
      <c r="P221" s="1">
        <v>44313</v>
      </c>
    </row>
    <row r="222" spans="1:16" x14ac:dyDescent="0.35">
      <c r="A222">
        <v>99</v>
      </c>
      <c r="B222">
        <v>99</v>
      </c>
      <c r="C222" t="s">
        <v>157</v>
      </c>
      <c r="D222" t="s">
        <v>32</v>
      </c>
      <c r="E222" t="s">
        <v>33</v>
      </c>
      <c r="F222">
        <v>2.0299999999999998</v>
      </c>
      <c r="G222">
        <v>22370.643</v>
      </c>
      <c r="H222">
        <v>184607</v>
      </c>
      <c r="J222">
        <v>22370.643</v>
      </c>
      <c r="L222">
        <v>0.01</v>
      </c>
      <c r="M222">
        <v>1.085E-2</v>
      </c>
      <c r="N222">
        <v>8.48</v>
      </c>
      <c r="O222" t="s">
        <v>34</v>
      </c>
      <c r="P222" s="1">
        <v>44313</v>
      </c>
    </row>
    <row r="223" spans="1:16" x14ac:dyDescent="0.35">
      <c r="A223">
        <v>100</v>
      </c>
      <c r="B223">
        <v>100</v>
      </c>
      <c r="C223" t="s">
        <v>158</v>
      </c>
      <c r="D223" t="s">
        <v>36</v>
      </c>
      <c r="E223" t="s">
        <v>33</v>
      </c>
      <c r="F223">
        <v>2.0299999999999998</v>
      </c>
      <c r="G223">
        <v>21678.835999999999</v>
      </c>
      <c r="H223">
        <v>175510</v>
      </c>
      <c r="J223">
        <v>21678.835999999999</v>
      </c>
      <c r="L223">
        <v>0.01</v>
      </c>
      <c r="M223">
        <v>1.051E-2</v>
      </c>
      <c r="N223">
        <v>5.13</v>
      </c>
      <c r="O223" t="s">
        <v>34</v>
      </c>
      <c r="P223" s="1">
        <v>44313</v>
      </c>
    </row>
    <row r="224" spans="1:16" x14ac:dyDescent="0.35">
      <c r="A224">
        <v>101</v>
      </c>
      <c r="B224">
        <v>101</v>
      </c>
      <c r="C224" t="s">
        <v>159</v>
      </c>
      <c r="D224" t="s">
        <v>38</v>
      </c>
      <c r="E224" t="s">
        <v>33</v>
      </c>
      <c r="F224">
        <v>2.0299999999999998</v>
      </c>
      <c r="G224">
        <v>22074.059000000001</v>
      </c>
      <c r="H224">
        <v>174011</v>
      </c>
      <c r="J224">
        <v>22074.059000000001</v>
      </c>
      <c r="L224">
        <v>0.01</v>
      </c>
      <c r="M224">
        <v>1.0699999999999999E-2</v>
      </c>
      <c r="N224">
        <v>7.05</v>
      </c>
      <c r="O224" t="s">
        <v>34</v>
      </c>
      <c r="P224" s="1">
        <v>44313</v>
      </c>
    </row>
    <row r="225" spans="1:16" x14ac:dyDescent="0.35">
      <c r="A225">
        <v>102</v>
      </c>
      <c r="B225">
        <v>102</v>
      </c>
      <c r="C225" t="s">
        <v>160</v>
      </c>
      <c r="D225" t="s">
        <v>40</v>
      </c>
      <c r="E225" t="s">
        <v>33</v>
      </c>
      <c r="F225">
        <v>2.0299999999999998</v>
      </c>
      <c r="G225">
        <v>20386.076000000001</v>
      </c>
      <c r="H225">
        <v>165777</v>
      </c>
      <c r="J225">
        <v>20386.076000000001</v>
      </c>
      <c r="L225">
        <v>0.01</v>
      </c>
      <c r="M225">
        <v>9.8899999999999995E-3</v>
      </c>
      <c r="N225">
        <v>-1.1399999999999999</v>
      </c>
      <c r="O225" t="s">
        <v>34</v>
      </c>
      <c r="P225" s="1">
        <v>44313</v>
      </c>
    </row>
    <row r="226" spans="1:16" x14ac:dyDescent="0.35">
      <c r="A226">
        <v>103</v>
      </c>
      <c r="B226">
        <v>103</v>
      </c>
      <c r="C226" t="s">
        <v>161</v>
      </c>
      <c r="D226" t="s">
        <v>42</v>
      </c>
      <c r="E226" t="s">
        <v>33</v>
      </c>
      <c r="F226">
        <v>2.0299999999999998</v>
      </c>
      <c r="G226">
        <v>25443.776999999998</v>
      </c>
      <c r="H226">
        <v>198677</v>
      </c>
      <c r="J226">
        <v>25443.776999999998</v>
      </c>
      <c r="L226">
        <v>0.01</v>
      </c>
      <c r="M226">
        <v>1.234E-2</v>
      </c>
      <c r="N226">
        <v>23.39</v>
      </c>
      <c r="O226" t="s">
        <v>34</v>
      </c>
      <c r="P226" s="1">
        <v>44313</v>
      </c>
    </row>
    <row r="227" spans="1:16" x14ac:dyDescent="0.35">
      <c r="A227">
        <v>104</v>
      </c>
      <c r="B227">
        <v>104</v>
      </c>
      <c r="C227" t="s">
        <v>162</v>
      </c>
      <c r="D227" t="s">
        <v>44</v>
      </c>
      <c r="E227" t="s">
        <v>33</v>
      </c>
      <c r="F227">
        <v>2.0299999999999998</v>
      </c>
      <c r="G227">
        <v>20158.317999999999</v>
      </c>
      <c r="H227">
        <v>165203</v>
      </c>
      <c r="J227">
        <v>20158.317999999999</v>
      </c>
      <c r="L227">
        <v>0.01</v>
      </c>
      <c r="M227">
        <v>9.7800000000000005E-3</v>
      </c>
      <c r="N227">
        <v>-2.2400000000000002</v>
      </c>
      <c r="O227" t="s">
        <v>34</v>
      </c>
      <c r="P227" s="1">
        <v>44313</v>
      </c>
    </row>
    <row r="228" spans="1:16" x14ac:dyDescent="0.35">
      <c r="A228">
        <v>105</v>
      </c>
      <c r="B228">
        <v>105</v>
      </c>
      <c r="C228" t="s">
        <v>163</v>
      </c>
      <c r="D228" t="s">
        <v>19</v>
      </c>
      <c r="E228" t="s">
        <v>20</v>
      </c>
      <c r="L228">
        <v>0.01</v>
      </c>
      <c r="O228" t="s">
        <v>30</v>
      </c>
      <c r="P228" s="1">
        <v>44313</v>
      </c>
    </row>
    <row r="229" spans="1:16" x14ac:dyDescent="0.35">
      <c r="A229">
        <v>106</v>
      </c>
      <c r="B229">
        <v>106</v>
      </c>
      <c r="C229" t="s">
        <v>164</v>
      </c>
      <c r="D229" t="s">
        <v>19</v>
      </c>
      <c r="E229" t="s">
        <v>20</v>
      </c>
      <c r="L229">
        <v>0.01</v>
      </c>
      <c r="O229" t="s">
        <v>30</v>
      </c>
      <c r="P229" s="1">
        <v>44313</v>
      </c>
    </row>
    <row r="230" spans="1:16" x14ac:dyDescent="0.35">
      <c r="A230">
        <v>107</v>
      </c>
      <c r="B230">
        <v>107</v>
      </c>
      <c r="C230" t="s">
        <v>165</v>
      </c>
      <c r="D230" t="s">
        <v>19</v>
      </c>
      <c r="E230" t="s">
        <v>20</v>
      </c>
      <c r="L230">
        <v>0.01</v>
      </c>
      <c r="O230" t="s">
        <v>30</v>
      </c>
      <c r="P230" s="1">
        <v>44313</v>
      </c>
    </row>
    <row r="231" spans="1:16" x14ac:dyDescent="0.35">
      <c r="A231">
        <v>108</v>
      </c>
      <c r="B231">
        <v>108</v>
      </c>
      <c r="C231" t="s">
        <v>166</v>
      </c>
      <c r="D231" t="s">
        <v>19</v>
      </c>
      <c r="E231" t="s">
        <v>20</v>
      </c>
      <c r="L231">
        <v>0.01</v>
      </c>
      <c r="O231" t="s">
        <v>30</v>
      </c>
      <c r="P231" s="1">
        <v>44313</v>
      </c>
    </row>
    <row r="232" spans="1:16" x14ac:dyDescent="0.35">
      <c r="A232">
        <v>109</v>
      </c>
      <c r="B232">
        <v>109</v>
      </c>
      <c r="C232" t="s">
        <v>167</v>
      </c>
      <c r="D232" t="s">
        <v>19</v>
      </c>
      <c r="E232" t="s">
        <v>20</v>
      </c>
      <c r="L232">
        <v>0.01</v>
      </c>
      <c r="O232" t="s">
        <v>30</v>
      </c>
      <c r="P232" s="1">
        <v>44313</v>
      </c>
    </row>
    <row r="233" spans="1:16" x14ac:dyDescent="0.35">
      <c r="A233">
        <v>110</v>
      </c>
      <c r="B233">
        <v>110</v>
      </c>
      <c r="C233" t="s">
        <v>168</v>
      </c>
      <c r="D233" t="s">
        <v>19</v>
      </c>
      <c r="E233" t="s">
        <v>20</v>
      </c>
      <c r="L233">
        <v>0.01</v>
      </c>
      <c r="P233" s="1">
        <v>44313</v>
      </c>
    </row>
    <row r="234" spans="1:16" x14ac:dyDescent="0.35">
      <c r="A234">
        <v>111</v>
      </c>
      <c r="B234">
        <v>111</v>
      </c>
      <c r="C234" t="s">
        <v>169</v>
      </c>
      <c r="D234" t="s">
        <v>19</v>
      </c>
      <c r="E234" t="s">
        <v>20</v>
      </c>
      <c r="L234">
        <v>0.01</v>
      </c>
      <c r="O234" t="s">
        <v>30</v>
      </c>
      <c r="P234" s="1">
        <v>44313</v>
      </c>
    </row>
    <row r="235" spans="1:16" x14ac:dyDescent="0.35">
      <c r="A235">
        <v>112</v>
      </c>
      <c r="B235">
        <v>112</v>
      </c>
      <c r="C235" t="s">
        <v>170</v>
      </c>
      <c r="D235" t="s">
        <v>19</v>
      </c>
      <c r="E235" t="s">
        <v>20</v>
      </c>
      <c r="L235">
        <v>0.01</v>
      </c>
      <c r="O235" t="s">
        <v>30</v>
      </c>
      <c r="P235" s="1">
        <v>44313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F794E-F380-43B7-84A5-D39C1FECB01C}">
  <dimension ref="A1:W248"/>
  <sheetViews>
    <sheetView workbookViewId="0">
      <selection activeCell="C21" sqref="C21"/>
    </sheetView>
  </sheetViews>
  <sheetFormatPr defaultRowHeight="14.5" x14ac:dyDescent="0.35"/>
  <cols>
    <col min="1" max="1" width="32" bestFit="1" customWidth="1"/>
    <col min="2" max="2" width="17.1796875" customWidth="1"/>
    <col min="3" max="3" width="19.453125" bestFit="1" customWidth="1"/>
    <col min="4" max="4" width="15.54296875" bestFit="1" customWidth="1"/>
    <col min="5" max="5" width="17.26953125" bestFit="1" customWidth="1"/>
    <col min="6" max="6" width="10.453125" bestFit="1" customWidth="1"/>
    <col min="8" max="8" width="10.1796875" bestFit="1" customWidth="1"/>
    <col min="9" max="9" width="17" bestFit="1" customWidth="1"/>
    <col min="11" max="11" width="8.7265625" style="10"/>
    <col min="12" max="12" width="32" style="10" bestFit="1" customWidth="1"/>
    <col min="13" max="13" width="22.6328125" style="10" bestFit="1" customWidth="1"/>
    <col min="14" max="19" width="8.7265625" style="10"/>
    <col min="20" max="20" width="21.81640625" style="10" bestFit="1" customWidth="1"/>
    <col min="21" max="21" width="13.453125" style="10" bestFit="1" customWidth="1"/>
    <col min="22" max="22" width="15.54296875" style="10" bestFit="1" customWidth="1"/>
    <col min="23" max="23" width="8.7265625" style="10"/>
  </cols>
  <sheetData>
    <row r="1" spans="1:23" ht="15.5" x14ac:dyDescent="0.35">
      <c r="A1" t="s">
        <v>196</v>
      </c>
      <c r="C1" s="14"/>
      <c r="K1" s="12" t="s">
        <v>2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x14ac:dyDescent="0.35">
      <c r="K2" s="13" t="s">
        <v>3</v>
      </c>
      <c r="L2" s="13" t="s">
        <v>4</v>
      </c>
      <c r="M2" s="13" t="s">
        <v>5</v>
      </c>
      <c r="N2" s="13" t="s">
        <v>6</v>
      </c>
      <c r="O2" s="13" t="s">
        <v>7</v>
      </c>
      <c r="P2" s="13" t="s">
        <v>8</v>
      </c>
      <c r="Q2" s="13" t="s">
        <v>9</v>
      </c>
      <c r="R2" s="13" t="s">
        <v>10</v>
      </c>
      <c r="S2" s="13" t="s">
        <v>11</v>
      </c>
      <c r="T2" s="13" t="s">
        <v>12</v>
      </c>
      <c r="U2" s="13" t="s">
        <v>194</v>
      </c>
      <c r="V2" s="13" t="s">
        <v>195</v>
      </c>
      <c r="W2" s="13" t="s">
        <v>15</v>
      </c>
    </row>
    <row r="3" spans="1:23" ht="15.5" x14ac:dyDescent="0.35">
      <c r="A3" s="15" t="s">
        <v>197</v>
      </c>
      <c r="B3" s="15"/>
      <c r="C3" s="15"/>
      <c r="D3" s="15"/>
      <c r="E3" s="15"/>
      <c r="K3" s="10">
        <v>7</v>
      </c>
      <c r="L3" s="10" t="s">
        <v>31</v>
      </c>
      <c r="M3" s="10" t="s">
        <v>32</v>
      </c>
      <c r="N3" s="10" t="s">
        <v>33</v>
      </c>
      <c r="O3" s="10">
        <v>1.5</v>
      </c>
      <c r="P3" s="10">
        <v>9.4629999999999992</v>
      </c>
      <c r="Q3" s="10">
        <v>72</v>
      </c>
      <c r="R3" s="10">
        <v>17982.123</v>
      </c>
      <c r="S3" s="10">
        <v>0</v>
      </c>
      <c r="T3" s="10">
        <v>0.996</v>
      </c>
      <c r="U3" s="10">
        <v>0.17</v>
      </c>
      <c r="V3" s="10">
        <v>0.3211</v>
      </c>
      <c r="W3" s="10">
        <v>88.89</v>
      </c>
    </row>
    <row r="4" spans="1:23" ht="15.5" x14ac:dyDescent="0.35">
      <c r="A4" s="13" t="s">
        <v>5</v>
      </c>
      <c r="B4" s="13" t="s">
        <v>195</v>
      </c>
      <c r="C4" s="13" t="s">
        <v>198</v>
      </c>
      <c r="D4" s="13" t="s">
        <v>199</v>
      </c>
      <c r="E4" s="9" t="s">
        <v>189</v>
      </c>
      <c r="F4" s="13" t="s">
        <v>190</v>
      </c>
      <c r="G4" s="9" t="s">
        <v>200</v>
      </c>
      <c r="H4" s="13"/>
      <c r="I4" s="13"/>
      <c r="J4" s="13"/>
      <c r="K4" s="10">
        <v>32</v>
      </c>
      <c r="L4" s="10" t="s">
        <v>80</v>
      </c>
      <c r="M4" s="10" t="s">
        <v>32</v>
      </c>
      <c r="N4" s="10" t="s">
        <v>33</v>
      </c>
      <c r="O4" s="10">
        <v>1.49</v>
      </c>
      <c r="P4" s="10">
        <v>9.6579999999999995</v>
      </c>
      <c r="Q4" s="10">
        <v>59</v>
      </c>
      <c r="R4" s="10">
        <v>19245.213</v>
      </c>
      <c r="S4" s="10">
        <v>0</v>
      </c>
      <c r="T4" s="10">
        <v>0.996</v>
      </c>
      <c r="U4" s="10">
        <v>0.17</v>
      </c>
      <c r="V4" s="10">
        <v>0.29187000000000002</v>
      </c>
      <c r="W4" s="10">
        <v>71.69</v>
      </c>
    </row>
    <row r="5" spans="1:23" x14ac:dyDescent="0.35">
      <c r="A5" s="10" t="s">
        <v>95</v>
      </c>
      <c r="B5" s="16">
        <v>44.71284</v>
      </c>
      <c r="C5" s="16">
        <f>B5*2*4*4</f>
        <v>1430.81088</v>
      </c>
      <c r="D5" s="17">
        <f>C5/C11</f>
        <v>0.10275604143188607</v>
      </c>
      <c r="E5" s="18">
        <f>AVERAGE(D5:D7)</f>
        <v>0.11704254428987605</v>
      </c>
      <c r="F5" s="19">
        <f>STDEV(D5:D7)</f>
        <v>1.2972999649988508E-2</v>
      </c>
      <c r="G5" s="20">
        <f>F5/E5</f>
        <v>0.11084003452504106</v>
      </c>
      <c r="K5" s="10">
        <v>39</v>
      </c>
      <c r="L5" s="10" t="s">
        <v>87</v>
      </c>
      <c r="M5" s="10" t="s">
        <v>32</v>
      </c>
      <c r="N5" s="10" t="s">
        <v>33</v>
      </c>
      <c r="O5" s="10">
        <v>1.72</v>
      </c>
      <c r="P5" s="10">
        <v>10.709</v>
      </c>
      <c r="Q5" s="10">
        <v>86</v>
      </c>
      <c r="R5" s="10">
        <v>19577.539000000001</v>
      </c>
      <c r="S5" s="10">
        <v>0</v>
      </c>
      <c r="T5" s="10">
        <v>0.996</v>
      </c>
      <c r="U5" s="10">
        <v>0.17</v>
      </c>
      <c r="V5" s="10">
        <v>0.34598000000000001</v>
      </c>
      <c r="W5" s="10">
        <v>103.52</v>
      </c>
    </row>
    <row r="6" spans="1:23" x14ac:dyDescent="0.35">
      <c r="A6" s="10" t="s">
        <v>98</v>
      </c>
      <c r="B6" s="16">
        <v>49.32367</v>
      </c>
      <c r="C6" s="16">
        <f t="shared" ref="C6:C7" si="0">B6*2*4*4</f>
        <v>1578.35744</v>
      </c>
      <c r="D6" s="17">
        <f t="shared" ref="D6:D7" si="1">C6/C12</f>
        <v>0.12808715407014884</v>
      </c>
      <c r="E6" s="18"/>
      <c r="F6" s="19"/>
      <c r="G6" s="20"/>
      <c r="K6" s="10">
        <v>59</v>
      </c>
      <c r="L6" s="10" t="s">
        <v>117</v>
      </c>
      <c r="M6" s="10" t="s">
        <v>32</v>
      </c>
      <c r="N6" s="10" t="s">
        <v>33</v>
      </c>
      <c r="O6" s="10">
        <v>1.69</v>
      </c>
      <c r="P6" s="10">
        <v>9.923</v>
      </c>
      <c r="Q6" s="10">
        <v>59</v>
      </c>
      <c r="R6" s="10">
        <v>20184.883000000002</v>
      </c>
      <c r="S6" s="10">
        <v>0</v>
      </c>
      <c r="T6" s="10">
        <v>0.996</v>
      </c>
      <c r="U6" s="10">
        <v>0.17</v>
      </c>
      <c r="V6" s="10">
        <v>0.27960000000000002</v>
      </c>
      <c r="W6" s="10">
        <v>64.47</v>
      </c>
    </row>
    <row r="7" spans="1:23" x14ac:dyDescent="0.35">
      <c r="A7" s="10" t="s">
        <v>100</v>
      </c>
      <c r="B7" s="16">
        <v>46.065339999999999</v>
      </c>
      <c r="C7" s="16">
        <f t="shared" si="0"/>
        <v>1474.09088</v>
      </c>
      <c r="D7" s="17">
        <f t="shared" si="1"/>
        <v>0.12028443736759327</v>
      </c>
      <c r="E7" s="18"/>
      <c r="F7" s="19"/>
      <c r="G7" s="20"/>
      <c r="K7" s="10">
        <v>85</v>
      </c>
      <c r="L7" s="10" t="s">
        <v>143</v>
      </c>
      <c r="M7" s="10" t="s">
        <v>32</v>
      </c>
      <c r="N7" s="10" t="s">
        <v>33</v>
      </c>
      <c r="O7" s="10">
        <v>1.76</v>
      </c>
      <c r="P7" s="10">
        <v>6.6429999999999998</v>
      </c>
      <c r="Q7" s="10">
        <v>51</v>
      </c>
      <c r="R7" s="10">
        <v>21563.041000000001</v>
      </c>
      <c r="S7" s="10">
        <v>0</v>
      </c>
      <c r="T7" s="10">
        <v>0.996</v>
      </c>
      <c r="U7" s="10">
        <v>0.17</v>
      </c>
      <c r="V7" s="10">
        <v>5.9729999999999998E-2</v>
      </c>
      <c r="W7" s="10">
        <v>-64.87</v>
      </c>
    </row>
    <row r="8" spans="1:23" x14ac:dyDescent="0.35">
      <c r="A8" s="10" t="s">
        <v>103</v>
      </c>
      <c r="B8" s="16">
        <v>150.16417999999999</v>
      </c>
      <c r="C8" s="16">
        <f>B8*5*4*4</f>
        <v>12013.134399999999</v>
      </c>
      <c r="D8" s="11"/>
      <c r="E8" s="11"/>
      <c r="F8" s="11"/>
      <c r="G8" s="11"/>
      <c r="K8" s="10">
        <v>92</v>
      </c>
      <c r="L8" s="10" t="s">
        <v>150</v>
      </c>
      <c r="M8" s="10" t="s">
        <v>32</v>
      </c>
      <c r="N8" s="10" t="s">
        <v>33</v>
      </c>
      <c r="O8" s="10">
        <v>1.87</v>
      </c>
      <c r="P8" s="10">
        <v>4.7640000000000002</v>
      </c>
      <c r="Q8" s="10">
        <v>32</v>
      </c>
      <c r="R8" s="10">
        <v>22119.460999999999</v>
      </c>
      <c r="S8" s="10">
        <v>0</v>
      </c>
      <c r="T8" s="10">
        <v>0.996</v>
      </c>
      <c r="U8" s="10">
        <v>0.17</v>
      </c>
    </row>
    <row r="9" spans="1:23" x14ac:dyDescent="0.35">
      <c r="A9" s="10" t="s">
        <v>105</v>
      </c>
      <c r="B9" s="16">
        <v>146.51572999999999</v>
      </c>
      <c r="C9" s="16">
        <f t="shared" ref="C9:C13" si="2">B9*5*4*4</f>
        <v>11721.258399999999</v>
      </c>
      <c r="D9" s="11"/>
      <c r="E9" s="11"/>
      <c r="F9" s="11"/>
      <c r="G9" s="11"/>
      <c r="K9" s="10">
        <v>99</v>
      </c>
      <c r="L9" s="10" t="s">
        <v>157</v>
      </c>
      <c r="M9" s="10" t="s">
        <v>32</v>
      </c>
      <c r="N9" s="10" t="s">
        <v>33</v>
      </c>
      <c r="O9" s="10">
        <v>1.74</v>
      </c>
      <c r="P9" s="10">
        <v>9.6769999999999996</v>
      </c>
      <c r="Q9" s="10">
        <v>57</v>
      </c>
      <c r="R9" s="10">
        <v>22370.643</v>
      </c>
      <c r="S9" s="10">
        <v>0</v>
      </c>
      <c r="T9" s="10">
        <v>0.996</v>
      </c>
      <c r="U9" s="10">
        <v>0.17</v>
      </c>
      <c r="V9" s="10">
        <v>0.20888000000000001</v>
      </c>
      <c r="W9" s="10">
        <v>22.87</v>
      </c>
    </row>
    <row r="10" spans="1:23" x14ac:dyDescent="0.35">
      <c r="A10" s="10" t="s">
        <v>107</v>
      </c>
      <c r="B10" s="16">
        <v>146.81625</v>
      </c>
      <c r="C10" s="16">
        <f t="shared" si="2"/>
        <v>11745.3</v>
      </c>
      <c r="D10" s="11"/>
      <c r="E10" s="11"/>
      <c r="F10" s="11"/>
      <c r="G10" s="11"/>
      <c r="K10" s="10">
        <v>8</v>
      </c>
      <c r="L10" s="10" t="s">
        <v>35</v>
      </c>
      <c r="M10" s="10" t="s">
        <v>36</v>
      </c>
      <c r="N10" s="10" t="s">
        <v>33</v>
      </c>
      <c r="O10" s="10">
        <v>1.87</v>
      </c>
      <c r="P10" s="10">
        <v>6.415</v>
      </c>
      <c r="Q10" s="10">
        <v>64</v>
      </c>
      <c r="R10" s="10">
        <v>17972.965</v>
      </c>
      <c r="S10" s="10">
        <v>0</v>
      </c>
      <c r="T10" s="10">
        <v>0.996</v>
      </c>
      <c r="U10" s="10">
        <v>0.28000000000000003</v>
      </c>
      <c r="V10" s="10">
        <v>0.11824999999999999</v>
      </c>
      <c r="W10" s="10">
        <v>-57.77</v>
      </c>
    </row>
    <row r="11" spans="1:23" x14ac:dyDescent="0.35">
      <c r="A11" s="10" t="s">
        <v>110</v>
      </c>
      <c r="B11" s="16">
        <v>174.05435</v>
      </c>
      <c r="C11" s="16">
        <f t="shared" si="2"/>
        <v>13924.348</v>
      </c>
      <c r="D11" s="11"/>
      <c r="E11" s="11"/>
      <c r="F11" s="11"/>
      <c r="G11" s="11"/>
      <c r="K11" s="10">
        <v>33</v>
      </c>
      <c r="L11" s="10" t="s">
        <v>81</v>
      </c>
      <c r="M11" s="10" t="s">
        <v>36</v>
      </c>
      <c r="N11" s="10" t="s">
        <v>33</v>
      </c>
      <c r="O11" s="10">
        <v>1.59</v>
      </c>
      <c r="P11" s="10">
        <v>12.183999999999999</v>
      </c>
      <c r="Q11" s="10">
        <v>70</v>
      </c>
      <c r="R11" s="10">
        <v>18883.75</v>
      </c>
      <c r="S11" s="10">
        <v>0</v>
      </c>
      <c r="T11" s="10">
        <v>0.996</v>
      </c>
      <c r="U11" s="10">
        <v>0.28000000000000003</v>
      </c>
      <c r="V11" s="10">
        <v>0.46364</v>
      </c>
      <c r="W11" s="10">
        <v>65.58</v>
      </c>
    </row>
    <row r="12" spans="1:23" x14ac:dyDescent="0.35">
      <c r="A12" s="10" t="s">
        <v>112</v>
      </c>
      <c r="B12" s="16">
        <v>154.03158999999999</v>
      </c>
      <c r="C12" s="16">
        <f t="shared" si="2"/>
        <v>12322.5272</v>
      </c>
      <c r="D12" s="11"/>
      <c r="E12" s="11"/>
      <c r="F12" s="11"/>
      <c r="G12" s="11"/>
      <c r="K12" s="10">
        <v>40</v>
      </c>
      <c r="L12" s="10" t="s">
        <v>88</v>
      </c>
      <c r="M12" s="10" t="s">
        <v>36</v>
      </c>
      <c r="N12" s="10" t="s">
        <v>33</v>
      </c>
      <c r="O12" s="10">
        <v>1.63</v>
      </c>
      <c r="P12" s="10">
        <v>6.2240000000000002</v>
      </c>
      <c r="Q12" s="10">
        <v>58</v>
      </c>
      <c r="R12" s="10">
        <v>18687.93</v>
      </c>
      <c r="S12" s="10">
        <v>0</v>
      </c>
      <c r="T12" s="10">
        <v>0.996</v>
      </c>
      <c r="U12" s="10">
        <v>0.28000000000000003</v>
      </c>
      <c r="V12" s="10">
        <v>8.9649999999999994E-2</v>
      </c>
      <c r="W12" s="10">
        <v>-67.98</v>
      </c>
    </row>
    <row r="13" spans="1:23" x14ac:dyDescent="0.35">
      <c r="A13" s="10" t="s">
        <v>114</v>
      </c>
      <c r="B13" s="16">
        <v>153.18803</v>
      </c>
      <c r="C13" s="16">
        <f t="shared" si="2"/>
        <v>12255.0424</v>
      </c>
      <c r="D13" s="11"/>
      <c r="E13" s="11"/>
      <c r="F13" s="11"/>
      <c r="G13" s="11"/>
      <c r="K13" s="10">
        <v>60</v>
      </c>
      <c r="L13" s="10" t="s">
        <v>118</v>
      </c>
      <c r="M13" s="10" t="s">
        <v>36</v>
      </c>
      <c r="N13" s="10" t="s">
        <v>33</v>
      </c>
      <c r="O13" s="10">
        <v>1.55</v>
      </c>
      <c r="P13" s="10">
        <v>11.804</v>
      </c>
      <c r="Q13" s="10">
        <v>73</v>
      </c>
      <c r="R13" s="10">
        <v>19881.344000000001</v>
      </c>
      <c r="S13" s="10">
        <v>0</v>
      </c>
      <c r="T13" s="10">
        <v>0.996</v>
      </c>
      <c r="U13" s="10">
        <v>0.28000000000000003</v>
      </c>
      <c r="V13" s="10">
        <v>0.40194999999999997</v>
      </c>
      <c r="W13" s="10">
        <v>43.55</v>
      </c>
    </row>
    <row r="14" spans="1:23" x14ac:dyDescent="0.35">
      <c r="K14" s="10">
        <v>86</v>
      </c>
      <c r="L14" s="10" t="s">
        <v>144</v>
      </c>
      <c r="M14" s="10" t="s">
        <v>36</v>
      </c>
      <c r="N14" s="10" t="s">
        <v>33</v>
      </c>
      <c r="O14" s="10">
        <v>1.66</v>
      </c>
      <c r="P14" s="10">
        <v>11.617000000000001</v>
      </c>
      <c r="Q14" s="10">
        <v>90</v>
      </c>
      <c r="R14" s="10">
        <v>20940.599999999999</v>
      </c>
      <c r="S14" s="10">
        <v>0</v>
      </c>
      <c r="T14" s="10">
        <v>0.996</v>
      </c>
      <c r="U14" s="10">
        <v>0.28000000000000003</v>
      </c>
      <c r="V14" s="10">
        <v>0.35526999999999997</v>
      </c>
      <c r="W14" s="10">
        <v>26.88</v>
      </c>
    </row>
    <row r="15" spans="1:23" x14ac:dyDescent="0.35">
      <c r="A15" s="21" t="s">
        <v>201</v>
      </c>
      <c r="K15" s="10">
        <v>93</v>
      </c>
      <c r="L15" s="10" t="s">
        <v>151</v>
      </c>
      <c r="M15" s="10" t="s">
        <v>36</v>
      </c>
      <c r="N15" s="10" t="s">
        <v>33</v>
      </c>
      <c r="O15" s="10">
        <v>1.71</v>
      </c>
      <c r="P15" s="10">
        <v>4.4880000000000004</v>
      </c>
      <c r="Q15" s="10">
        <v>34</v>
      </c>
      <c r="R15" s="10">
        <v>21530.317999999999</v>
      </c>
      <c r="S15" s="10">
        <v>0</v>
      </c>
      <c r="T15" s="10">
        <v>0.996</v>
      </c>
      <c r="U15" s="10">
        <v>0.28000000000000003</v>
      </c>
    </row>
    <row r="16" spans="1:23" ht="15.5" x14ac:dyDescent="0.35">
      <c r="A16" s="13" t="s">
        <v>202</v>
      </c>
      <c r="B16" s="22" t="s">
        <v>203</v>
      </c>
      <c r="C16" s="13" t="s">
        <v>194</v>
      </c>
      <c r="D16" s="13" t="s">
        <v>195</v>
      </c>
      <c r="E16" s="13" t="s">
        <v>204</v>
      </c>
      <c r="F16" s="13" t="s">
        <v>205</v>
      </c>
      <c r="G16" s="13" t="s">
        <v>200</v>
      </c>
      <c r="H16" s="9" t="s">
        <v>206</v>
      </c>
      <c r="I16" s="9" t="s">
        <v>207</v>
      </c>
      <c r="J16" s="9"/>
      <c r="K16" s="10">
        <v>100</v>
      </c>
      <c r="L16" s="10" t="s">
        <v>158</v>
      </c>
      <c r="M16" s="10" t="s">
        <v>36</v>
      </c>
      <c r="N16" s="10" t="s">
        <v>33</v>
      </c>
      <c r="O16" s="10">
        <v>1.7</v>
      </c>
      <c r="P16" s="10">
        <v>13.68</v>
      </c>
      <c r="Q16" s="10">
        <v>73</v>
      </c>
      <c r="R16" s="10">
        <v>21678.835999999999</v>
      </c>
      <c r="S16" s="10">
        <v>0</v>
      </c>
      <c r="T16" s="10">
        <v>0.996</v>
      </c>
      <c r="U16" s="10">
        <v>0.28000000000000003</v>
      </c>
      <c r="V16" s="10">
        <v>0.44664999999999999</v>
      </c>
      <c r="W16" s="10">
        <v>59.52</v>
      </c>
    </row>
    <row r="17" spans="1:23" ht="15.5" x14ac:dyDescent="0.35">
      <c r="A17" s="10" t="s">
        <v>43</v>
      </c>
      <c r="B17" s="10" t="s">
        <v>208</v>
      </c>
      <c r="C17" s="10">
        <v>1.82</v>
      </c>
      <c r="D17" s="23">
        <v>1.52596</v>
      </c>
      <c r="E17" s="19">
        <f>AVERAGE(D17:D23)</f>
        <v>1.5753714285714284</v>
      </c>
      <c r="F17" s="19">
        <f>STDEV(D17:D23)</f>
        <v>0.18639687259792229</v>
      </c>
      <c r="G17" s="24">
        <f>F17/E17</f>
        <v>0.11831931772874027</v>
      </c>
      <c r="H17" s="25">
        <f>F17*3.143</f>
        <v>0.58584537057526975</v>
      </c>
      <c r="I17" s="26">
        <f>(E17-C17)/C17</f>
        <v>-0.13441130298273166</v>
      </c>
      <c r="J17" s="27"/>
      <c r="K17" s="10">
        <v>9</v>
      </c>
      <c r="L17" s="10" t="s">
        <v>37</v>
      </c>
      <c r="M17" s="10" t="s">
        <v>38</v>
      </c>
      <c r="N17" s="10" t="s">
        <v>33</v>
      </c>
      <c r="O17" s="10">
        <v>1.63</v>
      </c>
      <c r="P17" s="10">
        <v>12.305999999999999</v>
      </c>
      <c r="Q17" s="10">
        <v>74</v>
      </c>
      <c r="R17" s="10">
        <v>18890.436000000002</v>
      </c>
      <c r="S17" s="10">
        <v>0</v>
      </c>
      <c r="T17" s="10">
        <v>0.996</v>
      </c>
      <c r="U17" s="10">
        <v>0.44</v>
      </c>
      <c r="V17" s="10">
        <v>0.47110000000000002</v>
      </c>
      <c r="W17" s="10">
        <v>7.07</v>
      </c>
    </row>
    <row r="18" spans="1:23" ht="15.5" x14ac:dyDescent="0.35">
      <c r="A18" s="10" t="s">
        <v>85</v>
      </c>
      <c r="B18" s="10" t="s">
        <v>208</v>
      </c>
      <c r="C18" s="10">
        <v>1.82</v>
      </c>
      <c r="D18" s="23">
        <v>1.2854099999999999</v>
      </c>
      <c r="E18" s="19"/>
      <c r="F18" s="19"/>
      <c r="G18" s="24"/>
      <c r="H18" s="25"/>
      <c r="I18" s="26"/>
      <c r="J18" s="27"/>
      <c r="K18" s="10">
        <v>34</v>
      </c>
      <c r="L18" s="10" t="s">
        <v>82</v>
      </c>
      <c r="M18" s="10" t="s">
        <v>38</v>
      </c>
      <c r="N18" s="10" t="s">
        <v>33</v>
      </c>
      <c r="O18" s="10">
        <v>1.66</v>
      </c>
      <c r="P18" s="10">
        <v>16.597999999999999</v>
      </c>
      <c r="Q18" s="10">
        <v>137</v>
      </c>
      <c r="R18" s="10">
        <v>19614.271000000001</v>
      </c>
      <c r="S18" s="10">
        <v>0</v>
      </c>
      <c r="T18" s="10">
        <v>0.996</v>
      </c>
      <c r="U18" s="10">
        <v>0.44</v>
      </c>
      <c r="V18" s="10">
        <v>0.70447000000000004</v>
      </c>
      <c r="W18" s="10">
        <v>60.11</v>
      </c>
    </row>
    <row r="19" spans="1:23" ht="15.5" x14ac:dyDescent="0.35">
      <c r="A19" s="10" t="s">
        <v>92</v>
      </c>
      <c r="B19" s="10" t="s">
        <v>208</v>
      </c>
      <c r="C19" s="10">
        <v>1.82</v>
      </c>
      <c r="D19" s="23">
        <v>1.47024</v>
      </c>
      <c r="E19" s="19"/>
      <c r="F19" s="19"/>
      <c r="G19" s="24"/>
      <c r="H19" s="25"/>
      <c r="I19" s="26"/>
      <c r="J19" s="27"/>
      <c r="K19" s="10">
        <v>41</v>
      </c>
      <c r="L19" s="10" t="s">
        <v>89</v>
      </c>
      <c r="M19" s="10" t="s">
        <v>38</v>
      </c>
      <c r="N19" s="10" t="s">
        <v>33</v>
      </c>
      <c r="O19" s="10">
        <v>1.73</v>
      </c>
      <c r="P19" s="10">
        <v>10.666</v>
      </c>
      <c r="Q19" s="10">
        <v>84</v>
      </c>
      <c r="R19" s="10">
        <v>19424.960999999999</v>
      </c>
      <c r="S19" s="10">
        <v>0</v>
      </c>
      <c r="T19" s="10">
        <v>0.996</v>
      </c>
      <c r="U19" s="10">
        <v>0.44</v>
      </c>
      <c r="V19" s="10">
        <v>0.34847</v>
      </c>
      <c r="W19" s="10">
        <v>-20.8</v>
      </c>
    </row>
    <row r="20" spans="1:23" ht="15.5" x14ac:dyDescent="0.35">
      <c r="A20" s="10" t="s">
        <v>122</v>
      </c>
      <c r="B20" s="10" t="s">
        <v>208</v>
      </c>
      <c r="C20" s="10">
        <v>1.82</v>
      </c>
      <c r="D20" s="23">
        <v>1.5245500000000001</v>
      </c>
      <c r="E20" s="19"/>
      <c r="F20" s="19"/>
      <c r="G20" s="24"/>
      <c r="H20" s="25"/>
      <c r="I20" s="26"/>
      <c r="J20" s="27"/>
      <c r="K20" s="10">
        <v>61</v>
      </c>
      <c r="L20" s="10" t="s">
        <v>119</v>
      </c>
      <c r="M20" s="10" t="s">
        <v>38</v>
      </c>
      <c r="N20" s="10" t="s">
        <v>33</v>
      </c>
      <c r="O20" s="10">
        <v>1.72</v>
      </c>
      <c r="P20" s="10">
        <v>15.02</v>
      </c>
      <c r="Q20" s="10">
        <v>152</v>
      </c>
      <c r="R20" s="10">
        <v>20468.559000000001</v>
      </c>
      <c r="S20" s="10">
        <v>0</v>
      </c>
      <c r="T20" s="10">
        <v>0.996</v>
      </c>
      <c r="U20" s="10">
        <v>0.44</v>
      </c>
      <c r="V20" s="10">
        <v>0.56977999999999995</v>
      </c>
      <c r="W20" s="10">
        <v>29.5</v>
      </c>
    </row>
    <row r="21" spans="1:23" ht="15.5" x14ac:dyDescent="0.35">
      <c r="A21" s="10" t="s">
        <v>148</v>
      </c>
      <c r="B21" s="10" t="s">
        <v>208</v>
      </c>
      <c r="C21" s="10">
        <v>1.82</v>
      </c>
      <c r="D21" s="23">
        <v>1.75386</v>
      </c>
      <c r="E21" s="19"/>
      <c r="F21" s="19"/>
      <c r="G21" s="24"/>
      <c r="H21" s="25"/>
      <c r="I21" s="26"/>
      <c r="J21" s="27"/>
      <c r="K21" s="10">
        <v>87</v>
      </c>
      <c r="L21" s="10" t="s">
        <v>145</v>
      </c>
      <c r="M21" s="10" t="s">
        <v>38</v>
      </c>
      <c r="N21" s="10" t="s">
        <v>33</v>
      </c>
      <c r="O21" s="10">
        <v>1.66</v>
      </c>
      <c r="P21" s="10">
        <v>9.4809999999999999</v>
      </c>
      <c r="Q21" s="10">
        <v>64</v>
      </c>
      <c r="R21" s="10">
        <v>21389.67</v>
      </c>
      <c r="S21" s="10">
        <v>0</v>
      </c>
      <c r="T21" s="10">
        <v>0.996</v>
      </c>
      <c r="U21" s="10">
        <v>0.44</v>
      </c>
      <c r="V21" s="10">
        <v>0.22167000000000001</v>
      </c>
      <c r="W21" s="10">
        <v>-49.62</v>
      </c>
    </row>
    <row r="22" spans="1:23" ht="15.5" x14ac:dyDescent="0.35">
      <c r="A22" s="10" t="s">
        <v>155</v>
      </c>
      <c r="B22" s="10" t="s">
        <v>208</v>
      </c>
      <c r="C22" s="10">
        <v>1.82</v>
      </c>
      <c r="D22" s="23">
        <v>1.61921</v>
      </c>
      <c r="E22" s="19"/>
      <c r="F22" s="19"/>
      <c r="G22" s="24"/>
      <c r="H22" s="25"/>
      <c r="I22" s="26"/>
      <c r="J22" s="27"/>
      <c r="K22" s="10">
        <v>94</v>
      </c>
      <c r="L22" s="10" t="s">
        <v>152</v>
      </c>
      <c r="M22" s="10" t="s">
        <v>38</v>
      </c>
      <c r="N22" s="10" t="s">
        <v>33</v>
      </c>
      <c r="O22" s="10">
        <v>1.61</v>
      </c>
      <c r="P22" s="10">
        <v>14.939</v>
      </c>
      <c r="Q22" s="10">
        <v>130</v>
      </c>
      <c r="R22" s="10">
        <v>21824.785</v>
      </c>
      <c r="S22" s="10">
        <v>0</v>
      </c>
      <c r="T22" s="10">
        <v>0.996</v>
      </c>
      <c r="U22" s="10">
        <v>0.44</v>
      </c>
      <c r="V22" s="10">
        <v>0.51070000000000004</v>
      </c>
      <c r="W22" s="10">
        <v>16.07</v>
      </c>
    </row>
    <row r="23" spans="1:23" ht="15.5" x14ac:dyDescent="0.35">
      <c r="A23" s="10" t="s">
        <v>162</v>
      </c>
      <c r="B23" s="10" t="s">
        <v>208</v>
      </c>
      <c r="C23" s="10">
        <v>1.82</v>
      </c>
      <c r="D23" s="23">
        <v>1.8483700000000001</v>
      </c>
      <c r="E23" s="19"/>
      <c r="F23" s="19"/>
      <c r="G23" s="24"/>
      <c r="H23" s="25"/>
      <c r="I23" s="26"/>
      <c r="J23" s="27"/>
      <c r="K23" s="10">
        <v>101</v>
      </c>
      <c r="L23" s="10" t="s">
        <v>159</v>
      </c>
      <c r="M23" s="10" t="s">
        <v>38</v>
      </c>
      <c r="N23" s="10" t="s">
        <v>33</v>
      </c>
      <c r="O23" s="10">
        <v>1.67</v>
      </c>
      <c r="P23" s="10">
        <v>16.007000000000001</v>
      </c>
      <c r="Q23" s="10">
        <v>125</v>
      </c>
      <c r="R23" s="10">
        <v>22074.059000000001</v>
      </c>
      <c r="S23" s="10">
        <v>0</v>
      </c>
      <c r="T23" s="10">
        <v>0.996</v>
      </c>
      <c r="U23" s="10">
        <v>0.44</v>
      </c>
      <c r="V23" s="10">
        <v>0.55940999999999996</v>
      </c>
      <c r="W23" s="10">
        <v>27.14</v>
      </c>
    </row>
    <row r="24" spans="1:23" x14ac:dyDescent="0.35">
      <c r="K24" s="10">
        <v>10</v>
      </c>
      <c r="L24" s="10" t="s">
        <v>39</v>
      </c>
      <c r="M24" s="10" t="s">
        <v>40</v>
      </c>
      <c r="N24" s="10" t="s">
        <v>33</v>
      </c>
      <c r="O24" s="10">
        <v>1.72</v>
      </c>
      <c r="P24" s="10">
        <v>16.928999999999998</v>
      </c>
      <c r="Q24" s="10">
        <v>132</v>
      </c>
      <c r="R24" s="10">
        <v>17945.405999999999</v>
      </c>
      <c r="S24" s="10">
        <v>0</v>
      </c>
      <c r="T24" s="10">
        <v>0.996</v>
      </c>
      <c r="U24" s="10">
        <v>0.71</v>
      </c>
      <c r="V24" s="10">
        <v>0.82084999999999997</v>
      </c>
      <c r="W24" s="10">
        <v>15.61</v>
      </c>
    </row>
    <row r="25" spans="1:23" x14ac:dyDescent="0.35">
      <c r="K25" s="10">
        <v>35</v>
      </c>
      <c r="L25" s="10" t="s">
        <v>83</v>
      </c>
      <c r="M25" s="10" t="s">
        <v>40</v>
      </c>
      <c r="N25" s="10" t="s">
        <v>33</v>
      </c>
      <c r="O25" s="10">
        <v>1.7</v>
      </c>
      <c r="P25" s="10">
        <v>18.52</v>
      </c>
      <c r="Q25" s="10">
        <v>114</v>
      </c>
      <c r="R25" s="10">
        <v>18210.824000000001</v>
      </c>
      <c r="S25" s="10">
        <v>0</v>
      </c>
      <c r="T25" s="10">
        <v>0.996</v>
      </c>
      <c r="U25" s="10">
        <v>0.71</v>
      </c>
      <c r="V25" s="10">
        <v>0.90905999999999998</v>
      </c>
      <c r="W25" s="10">
        <v>28.04</v>
      </c>
    </row>
    <row r="26" spans="1:23" x14ac:dyDescent="0.35">
      <c r="K26" s="10">
        <v>42</v>
      </c>
      <c r="L26" s="10" t="s">
        <v>90</v>
      </c>
      <c r="M26" s="10" t="s">
        <v>40</v>
      </c>
      <c r="N26" s="10" t="s">
        <v>33</v>
      </c>
      <c r="O26" s="10">
        <v>1.62</v>
      </c>
      <c r="P26" s="10">
        <v>13.558999999999999</v>
      </c>
      <c r="Q26" s="10">
        <v>93</v>
      </c>
      <c r="R26" s="10">
        <v>18550.344000000001</v>
      </c>
      <c r="S26" s="10">
        <v>0</v>
      </c>
      <c r="T26" s="10">
        <v>0.996</v>
      </c>
      <c r="U26" s="10">
        <v>0.71</v>
      </c>
      <c r="V26" s="10">
        <v>0.56633</v>
      </c>
      <c r="W26" s="10">
        <v>-20.23</v>
      </c>
    </row>
    <row r="27" spans="1:23" x14ac:dyDescent="0.35">
      <c r="K27" s="10">
        <v>62</v>
      </c>
      <c r="L27" s="10" t="s">
        <v>120</v>
      </c>
      <c r="M27" s="10" t="s">
        <v>40</v>
      </c>
      <c r="N27" s="10" t="s">
        <v>33</v>
      </c>
      <c r="O27" s="10">
        <v>1.77</v>
      </c>
      <c r="P27" s="10">
        <v>11.573</v>
      </c>
      <c r="Q27" s="10">
        <v>92</v>
      </c>
      <c r="R27" s="10">
        <v>19090.504000000001</v>
      </c>
      <c r="S27" s="10">
        <v>0</v>
      </c>
      <c r="T27" s="10">
        <v>0.996</v>
      </c>
      <c r="U27" s="10">
        <v>0.71</v>
      </c>
      <c r="V27" s="10">
        <v>0.41692000000000001</v>
      </c>
      <c r="W27" s="10">
        <v>-41.28</v>
      </c>
    </row>
    <row r="28" spans="1:23" x14ac:dyDescent="0.35">
      <c r="K28" s="10">
        <v>88</v>
      </c>
      <c r="L28" s="10" t="s">
        <v>146</v>
      </c>
      <c r="M28" s="10" t="s">
        <v>40</v>
      </c>
      <c r="N28" s="10" t="s">
        <v>33</v>
      </c>
      <c r="O28" s="10">
        <v>1.7</v>
      </c>
      <c r="P28" s="10">
        <v>20.413</v>
      </c>
      <c r="Q28" s="10">
        <v>164</v>
      </c>
      <c r="R28" s="10">
        <v>20121.535</v>
      </c>
      <c r="S28" s="10">
        <v>0</v>
      </c>
      <c r="T28" s="10">
        <v>0.996</v>
      </c>
      <c r="U28" s="10">
        <v>0.71</v>
      </c>
      <c r="V28" s="10">
        <v>0.90607000000000004</v>
      </c>
      <c r="W28" s="10">
        <v>27.62</v>
      </c>
    </row>
    <row r="29" spans="1:23" x14ac:dyDescent="0.35">
      <c r="K29" s="10">
        <v>95</v>
      </c>
      <c r="L29" s="10" t="s">
        <v>153</v>
      </c>
      <c r="M29" s="10" t="s">
        <v>40</v>
      </c>
      <c r="N29" s="10" t="s">
        <v>33</v>
      </c>
      <c r="O29" s="10">
        <v>1.69</v>
      </c>
      <c r="P29" s="10">
        <v>17.097999999999999</v>
      </c>
      <c r="Q29" s="10">
        <v>111</v>
      </c>
      <c r="R29" s="10">
        <v>20076.127</v>
      </c>
      <c r="S29" s="10">
        <v>0</v>
      </c>
      <c r="T29" s="10">
        <v>0.996</v>
      </c>
      <c r="U29" s="10">
        <v>0.71</v>
      </c>
      <c r="V29" s="10">
        <v>0.71097999999999995</v>
      </c>
      <c r="W29" s="10">
        <v>0.14000000000000001</v>
      </c>
    </row>
    <row r="30" spans="1:23" x14ac:dyDescent="0.35">
      <c r="K30" s="10">
        <v>102</v>
      </c>
      <c r="L30" s="10" t="s">
        <v>160</v>
      </c>
      <c r="M30" s="10" t="s">
        <v>40</v>
      </c>
      <c r="N30" s="10" t="s">
        <v>33</v>
      </c>
      <c r="O30" s="10">
        <v>1.66</v>
      </c>
      <c r="P30" s="10">
        <v>19.175000000000001</v>
      </c>
      <c r="Q30" s="10">
        <v>120</v>
      </c>
      <c r="R30" s="10">
        <v>20386.076000000001</v>
      </c>
      <c r="S30" s="10">
        <v>0</v>
      </c>
      <c r="T30" s="10">
        <v>0.996</v>
      </c>
      <c r="U30" s="10">
        <v>0.71</v>
      </c>
      <c r="V30" s="10">
        <v>0.81754000000000004</v>
      </c>
      <c r="W30" s="10">
        <v>15.15</v>
      </c>
    </row>
    <row r="31" spans="1:23" x14ac:dyDescent="0.35">
      <c r="K31" s="10">
        <v>11</v>
      </c>
      <c r="L31" s="10" t="s">
        <v>41</v>
      </c>
      <c r="M31" s="10" t="s">
        <v>42</v>
      </c>
      <c r="N31" s="10" t="s">
        <v>33</v>
      </c>
      <c r="O31" s="10">
        <v>1.69</v>
      </c>
      <c r="P31" s="10">
        <v>31.228000000000002</v>
      </c>
      <c r="Q31" s="10">
        <v>202</v>
      </c>
      <c r="R31" s="10">
        <v>22943.938999999998</v>
      </c>
      <c r="S31" s="10">
        <v>0</v>
      </c>
      <c r="T31" s="10">
        <v>0.996</v>
      </c>
      <c r="U31" s="10">
        <v>1.1399999999999999</v>
      </c>
      <c r="V31" s="10">
        <v>1.3213299999999999</v>
      </c>
      <c r="W31" s="10">
        <v>15.91</v>
      </c>
    </row>
    <row r="32" spans="1:23" x14ac:dyDescent="0.35">
      <c r="K32" s="10">
        <v>36</v>
      </c>
      <c r="L32" s="10" t="s">
        <v>84</v>
      </c>
      <c r="M32" s="10" t="s">
        <v>42</v>
      </c>
      <c r="N32" s="10" t="s">
        <v>33</v>
      </c>
      <c r="O32" s="10">
        <v>1.66</v>
      </c>
      <c r="P32" s="10">
        <v>32.271999999999998</v>
      </c>
      <c r="Q32" s="10">
        <v>229</v>
      </c>
      <c r="R32" s="10">
        <v>23353.960999999999</v>
      </c>
      <c r="S32" s="10">
        <v>0</v>
      </c>
      <c r="T32" s="10">
        <v>0.996</v>
      </c>
      <c r="U32" s="10">
        <v>1.1399999999999999</v>
      </c>
      <c r="V32" s="10">
        <v>1.34626</v>
      </c>
      <c r="W32" s="10">
        <v>18.09</v>
      </c>
    </row>
    <row r="33" spans="11:23" x14ac:dyDescent="0.35">
      <c r="K33" s="10">
        <v>43</v>
      </c>
      <c r="L33" s="10" t="s">
        <v>91</v>
      </c>
      <c r="M33" s="10" t="s">
        <v>42</v>
      </c>
      <c r="N33" s="10" t="s">
        <v>33</v>
      </c>
      <c r="O33" s="10">
        <v>1.69</v>
      </c>
      <c r="P33" s="10">
        <v>31.710999999999999</v>
      </c>
      <c r="Q33" s="10">
        <v>184</v>
      </c>
      <c r="R33" s="10">
        <v>23802.168000000001</v>
      </c>
      <c r="S33" s="10">
        <v>0</v>
      </c>
      <c r="T33" s="10">
        <v>0.996</v>
      </c>
      <c r="U33" s="10">
        <v>1.1399999999999999</v>
      </c>
      <c r="V33" s="10">
        <v>1.28684</v>
      </c>
      <c r="W33" s="10">
        <v>12.88</v>
      </c>
    </row>
    <row r="34" spans="11:23" x14ac:dyDescent="0.35">
      <c r="K34" s="10">
        <v>63</v>
      </c>
      <c r="L34" s="10" t="s">
        <v>121</v>
      </c>
      <c r="M34" s="10" t="s">
        <v>42</v>
      </c>
      <c r="N34" s="10" t="s">
        <v>33</v>
      </c>
      <c r="O34" s="10">
        <v>1.69</v>
      </c>
      <c r="P34" s="10">
        <v>19.077000000000002</v>
      </c>
      <c r="Q34" s="10">
        <v>115</v>
      </c>
      <c r="R34" s="10">
        <v>24190.055</v>
      </c>
      <c r="S34" s="10">
        <v>0</v>
      </c>
      <c r="T34" s="10">
        <v>0.996</v>
      </c>
      <c r="U34" s="10">
        <v>1.1399999999999999</v>
      </c>
      <c r="V34" s="10">
        <v>0.63546999999999998</v>
      </c>
      <c r="W34" s="10">
        <v>-44.26</v>
      </c>
    </row>
    <row r="35" spans="11:23" x14ac:dyDescent="0.35">
      <c r="K35" s="10">
        <v>89</v>
      </c>
      <c r="L35" s="10" t="s">
        <v>147</v>
      </c>
      <c r="M35" s="10" t="s">
        <v>42</v>
      </c>
      <c r="N35" s="10" t="s">
        <v>33</v>
      </c>
      <c r="O35" s="10">
        <v>1.77</v>
      </c>
      <c r="P35" s="10">
        <v>28.265000000000001</v>
      </c>
      <c r="Q35" s="10">
        <v>167</v>
      </c>
      <c r="R35" s="10">
        <v>25246.25</v>
      </c>
      <c r="S35" s="10">
        <v>0</v>
      </c>
      <c r="T35" s="10">
        <v>0.996</v>
      </c>
      <c r="U35" s="10">
        <v>1.1399999999999999</v>
      </c>
      <c r="V35" s="10">
        <v>1.0319799999999999</v>
      </c>
      <c r="W35" s="10">
        <v>-9.48</v>
      </c>
    </row>
    <row r="36" spans="11:23" x14ac:dyDescent="0.35">
      <c r="K36" s="10">
        <v>96</v>
      </c>
      <c r="L36" s="10" t="s">
        <v>154</v>
      </c>
      <c r="M36" s="10" t="s">
        <v>42</v>
      </c>
      <c r="N36" s="10" t="s">
        <v>33</v>
      </c>
      <c r="O36" s="10">
        <v>1.62</v>
      </c>
      <c r="P36" s="10">
        <v>26.835999999999999</v>
      </c>
      <c r="Q36" s="10">
        <v>152</v>
      </c>
      <c r="R36" s="10">
        <v>25515.787</v>
      </c>
      <c r="S36" s="10">
        <v>0</v>
      </c>
      <c r="T36" s="10">
        <v>0.996</v>
      </c>
      <c r="U36" s="10">
        <v>1.1399999999999999</v>
      </c>
      <c r="V36" s="10">
        <v>0.95071000000000006</v>
      </c>
      <c r="W36" s="10">
        <v>-16.600000000000001</v>
      </c>
    </row>
    <row r="37" spans="11:23" x14ac:dyDescent="0.35">
      <c r="K37" s="10">
        <v>103</v>
      </c>
      <c r="L37" s="10" t="s">
        <v>161</v>
      </c>
      <c r="M37" s="10" t="s">
        <v>42</v>
      </c>
      <c r="N37" s="10" t="s">
        <v>33</v>
      </c>
      <c r="O37" s="10">
        <v>1.63</v>
      </c>
      <c r="P37" s="10">
        <v>23.664999999999999</v>
      </c>
      <c r="Q37" s="10">
        <v>208</v>
      </c>
      <c r="R37" s="10">
        <v>25443.776999999998</v>
      </c>
      <c r="S37" s="10">
        <v>0</v>
      </c>
      <c r="T37" s="10">
        <v>0.996</v>
      </c>
      <c r="U37" s="10">
        <v>1.1399999999999999</v>
      </c>
      <c r="V37" s="10">
        <v>0.80495000000000005</v>
      </c>
      <c r="W37" s="10">
        <v>-29.39</v>
      </c>
    </row>
    <row r="38" spans="11:23" x14ac:dyDescent="0.35">
      <c r="K38" s="10">
        <v>12</v>
      </c>
      <c r="L38" s="10" t="s">
        <v>43</v>
      </c>
      <c r="M38" s="10" t="s">
        <v>44</v>
      </c>
      <c r="N38" s="10" t="s">
        <v>33</v>
      </c>
      <c r="O38" s="10">
        <v>1.62</v>
      </c>
      <c r="P38" s="10">
        <v>26.266999999999999</v>
      </c>
      <c r="Q38" s="10">
        <v>171</v>
      </c>
      <c r="R38" s="10">
        <v>17147.428</v>
      </c>
      <c r="S38" s="10">
        <v>0</v>
      </c>
      <c r="T38" s="10">
        <v>0.996</v>
      </c>
      <c r="U38" s="10">
        <v>1.82</v>
      </c>
      <c r="V38" s="10">
        <v>1.52596</v>
      </c>
      <c r="W38" s="10">
        <v>-16.16</v>
      </c>
    </row>
    <row r="39" spans="11:23" x14ac:dyDescent="0.35">
      <c r="K39" s="10">
        <v>37</v>
      </c>
      <c r="L39" s="10" t="s">
        <v>85</v>
      </c>
      <c r="M39" s="10" t="s">
        <v>44</v>
      </c>
      <c r="N39" s="10" t="s">
        <v>33</v>
      </c>
      <c r="O39" s="10">
        <v>1.64</v>
      </c>
      <c r="P39" s="10">
        <v>23.887</v>
      </c>
      <c r="Q39" s="10">
        <v>186</v>
      </c>
      <c r="R39" s="10">
        <v>17945.646000000001</v>
      </c>
      <c r="S39" s="10">
        <v>0</v>
      </c>
      <c r="T39" s="10">
        <v>0.996</v>
      </c>
      <c r="U39" s="10">
        <v>1.82</v>
      </c>
      <c r="V39" s="10">
        <v>1.2854099999999999</v>
      </c>
      <c r="W39" s="10">
        <v>-29.37</v>
      </c>
    </row>
    <row r="40" spans="11:23" x14ac:dyDescent="0.35">
      <c r="K40" s="10">
        <v>44</v>
      </c>
      <c r="L40" s="10" t="s">
        <v>92</v>
      </c>
      <c r="M40" s="10" t="s">
        <v>44</v>
      </c>
      <c r="N40" s="10" t="s">
        <v>33</v>
      </c>
      <c r="O40" s="10">
        <v>1.69</v>
      </c>
      <c r="P40" s="10">
        <v>26.436</v>
      </c>
      <c r="Q40" s="10">
        <v>196</v>
      </c>
      <c r="R40" s="10">
        <v>17798.009999999998</v>
      </c>
      <c r="S40" s="10">
        <v>0</v>
      </c>
      <c r="T40" s="10">
        <v>0.996</v>
      </c>
      <c r="U40" s="10">
        <v>1.82</v>
      </c>
      <c r="V40" s="10">
        <v>1.47024</v>
      </c>
      <c r="W40" s="10">
        <v>-19.22</v>
      </c>
    </row>
    <row r="41" spans="11:23" x14ac:dyDescent="0.35">
      <c r="K41" s="10">
        <v>64</v>
      </c>
      <c r="L41" s="10" t="s">
        <v>122</v>
      </c>
      <c r="M41" s="10" t="s">
        <v>44</v>
      </c>
      <c r="N41" s="10" t="s">
        <v>33</v>
      </c>
      <c r="O41" s="10">
        <v>1.67</v>
      </c>
      <c r="P41" s="10">
        <v>28.414999999999999</v>
      </c>
      <c r="Q41" s="10">
        <v>241</v>
      </c>
      <c r="R41" s="10">
        <v>18563.932000000001</v>
      </c>
      <c r="S41" s="10">
        <v>0</v>
      </c>
      <c r="T41" s="10">
        <v>0.996</v>
      </c>
      <c r="U41" s="10">
        <v>1.82</v>
      </c>
      <c r="V41" s="10">
        <v>1.5245500000000001</v>
      </c>
      <c r="W41" s="10">
        <v>-16.23</v>
      </c>
    </row>
    <row r="42" spans="11:23" x14ac:dyDescent="0.35">
      <c r="K42" s="10">
        <v>90</v>
      </c>
      <c r="L42" s="10" t="s">
        <v>148</v>
      </c>
      <c r="M42" s="10" t="s">
        <v>44</v>
      </c>
      <c r="N42" s="10" t="s">
        <v>33</v>
      </c>
      <c r="O42" s="10">
        <v>1.65</v>
      </c>
      <c r="P42" s="10">
        <v>33.378999999999998</v>
      </c>
      <c r="Q42" s="10">
        <v>248</v>
      </c>
      <c r="R42" s="10">
        <v>19383.559000000001</v>
      </c>
      <c r="S42" s="10">
        <v>0</v>
      </c>
      <c r="T42" s="10">
        <v>0.996</v>
      </c>
      <c r="U42" s="10">
        <v>1.82</v>
      </c>
      <c r="V42" s="10">
        <v>1.75386</v>
      </c>
      <c r="W42" s="10">
        <v>-3.63</v>
      </c>
    </row>
    <row r="43" spans="11:23" x14ac:dyDescent="0.35">
      <c r="K43" s="10">
        <v>97</v>
      </c>
      <c r="L43" s="10" t="s">
        <v>155</v>
      </c>
      <c r="M43" s="10" t="s">
        <v>44</v>
      </c>
      <c r="N43" s="10" t="s">
        <v>33</v>
      </c>
      <c r="O43" s="10">
        <v>1.66</v>
      </c>
      <c r="P43" s="10">
        <v>31.606000000000002</v>
      </c>
      <c r="Q43" s="10">
        <v>179</v>
      </c>
      <c r="R43" s="10">
        <v>19635.27</v>
      </c>
      <c r="S43" s="10">
        <v>0</v>
      </c>
      <c r="T43" s="10">
        <v>0.996</v>
      </c>
      <c r="U43" s="10">
        <v>1.82</v>
      </c>
      <c r="V43" s="10">
        <v>1.61921</v>
      </c>
      <c r="W43" s="10">
        <v>-11.03</v>
      </c>
    </row>
    <row r="44" spans="11:23" x14ac:dyDescent="0.35">
      <c r="K44" s="10">
        <v>104</v>
      </c>
      <c r="L44" s="10" t="s">
        <v>162</v>
      </c>
      <c r="M44" s="10" t="s">
        <v>44</v>
      </c>
      <c r="N44" s="10" t="s">
        <v>33</v>
      </c>
      <c r="O44" s="10">
        <v>1.68</v>
      </c>
      <c r="P44" s="10">
        <v>36.302999999999997</v>
      </c>
      <c r="Q44" s="10">
        <v>267</v>
      </c>
      <c r="R44" s="10">
        <v>20158.317999999999</v>
      </c>
      <c r="S44" s="10">
        <v>0</v>
      </c>
      <c r="T44" s="10">
        <v>0.996</v>
      </c>
      <c r="U44" s="10">
        <v>1.82</v>
      </c>
      <c r="V44" s="10">
        <v>1.8483700000000001</v>
      </c>
      <c r="W44" s="10">
        <v>1.56</v>
      </c>
    </row>
    <row r="45" spans="11:23" x14ac:dyDescent="0.35">
      <c r="K45" s="10">
        <v>14</v>
      </c>
      <c r="L45" s="10" t="s">
        <v>46</v>
      </c>
      <c r="M45" s="10" t="s">
        <v>47</v>
      </c>
      <c r="N45" s="10" t="s">
        <v>33</v>
      </c>
      <c r="O45" s="10">
        <v>1.74</v>
      </c>
      <c r="P45" s="10">
        <v>56.506999999999998</v>
      </c>
      <c r="Q45" s="10">
        <v>337</v>
      </c>
      <c r="R45" s="10">
        <v>19809.535</v>
      </c>
      <c r="S45" s="10">
        <v>0</v>
      </c>
      <c r="T45" s="10">
        <v>0.996</v>
      </c>
      <c r="U45" s="10">
        <v>2.91</v>
      </c>
      <c r="V45" s="10">
        <v>3.1086399999999998</v>
      </c>
      <c r="W45" s="10">
        <v>6.83</v>
      </c>
    </row>
    <row r="46" spans="11:23" x14ac:dyDescent="0.35">
      <c r="K46" s="10">
        <v>66</v>
      </c>
      <c r="L46" s="10" t="s">
        <v>124</v>
      </c>
      <c r="M46" s="10" t="s">
        <v>47</v>
      </c>
      <c r="N46" s="10" t="s">
        <v>33</v>
      </c>
      <c r="O46" s="10">
        <v>1.64</v>
      </c>
      <c r="P46" s="10">
        <v>47.085000000000001</v>
      </c>
      <c r="Q46" s="10">
        <v>258</v>
      </c>
      <c r="R46" s="10">
        <v>21701.838</v>
      </c>
      <c r="S46" s="10">
        <v>0</v>
      </c>
      <c r="T46" s="10">
        <v>0.996</v>
      </c>
      <c r="U46" s="10">
        <v>2.91</v>
      </c>
      <c r="V46" s="10">
        <v>2.2902399999999998</v>
      </c>
      <c r="W46" s="10">
        <v>-21.3</v>
      </c>
    </row>
    <row r="47" spans="11:23" x14ac:dyDescent="0.35">
      <c r="K47" s="10">
        <v>15</v>
      </c>
      <c r="L47" s="10" t="s">
        <v>48</v>
      </c>
      <c r="M47" s="10" t="s">
        <v>49</v>
      </c>
      <c r="N47" s="10" t="s">
        <v>33</v>
      </c>
      <c r="O47" s="10">
        <v>1.7</v>
      </c>
      <c r="P47" s="10">
        <v>72.001000000000005</v>
      </c>
      <c r="Q47" s="10">
        <v>412</v>
      </c>
      <c r="R47" s="10">
        <v>18169.175999999999</v>
      </c>
      <c r="S47" s="10">
        <v>0</v>
      </c>
      <c r="T47" s="10">
        <v>0.996</v>
      </c>
      <c r="U47" s="10">
        <v>4.66</v>
      </c>
      <c r="V47" s="10">
        <v>4.4394499999999999</v>
      </c>
      <c r="W47" s="10">
        <v>-4.7300000000000004</v>
      </c>
    </row>
    <row r="48" spans="11:23" x14ac:dyDescent="0.35">
      <c r="K48" s="10">
        <v>67</v>
      </c>
      <c r="L48" s="10" t="s">
        <v>125</v>
      </c>
      <c r="M48" s="10" t="s">
        <v>49</v>
      </c>
      <c r="N48" s="10" t="s">
        <v>33</v>
      </c>
      <c r="O48" s="10">
        <v>1.65</v>
      </c>
      <c r="P48" s="10">
        <v>58.069000000000003</v>
      </c>
      <c r="Q48" s="10">
        <v>449</v>
      </c>
      <c r="R48" s="10">
        <v>19398.407999999999</v>
      </c>
      <c r="S48" s="10">
        <v>0</v>
      </c>
      <c r="T48" s="10">
        <v>0.996</v>
      </c>
      <c r="U48" s="10">
        <v>4.66</v>
      </c>
      <c r="V48" s="10">
        <v>3.2776000000000001</v>
      </c>
      <c r="W48" s="10">
        <v>-29.67</v>
      </c>
    </row>
    <row r="49" spans="11:23" x14ac:dyDescent="0.35">
      <c r="K49" s="10">
        <v>16</v>
      </c>
      <c r="L49" s="10" t="s">
        <v>50</v>
      </c>
      <c r="M49" s="10" t="s">
        <v>51</v>
      </c>
      <c r="N49" s="10" t="s">
        <v>33</v>
      </c>
      <c r="O49" s="10">
        <v>1.65</v>
      </c>
      <c r="P49" s="10">
        <v>118.369</v>
      </c>
      <c r="Q49" s="10">
        <v>752</v>
      </c>
      <c r="R49" s="10">
        <v>22449.201000000001</v>
      </c>
      <c r="S49" s="10">
        <v>0</v>
      </c>
      <c r="T49" s="10">
        <v>0.996</v>
      </c>
      <c r="U49" s="10">
        <v>7.45</v>
      </c>
      <c r="V49" s="10">
        <v>6.0098500000000001</v>
      </c>
      <c r="W49" s="10">
        <v>-19.329999999999998</v>
      </c>
    </row>
    <row r="50" spans="11:23" x14ac:dyDescent="0.35">
      <c r="K50" s="10">
        <v>68</v>
      </c>
      <c r="L50" s="10" t="s">
        <v>126</v>
      </c>
      <c r="M50" s="10" t="s">
        <v>51</v>
      </c>
      <c r="N50" s="10" t="s">
        <v>33</v>
      </c>
      <c r="O50" s="10">
        <v>1.64</v>
      </c>
      <c r="P50" s="10">
        <v>140.43199999999999</v>
      </c>
      <c r="Q50" s="10">
        <v>890</v>
      </c>
      <c r="R50" s="10">
        <v>24118.761999999999</v>
      </c>
      <c r="S50" s="10">
        <v>0</v>
      </c>
      <c r="T50" s="10">
        <v>0.996</v>
      </c>
      <c r="U50" s="10">
        <v>7.45</v>
      </c>
      <c r="V50" s="10">
        <v>6.6690300000000002</v>
      </c>
      <c r="W50" s="10">
        <v>-10.48</v>
      </c>
    </row>
    <row r="51" spans="11:23" x14ac:dyDescent="0.35">
      <c r="K51" s="10">
        <v>17</v>
      </c>
      <c r="L51" s="10" t="s">
        <v>52</v>
      </c>
      <c r="M51" s="10" t="s">
        <v>53</v>
      </c>
      <c r="N51" s="10" t="s">
        <v>33</v>
      </c>
      <c r="O51" s="10">
        <v>1.66</v>
      </c>
      <c r="P51" s="10">
        <v>241.25200000000001</v>
      </c>
      <c r="Q51" s="10">
        <v>1338</v>
      </c>
      <c r="R51" s="10">
        <v>20868.342000000001</v>
      </c>
      <c r="S51" s="10">
        <v>0</v>
      </c>
      <c r="T51" s="10">
        <v>0.996</v>
      </c>
      <c r="U51" s="10">
        <v>11.92</v>
      </c>
      <c r="V51" s="10">
        <v>13.55255</v>
      </c>
      <c r="W51" s="10">
        <v>13.7</v>
      </c>
    </row>
    <row r="52" spans="11:23" x14ac:dyDescent="0.35">
      <c r="K52" s="10">
        <v>69</v>
      </c>
      <c r="L52" s="10" t="s">
        <v>127</v>
      </c>
      <c r="M52" s="10" t="s">
        <v>53</v>
      </c>
      <c r="N52" s="10" t="s">
        <v>33</v>
      </c>
      <c r="O52" s="10">
        <v>1.66</v>
      </c>
      <c r="P52" s="10">
        <v>224.84700000000001</v>
      </c>
      <c r="Q52" s="10">
        <v>1391</v>
      </c>
      <c r="R52" s="10">
        <v>22057.348000000002</v>
      </c>
      <c r="S52" s="10">
        <v>0</v>
      </c>
      <c r="T52" s="10">
        <v>0.996</v>
      </c>
      <c r="U52" s="10">
        <v>11.92</v>
      </c>
      <c r="V52" s="10">
        <v>11.91221</v>
      </c>
      <c r="W52" s="10">
        <v>-7.0000000000000007E-2</v>
      </c>
    </row>
    <row r="53" spans="11:23" x14ac:dyDescent="0.35">
      <c r="K53" s="10">
        <v>18</v>
      </c>
      <c r="L53" s="10" t="s">
        <v>54</v>
      </c>
      <c r="M53" s="10" t="s">
        <v>55</v>
      </c>
      <c r="N53" s="10" t="s">
        <v>33</v>
      </c>
      <c r="O53" s="10">
        <v>1.67</v>
      </c>
      <c r="P53" s="10">
        <v>354.505</v>
      </c>
      <c r="Q53" s="10">
        <v>2034</v>
      </c>
      <c r="R53" s="10">
        <v>20127.173999999999</v>
      </c>
      <c r="S53" s="10">
        <v>0</v>
      </c>
      <c r="T53" s="10">
        <v>0.996</v>
      </c>
      <c r="U53" s="10">
        <v>19.07</v>
      </c>
      <c r="V53" s="10">
        <v>20.82001</v>
      </c>
      <c r="W53" s="10">
        <v>9.18</v>
      </c>
    </row>
    <row r="54" spans="11:23" x14ac:dyDescent="0.35">
      <c r="K54" s="10">
        <v>70</v>
      </c>
      <c r="L54" s="10" t="s">
        <v>128</v>
      </c>
      <c r="M54" s="10" t="s">
        <v>55</v>
      </c>
      <c r="N54" s="10" t="s">
        <v>33</v>
      </c>
      <c r="O54" s="10">
        <v>1.62</v>
      </c>
      <c r="P54" s="10">
        <v>326.01400000000001</v>
      </c>
      <c r="Q54" s="10">
        <v>1735</v>
      </c>
      <c r="R54" s="10">
        <v>21287.195</v>
      </c>
      <c r="S54" s="10">
        <v>0</v>
      </c>
      <c r="T54" s="10">
        <v>0.996</v>
      </c>
      <c r="U54" s="10">
        <v>19.07</v>
      </c>
      <c r="V54" s="10">
        <v>18.059670000000001</v>
      </c>
      <c r="W54" s="10">
        <v>-5.3</v>
      </c>
    </row>
    <row r="55" spans="11:23" x14ac:dyDescent="0.35">
      <c r="K55" s="10">
        <v>19</v>
      </c>
      <c r="L55" s="10" t="s">
        <v>56</v>
      </c>
      <c r="M55" s="10" t="s">
        <v>57</v>
      </c>
      <c r="N55" s="10" t="s">
        <v>33</v>
      </c>
      <c r="O55" s="10">
        <v>1.66</v>
      </c>
      <c r="P55" s="10">
        <v>535.86900000000003</v>
      </c>
      <c r="Q55" s="10">
        <v>3199</v>
      </c>
      <c r="R55" s="10">
        <v>19876.451000000001</v>
      </c>
      <c r="S55" s="10">
        <v>0</v>
      </c>
      <c r="T55" s="10">
        <v>0.996</v>
      </c>
      <c r="U55" s="10">
        <v>30.52</v>
      </c>
      <c r="V55" s="10">
        <v>32.056489999999997</v>
      </c>
      <c r="W55" s="10">
        <v>5.03</v>
      </c>
    </row>
    <row r="56" spans="11:23" x14ac:dyDescent="0.35">
      <c r="K56" s="10">
        <v>71</v>
      </c>
      <c r="L56" s="10" t="s">
        <v>129</v>
      </c>
      <c r="M56" s="10" t="s">
        <v>57</v>
      </c>
      <c r="N56" s="10" t="s">
        <v>33</v>
      </c>
      <c r="O56" s="10">
        <v>1.64</v>
      </c>
      <c r="P56" s="10">
        <v>559.24699999999996</v>
      </c>
      <c r="Q56" s="10">
        <v>2908</v>
      </c>
      <c r="R56" s="10">
        <v>21331.478999999999</v>
      </c>
      <c r="S56" s="10">
        <v>0</v>
      </c>
      <c r="T56" s="10">
        <v>0.996</v>
      </c>
      <c r="U56" s="10">
        <v>30.52</v>
      </c>
      <c r="V56" s="10">
        <v>31.16264</v>
      </c>
      <c r="W56" s="10">
        <v>2.11</v>
      </c>
    </row>
    <row r="57" spans="11:23" x14ac:dyDescent="0.35">
      <c r="K57" s="10">
        <v>21</v>
      </c>
      <c r="L57" s="10" t="s">
        <v>59</v>
      </c>
      <c r="M57" s="10" t="s">
        <v>60</v>
      </c>
      <c r="N57" s="10" t="s">
        <v>33</v>
      </c>
      <c r="O57" s="10">
        <v>1.67</v>
      </c>
      <c r="P57" s="10">
        <v>839.56299999999999</v>
      </c>
      <c r="Q57" s="10">
        <v>4652</v>
      </c>
      <c r="R57" s="10">
        <v>19941.706999999999</v>
      </c>
      <c r="S57" s="10">
        <v>0</v>
      </c>
      <c r="T57" s="10">
        <v>0.996</v>
      </c>
      <c r="U57" s="10">
        <v>48.83</v>
      </c>
      <c r="V57" s="10">
        <v>50.293909999999997</v>
      </c>
      <c r="W57" s="10">
        <v>3</v>
      </c>
    </row>
    <row r="58" spans="11:23" x14ac:dyDescent="0.35">
      <c r="K58" s="10">
        <v>73</v>
      </c>
      <c r="L58" s="10" t="s">
        <v>131</v>
      </c>
      <c r="M58" s="10" t="s">
        <v>60</v>
      </c>
      <c r="N58" s="10" t="s">
        <v>33</v>
      </c>
      <c r="O58" s="10">
        <v>1.66</v>
      </c>
      <c r="P58" s="10">
        <v>821.59799999999996</v>
      </c>
      <c r="Q58" s="10">
        <v>4441</v>
      </c>
      <c r="R58" s="10">
        <v>21290.678</v>
      </c>
      <c r="S58" s="10">
        <v>0</v>
      </c>
      <c r="T58" s="10">
        <v>0.996</v>
      </c>
      <c r="U58" s="10">
        <v>48.83</v>
      </c>
      <c r="V58" s="10">
        <v>46.060589999999998</v>
      </c>
      <c r="W58" s="10">
        <v>-5.67</v>
      </c>
    </row>
    <row r="59" spans="11:23" x14ac:dyDescent="0.35">
      <c r="K59" s="10">
        <v>22</v>
      </c>
      <c r="L59" s="10" t="s">
        <v>61</v>
      </c>
      <c r="M59" s="10" t="s">
        <v>62</v>
      </c>
      <c r="N59" s="10" t="s">
        <v>33</v>
      </c>
      <c r="O59" s="10">
        <v>1.67</v>
      </c>
      <c r="P59" s="10">
        <v>1266.6120000000001</v>
      </c>
      <c r="Q59" s="10">
        <v>8373</v>
      </c>
      <c r="R59" s="10">
        <v>18942.52</v>
      </c>
      <c r="S59" s="10">
        <v>1E-3</v>
      </c>
      <c r="T59" s="10">
        <v>0.996</v>
      </c>
      <c r="U59" s="10">
        <v>78.13</v>
      </c>
      <c r="V59" s="10">
        <v>80.218990000000005</v>
      </c>
      <c r="W59" s="10">
        <v>2.67</v>
      </c>
    </row>
    <row r="60" spans="11:23" x14ac:dyDescent="0.35">
      <c r="K60" s="10">
        <v>74</v>
      </c>
      <c r="L60" s="10" t="s">
        <v>132</v>
      </c>
      <c r="M60" s="10" t="s">
        <v>62</v>
      </c>
      <c r="N60" s="10" t="s">
        <v>33</v>
      </c>
      <c r="O60" s="10">
        <v>1.67</v>
      </c>
      <c r="P60" s="10">
        <v>1368.3430000000001</v>
      </c>
      <c r="Q60" s="10">
        <v>8065</v>
      </c>
      <c r="R60" s="10">
        <v>20821.405999999999</v>
      </c>
      <c r="S60" s="10">
        <v>1E-3</v>
      </c>
      <c r="T60" s="10">
        <v>0.996</v>
      </c>
      <c r="U60" s="10">
        <v>78.13</v>
      </c>
      <c r="V60" s="10">
        <v>78.8292</v>
      </c>
      <c r="W60" s="10">
        <v>0.89</v>
      </c>
    </row>
    <row r="61" spans="11:23" x14ac:dyDescent="0.35">
      <c r="K61" s="10">
        <v>23</v>
      </c>
      <c r="L61" s="10" t="s">
        <v>63</v>
      </c>
      <c r="M61" s="10" t="s">
        <v>64</v>
      </c>
      <c r="N61" s="10" t="s">
        <v>33</v>
      </c>
      <c r="O61" s="10">
        <v>1.66</v>
      </c>
      <c r="P61" s="10">
        <v>2277.2049999999999</v>
      </c>
      <c r="Q61" s="10">
        <v>12591</v>
      </c>
      <c r="R61" s="10">
        <v>21535.51</v>
      </c>
      <c r="S61" s="10">
        <v>1E-3</v>
      </c>
      <c r="T61" s="10">
        <v>0.996</v>
      </c>
      <c r="U61" s="10">
        <v>125</v>
      </c>
      <c r="V61" s="10">
        <v>127.43537000000001</v>
      </c>
      <c r="W61" s="10">
        <v>1.95</v>
      </c>
    </row>
    <row r="62" spans="11:23" x14ac:dyDescent="0.35">
      <c r="K62" s="10">
        <v>75</v>
      </c>
      <c r="L62" s="10" t="s">
        <v>133</v>
      </c>
      <c r="M62" s="10" t="s">
        <v>64</v>
      </c>
      <c r="N62" s="10" t="s">
        <v>33</v>
      </c>
      <c r="O62" s="10">
        <v>1.65</v>
      </c>
      <c r="P62" s="10">
        <v>2410.5830000000001</v>
      </c>
      <c r="Q62" s="10">
        <v>13262</v>
      </c>
      <c r="R62" s="10">
        <v>23162.967000000001</v>
      </c>
      <c r="S62" s="10">
        <v>1E-3</v>
      </c>
      <c r="T62" s="10">
        <v>0.996</v>
      </c>
      <c r="U62" s="10">
        <v>125</v>
      </c>
      <c r="V62" s="10">
        <v>125.39939</v>
      </c>
      <c r="W62" s="10">
        <v>0.32</v>
      </c>
    </row>
    <row r="63" spans="11:23" x14ac:dyDescent="0.35">
      <c r="K63" s="10">
        <v>24</v>
      </c>
      <c r="L63" s="10" t="s">
        <v>65</v>
      </c>
      <c r="M63" s="10" t="s">
        <v>66</v>
      </c>
      <c r="N63" s="10" t="s">
        <v>33</v>
      </c>
      <c r="O63" s="10">
        <v>1.67</v>
      </c>
      <c r="P63" s="10">
        <v>2563.6590000000001</v>
      </c>
      <c r="Q63" s="10">
        <v>14701</v>
      </c>
      <c r="R63" s="10">
        <v>19472.326000000001</v>
      </c>
      <c r="S63" s="10">
        <v>1E-3</v>
      </c>
      <c r="T63" s="10">
        <v>0.996</v>
      </c>
      <c r="U63" s="10">
        <v>156.25</v>
      </c>
      <c r="V63" s="10">
        <v>159.07568000000001</v>
      </c>
      <c r="W63" s="10">
        <v>1.81</v>
      </c>
    </row>
    <row r="64" spans="11:23" x14ac:dyDescent="0.35">
      <c r="K64" s="10">
        <v>76</v>
      </c>
      <c r="L64" s="10" t="s">
        <v>134</v>
      </c>
      <c r="M64" s="10" t="s">
        <v>66</v>
      </c>
      <c r="N64" s="10" t="s">
        <v>33</v>
      </c>
      <c r="O64" s="10">
        <v>1.65</v>
      </c>
      <c r="P64" s="10">
        <v>2659.8829999999998</v>
      </c>
      <c r="Q64" s="10">
        <v>15069</v>
      </c>
      <c r="R64" s="10">
        <v>21138.355</v>
      </c>
      <c r="S64" s="10">
        <v>1E-3</v>
      </c>
      <c r="T64" s="10">
        <v>0.996</v>
      </c>
      <c r="U64" s="10">
        <v>156.25</v>
      </c>
      <c r="V64" s="10">
        <v>151.95267999999999</v>
      </c>
      <c r="W64" s="10">
        <v>-2.75</v>
      </c>
    </row>
    <row r="65" spans="11:23" x14ac:dyDescent="0.35">
      <c r="K65" s="10">
        <v>25</v>
      </c>
      <c r="L65" s="10" t="s">
        <v>67</v>
      </c>
      <c r="M65" s="10" t="s">
        <v>68</v>
      </c>
      <c r="N65" s="10" t="s">
        <v>33</v>
      </c>
      <c r="O65" s="10">
        <v>1.68</v>
      </c>
      <c r="P65" s="10">
        <v>4085.5819999999999</v>
      </c>
      <c r="Q65" s="10">
        <v>24417</v>
      </c>
      <c r="R65" s="10">
        <v>19638.407999999999</v>
      </c>
      <c r="S65" s="10">
        <v>2E-3</v>
      </c>
      <c r="T65" s="10">
        <v>0.996</v>
      </c>
      <c r="U65" s="10">
        <v>250</v>
      </c>
      <c r="V65" s="10">
        <v>253.12547000000001</v>
      </c>
      <c r="W65" s="10">
        <v>1.25</v>
      </c>
    </row>
    <row r="66" spans="11:23" x14ac:dyDescent="0.35">
      <c r="K66" s="10">
        <v>77</v>
      </c>
      <c r="L66" s="10" t="s">
        <v>135</v>
      </c>
      <c r="M66" s="10" t="s">
        <v>68</v>
      </c>
      <c r="N66" s="10" t="s">
        <v>33</v>
      </c>
      <c r="O66" s="10">
        <v>1.66</v>
      </c>
      <c r="P66" s="10">
        <v>4199.5649999999996</v>
      </c>
      <c r="Q66" s="10">
        <v>24842</v>
      </c>
      <c r="R66" s="10">
        <v>20806.488000000001</v>
      </c>
      <c r="S66" s="10">
        <v>2E-3</v>
      </c>
      <c r="T66" s="10">
        <v>0.996</v>
      </c>
      <c r="U66" s="10">
        <v>250</v>
      </c>
      <c r="V66" s="10">
        <v>245.44541000000001</v>
      </c>
      <c r="W66" s="10">
        <v>-1.82</v>
      </c>
    </row>
    <row r="67" spans="11:23" x14ac:dyDescent="0.35">
      <c r="K67" s="10">
        <v>4</v>
      </c>
      <c r="L67" s="10" t="s">
        <v>23</v>
      </c>
      <c r="M67" s="10" t="s">
        <v>24</v>
      </c>
      <c r="N67" s="10" t="s">
        <v>25</v>
      </c>
      <c r="T67" s="10">
        <v>0.996</v>
      </c>
    </row>
    <row r="68" spans="11:23" x14ac:dyDescent="0.35">
      <c r="K68" s="10">
        <v>13</v>
      </c>
      <c r="L68" s="10" t="s">
        <v>45</v>
      </c>
      <c r="M68" s="10" t="s">
        <v>24</v>
      </c>
      <c r="N68" s="10" t="s">
        <v>25</v>
      </c>
      <c r="T68" s="10">
        <v>0.996</v>
      </c>
    </row>
    <row r="69" spans="11:23" x14ac:dyDescent="0.35">
      <c r="K69" s="10">
        <v>53</v>
      </c>
      <c r="L69" s="10" t="s">
        <v>108</v>
      </c>
      <c r="M69" s="10" t="s">
        <v>24</v>
      </c>
      <c r="N69" s="10" t="s">
        <v>25</v>
      </c>
      <c r="T69" s="10">
        <v>0.996</v>
      </c>
    </row>
    <row r="70" spans="11:23" x14ac:dyDescent="0.35">
      <c r="K70" s="10">
        <v>65</v>
      </c>
      <c r="L70" s="10" t="s">
        <v>123</v>
      </c>
      <c r="M70" s="10" t="s">
        <v>24</v>
      </c>
      <c r="N70" s="10" t="s">
        <v>25</v>
      </c>
      <c r="T70" s="10">
        <v>0.996</v>
      </c>
    </row>
    <row r="71" spans="11:23" x14ac:dyDescent="0.35">
      <c r="K71" s="10">
        <v>5</v>
      </c>
      <c r="L71" s="10" t="s">
        <v>26</v>
      </c>
      <c r="M71" s="10" t="s">
        <v>27</v>
      </c>
      <c r="N71" s="10" t="s">
        <v>25</v>
      </c>
      <c r="O71" s="10">
        <v>1.65</v>
      </c>
      <c r="P71" s="10">
        <v>0.57599999999999996</v>
      </c>
      <c r="Q71" s="10">
        <v>21</v>
      </c>
      <c r="R71" s="10">
        <v>17652.006000000001</v>
      </c>
      <c r="S71" s="10">
        <v>0</v>
      </c>
      <c r="T71" s="10">
        <v>0.996</v>
      </c>
    </row>
    <row r="72" spans="11:23" x14ac:dyDescent="0.35">
      <c r="K72" s="10">
        <v>20</v>
      </c>
      <c r="L72" s="10" t="s">
        <v>58</v>
      </c>
      <c r="M72" s="10" t="s">
        <v>27</v>
      </c>
      <c r="N72" s="10" t="s">
        <v>25</v>
      </c>
      <c r="O72" s="10">
        <v>1.79</v>
      </c>
      <c r="P72" s="10">
        <v>10.558999999999999</v>
      </c>
      <c r="Q72" s="10">
        <v>70</v>
      </c>
      <c r="R72" s="10">
        <v>18577.884999999998</v>
      </c>
      <c r="S72" s="10">
        <v>0</v>
      </c>
      <c r="T72" s="10">
        <v>0.996</v>
      </c>
      <c r="V72" s="10">
        <v>0.37157000000000001</v>
      </c>
    </row>
    <row r="73" spans="11:23" x14ac:dyDescent="0.35">
      <c r="K73" s="10">
        <v>38</v>
      </c>
      <c r="L73" s="10" t="s">
        <v>86</v>
      </c>
      <c r="M73" s="10" t="s">
        <v>27</v>
      </c>
      <c r="N73" s="10" t="s">
        <v>25</v>
      </c>
      <c r="O73" s="10">
        <v>1.61</v>
      </c>
      <c r="P73" s="10">
        <v>7.8079999999999998</v>
      </c>
      <c r="Q73" s="10">
        <v>60</v>
      </c>
      <c r="R73" s="10">
        <v>19293.148000000001</v>
      </c>
      <c r="S73" s="10">
        <v>0</v>
      </c>
      <c r="T73" s="10">
        <v>0.996</v>
      </c>
      <c r="V73" s="10">
        <v>0.17549000000000001</v>
      </c>
    </row>
    <row r="74" spans="11:23" x14ac:dyDescent="0.35">
      <c r="K74" s="10">
        <v>49</v>
      </c>
      <c r="L74" s="10" t="s">
        <v>101</v>
      </c>
      <c r="M74" s="10" t="s">
        <v>27</v>
      </c>
      <c r="N74" s="10" t="s">
        <v>25</v>
      </c>
      <c r="R74" s="10">
        <v>20002.776999999998</v>
      </c>
      <c r="T74" s="10">
        <v>0.996</v>
      </c>
    </row>
    <row r="75" spans="11:23" x14ac:dyDescent="0.35">
      <c r="K75" s="10">
        <v>57</v>
      </c>
      <c r="L75" s="10" t="s">
        <v>115</v>
      </c>
      <c r="M75" s="10" t="s">
        <v>27</v>
      </c>
      <c r="N75" s="10" t="s">
        <v>25</v>
      </c>
      <c r="R75" s="10">
        <v>20263.445</v>
      </c>
      <c r="T75" s="10">
        <v>0.996</v>
      </c>
    </row>
    <row r="76" spans="11:23" x14ac:dyDescent="0.35">
      <c r="K76" s="10">
        <v>72</v>
      </c>
      <c r="L76" s="10" t="s">
        <v>130</v>
      </c>
      <c r="M76" s="10" t="s">
        <v>27</v>
      </c>
      <c r="N76" s="10" t="s">
        <v>25</v>
      </c>
      <c r="O76" s="10">
        <v>1.77</v>
      </c>
      <c r="P76" s="10">
        <v>5.3879999999999999</v>
      </c>
      <c r="Q76" s="10">
        <v>39</v>
      </c>
      <c r="R76" s="10">
        <v>21225.228999999999</v>
      </c>
      <c r="S76" s="10">
        <v>0</v>
      </c>
      <c r="T76" s="10">
        <v>0.996</v>
      </c>
    </row>
    <row r="77" spans="11:23" x14ac:dyDescent="0.35">
      <c r="K77" s="10">
        <v>84</v>
      </c>
      <c r="L77" s="10" t="s">
        <v>142</v>
      </c>
      <c r="M77" s="10" t="s">
        <v>27</v>
      </c>
      <c r="N77" s="10" t="s">
        <v>25</v>
      </c>
      <c r="O77" s="10">
        <v>1.49</v>
      </c>
      <c r="P77" s="10">
        <v>9.65</v>
      </c>
      <c r="Q77" s="10">
        <v>72</v>
      </c>
      <c r="R77" s="10">
        <v>21873.690999999999</v>
      </c>
      <c r="S77" s="10">
        <v>0</v>
      </c>
      <c r="T77" s="10">
        <v>0.996</v>
      </c>
      <c r="V77" s="10">
        <v>0.21918000000000001</v>
      </c>
    </row>
    <row r="78" spans="11:23" x14ac:dyDescent="0.35">
      <c r="K78" s="10">
        <v>91</v>
      </c>
      <c r="L78" s="10" t="s">
        <v>149</v>
      </c>
      <c r="M78" s="10" t="s">
        <v>27</v>
      </c>
      <c r="N78" s="10" t="s">
        <v>25</v>
      </c>
      <c r="O78" s="10">
        <v>1.81</v>
      </c>
      <c r="P78" s="10">
        <v>8.02</v>
      </c>
      <c r="Q78" s="10">
        <v>64</v>
      </c>
      <c r="R78" s="10">
        <v>19528.357</v>
      </c>
      <c r="S78" s="10">
        <v>0</v>
      </c>
      <c r="T78" s="10">
        <v>0.996</v>
      </c>
      <c r="V78" s="10">
        <v>0.18265999999999999</v>
      </c>
    </row>
    <row r="79" spans="11:23" x14ac:dyDescent="0.35">
      <c r="K79" s="10">
        <v>27</v>
      </c>
      <c r="L79" s="10" t="s">
        <v>70</v>
      </c>
      <c r="M79" s="10" t="s">
        <v>71</v>
      </c>
      <c r="N79" s="10" t="s">
        <v>72</v>
      </c>
      <c r="O79" s="10">
        <v>1.7</v>
      </c>
      <c r="P79" s="10">
        <v>19.152000000000001</v>
      </c>
      <c r="Q79" s="10">
        <v>128</v>
      </c>
      <c r="R79" s="10">
        <v>19718.521000000001</v>
      </c>
      <c r="S79" s="10">
        <v>0</v>
      </c>
      <c r="T79" s="10">
        <v>0.996</v>
      </c>
      <c r="U79" s="10">
        <v>0.63</v>
      </c>
      <c r="V79" s="10">
        <v>0.85428999999999999</v>
      </c>
      <c r="W79" s="10">
        <v>35.6</v>
      </c>
    </row>
    <row r="80" spans="11:23" x14ac:dyDescent="0.35">
      <c r="K80" s="10">
        <v>79</v>
      </c>
      <c r="L80" s="10" t="s">
        <v>137</v>
      </c>
      <c r="M80" s="10" t="s">
        <v>71</v>
      </c>
      <c r="N80" s="10" t="s">
        <v>72</v>
      </c>
      <c r="O80" s="10">
        <v>1.61</v>
      </c>
      <c r="P80" s="10">
        <v>24.062999999999999</v>
      </c>
      <c r="Q80" s="10">
        <v>116</v>
      </c>
      <c r="R80" s="10">
        <v>21178.282999999999</v>
      </c>
      <c r="S80" s="10">
        <v>0</v>
      </c>
      <c r="T80" s="10">
        <v>0.996</v>
      </c>
      <c r="U80" s="10">
        <v>0.63</v>
      </c>
      <c r="V80" s="10">
        <v>1.05192</v>
      </c>
      <c r="W80" s="10">
        <v>66.97</v>
      </c>
    </row>
    <row r="81" spans="11:23" x14ac:dyDescent="0.35">
      <c r="K81" s="10">
        <v>28</v>
      </c>
      <c r="L81" s="10" t="s">
        <v>73</v>
      </c>
      <c r="M81" s="10" t="s">
        <v>74</v>
      </c>
      <c r="N81" s="10" t="s">
        <v>72</v>
      </c>
      <c r="O81" s="10">
        <v>1.66</v>
      </c>
      <c r="P81" s="10">
        <v>51.847000000000001</v>
      </c>
      <c r="Q81" s="10">
        <v>315</v>
      </c>
      <c r="R81" s="10">
        <v>19527.705000000002</v>
      </c>
      <c r="S81" s="10">
        <v>0</v>
      </c>
      <c r="T81" s="10">
        <v>0.996</v>
      </c>
      <c r="U81" s="10">
        <v>2.5</v>
      </c>
      <c r="V81" s="10">
        <v>2.8719800000000002</v>
      </c>
      <c r="W81" s="10">
        <v>14.88</v>
      </c>
    </row>
    <row r="82" spans="11:23" x14ac:dyDescent="0.35">
      <c r="K82" s="10">
        <v>80</v>
      </c>
      <c r="L82" s="10" t="s">
        <v>138</v>
      </c>
      <c r="M82" s="10" t="s">
        <v>74</v>
      </c>
      <c r="N82" s="10" t="s">
        <v>72</v>
      </c>
      <c r="O82" s="10">
        <v>1.68</v>
      </c>
      <c r="P82" s="10">
        <v>38.404000000000003</v>
      </c>
      <c r="Q82" s="10">
        <v>222</v>
      </c>
      <c r="R82" s="10">
        <v>21288.953000000001</v>
      </c>
      <c r="S82" s="10">
        <v>0</v>
      </c>
      <c r="T82" s="10">
        <v>0.996</v>
      </c>
      <c r="U82" s="10">
        <v>2.5</v>
      </c>
      <c r="V82" s="10">
        <v>1.85202</v>
      </c>
      <c r="W82" s="10">
        <v>-25.92</v>
      </c>
    </row>
    <row r="83" spans="11:23" x14ac:dyDescent="0.35">
      <c r="K83" s="10">
        <v>29</v>
      </c>
      <c r="L83" s="10" t="s">
        <v>75</v>
      </c>
      <c r="M83" s="10" t="s">
        <v>76</v>
      </c>
      <c r="N83" s="10" t="s">
        <v>72</v>
      </c>
      <c r="O83" s="10">
        <v>1.7</v>
      </c>
      <c r="P83" s="10">
        <v>98.649000000000001</v>
      </c>
      <c r="Q83" s="10">
        <v>623</v>
      </c>
      <c r="R83" s="10">
        <v>19268.641</v>
      </c>
      <c r="S83" s="10">
        <v>0</v>
      </c>
      <c r="T83" s="10">
        <v>0.996</v>
      </c>
      <c r="U83" s="10">
        <v>6.25</v>
      </c>
      <c r="V83" s="10">
        <v>5.8263100000000003</v>
      </c>
      <c r="W83" s="10">
        <v>-6.78</v>
      </c>
    </row>
    <row r="84" spans="11:23" x14ac:dyDescent="0.35">
      <c r="K84" s="10">
        <v>81</v>
      </c>
      <c r="L84" s="10" t="s">
        <v>139</v>
      </c>
      <c r="M84" s="10" t="s">
        <v>76</v>
      </c>
      <c r="N84" s="10" t="s">
        <v>72</v>
      </c>
      <c r="O84" s="10">
        <v>1.7</v>
      </c>
      <c r="P84" s="10">
        <v>90.05</v>
      </c>
      <c r="Q84" s="10">
        <v>507</v>
      </c>
      <c r="R84" s="10">
        <v>20363.877</v>
      </c>
      <c r="S84" s="10">
        <v>0</v>
      </c>
      <c r="T84" s="10">
        <v>0.996</v>
      </c>
      <c r="U84" s="10">
        <v>6.25</v>
      </c>
      <c r="V84" s="10">
        <v>4.98996</v>
      </c>
      <c r="W84" s="10">
        <v>-20.16</v>
      </c>
    </row>
    <row r="85" spans="11:23" x14ac:dyDescent="0.35">
      <c r="K85" s="10">
        <v>30</v>
      </c>
      <c r="L85" s="10" t="s">
        <v>77</v>
      </c>
      <c r="M85" s="10" t="s">
        <v>78</v>
      </c>
      <c r="N85" s="10" t="s">
        <v>72</v>
      </c>
      <c r="O85" s="10">
        <v>1.71</v>
      </c>
      <c r="P85" s="10">
        <v>389.25799999999998</v>
      </c>
      <c r="Q85" s="10">
        <v>2165</v>
      </c>
      <c r="R85" s="10">
        <v>19696.182000000001</v>
      </c>
      <c r="S85" s="10">
        <v>0</v>
      </c>
      <c r="T85" s="10">
        <v>0.996</v>
      </c>
      <c r="U85" s="10">
        <v>25</v>
      </c>
      <c r="V85" s="10">
        <v>23.40307</v>
      </c>
      <c r="W85" s="10">
        <v>-6.39</v>
      </c>
    </row>
    <row r="86" spans="11:23" x14ac:dyDescent="0.35">
      <c r="K86" s="10">
        <v>82</v>
      </c>
      <c r="L86" s="10" t="s">
        <v>140</v>
      </c>
      <c r="M86" s="10" t="s">
        <v>78</v>
      </c>
      <c r="N86" s="10" t="s">
        <v>72</v>
      </c>
      <c r="O86" s="10">
        <v>1.69</v>
      </c>
      <c r="P86" s="10">
        <v>414.77199999999999</v>
      </c>
      <c r="Q86" s="10">
        <v>2207</v>
      </c>
      <c r="R86" s="10">
        <v>21171.502</v>
      </c>
      <c r="S86" s="10">
        <v>0</v>
      </c>
      <c r="T86" s="10">
        <v>0.996</v>
      </c>
      <c r="U86" s="10">
        <v>25</v>
      </c>
      <c r="V86" s="10">
        <v>23.196300000000001</v>
      </c>
      <c r="W86" s="10">
        <v>-7.21</v>
      </c>
    </row>
    <row r="87" spans="11:23" x14ac:dyDescent="0.35">
      <c r="K87" s="10">
        <v>1</v>
      </c>
      <c r="L87" s="10" t="s">
        <v>18</v>
      </c>
      <c r="M87" s="10" t="s">
        <v>19</v>
      </c>
      <c r="N87" s="10" t="s">
        <v>20</v>
      </c>
      <c r="T87" s="10">
        <v>0.996</v>
      </c>
    </row>
    <row r="88" spans="11:23" x14ac:dyDescent="0.35">
      <c r="K88" s="10">
        <v>2</v>
      </c>
      <c r="L88" s="10" t="s">
        <v>21</v>
      </c>
      <c r="M88" s="10" t="s">
        <v>19</v>
      </c>
      <c r="N88" s="10" t="s">
        <v>20</v>
      </c>
      <c r="T88" s="10">
        <v>0.996</v>
      </c>
    </row>
    <row r="89" spans="11:23" x14ac:dyDescent="0.35">
      <c r="K89" s="10">
        <v>3</v>
      </c>
      <c r="L89" s="10" t="s">
        <v>22</v>
      </c>
      <c r="M89" s="10" t="s">
        <v>19</v>
      </c>
      <c r="N89" s="10" t="s">
        <v>20</v>
      </c>
      <c r="T89" s="10">
        <v>0.996</v>
      </c>
    </row>
    <row r="90" spans="11:23" x14ac:dyDescent="0.35">
      <c r="K90" s="10">
        <v>6</v>
      </c>
      <c r="L90" s="10" t="s">
        <v>29</v>
      </c>
      <c r="M90" s="10" t="s">
        <v>19</v>
      </c>
      <c r="N90" s="10" t="s">
        <v>20</v>
      </c>
      <c r="T90" s="10">
        <v>0.996</v>
      </c>
    </row>
    <row r="91" spans="11:23" x14ac:dyDescent="0.35">
      <c r="K91" s="10">
        <v>26</v>
      </c>
      <c r="L91" s="10" t="s">
        <v>69</v>
      </c>
      <c r="M91" s="10" t="s">
        <v>19</v>
      </c>
      <c r="N91" s="10" t="s">
        <v>20</v>
      </c>
      <c r="T91" s="10">
        <v>0.996</v>
      </c>
    </row>
    <row r="92" spans="11:23" x14ac:dyDescent="0.35">
      <c r="K92" s="10">
        <v>31</v>
      </c>
      <c r="L92" s="10" t="s">
        <v>79</v>
      </c>
      <c r="M92" s="10" t="s">
        <v>19</v>
      </c>
      <c r="N92" s="10" t="s">
        <v>20</v>
      </c>
      <c r="T92" s="10">
        <v>0.996</v>
      </c>
    </row>
    <row r="93" spans="11:23" x14ac:dyDescent="0.35">
      <c r="K93" s="10">
        <v>45</v>
      </c>
      <c r="L93" s="10" t="s">
        <v>93</v>
      </c>
      <c r="M93" s="10" t="s">
        <v>19</v>
      </c>
      <c r="N93" s="10" t="s">
        <v>20</v>
      </c>
      <c r="T93" s="10">
        <v>0.996</v>
      </c>
    </row>
    <row r="94" spans="11:23" x14ac:dyDescent="0.35">
      <c r="K94" s="10">
        <v>58</v>
      </c>
      <c r="L94" s="10" t="s">
        <v>116</v>
      </c>
      <c r="M94" s="10" t="s">
        <v>19</v>
      </c>
      <c r="N94" s="10" t="s">
        <v>20</v>
      </c>
      <c r="T94" s="10">
        <v>0.996</v>
      </c>
    </row>
    <row r="95" spans="11:23" x14ac:dyDescent="0.35">
      <c r="K95" s="10">
        <v>78</v>
      </c>
      <c r="L95" s="10" t="s">
        <v>136</v>
      </c>
      <c r="M95" s="10" t="s">
        <v>19</v>
      </c>
      <c r="N95" s="10" t="s">
        <v>20</v>
      </c>
      <c r="T95" s="10">
        <v>0.996</v>
      </c>
    </row>
    <row r="96" spans="11:23" x14ac:dyDescent="0.35">
      <c r="K96" s="10">
        <v>83</v>
      </c>
      <c r="L96" s="10" t="s">
        <v>141</v>
      </c>
      <c r="M96" s="10" t="s">
        <v>19</v>
      </c>
      <c r="N96" s="10" t="s">
        <v>20</v>
      </c>
      <c r="T96" s="10">
        <v>0.996</v>
      </c>
    </row>
    <row r="97" spans="11:22" x14ac:dyDescent="0.35">
      <c r="K97" s="10">
        <v>98</v>
      </c>
      <c r="L97" s="10" t="s">
        <v>156</v>
      </c>
      <c r="M97" s="10" t="s">
        <v>19</v>
      </c>
      <c r="N97" s="10" t="s">
        <v>20</v>
      </c>
      <c r="T97" s="10">
        <v>0.996</v>
      </c>
    </row>
    <row r="98" spans="11:22" x14ac:dyDescent="0.35">
      <c r="K98" s="10">
        <v>105</v>
      </c>
      <c r="L98" s="10" t="s">
        <v>163</v>
      </c>
      <c r="M98" s="10" t="s">
        <v>19</v>
      </c>
      <c r="N98" s="10" t="s">
        <v>20</v>
      </c>
      <c r="T98" s="10">
        <v>0.996</v>
      </c>
    </row>
    <row r="99" spans="11:22" x14ac:dyDescent="0.35">
      <c r="K99" s="10">
        <v>106</v>
      </c>
      <c r="L99" s="10" t="s">
        <v>164</v>
      </c>
      <c r="M99" s="10" t="s">
        <v>19</v>
      </c>
      <c r="N99" s="10" t="s">
        <v>20</v>
      </c>
      <c r="T99" s="10">
        <v>0.996</v>
      </c>
    </row>
    <row r="100" spans="11:22" x14ac:dyDescent="0.35">
      <c r="K100" s="10">
        <v>107</v>
      </c>
      <c r="L100" s="10" t="s">
        <v>165</v>
      </c>
      <c r="M100" s="10" t="s">
        <v>19</v>
      </c>
      <c r="N100" s="10" t="s">
        <v>20</v>
      </c>
      <c r="T100" s="10">
        <v>0.996</v>
      </c>
    </row>
    <row r="101" spans="11:22" x14ac:dyDescent="0.35">
      <c r="K101" s="10">
        <v>108</v>
      </c>
      <c r="L101" s="10" t="s">
        <v>166</v>
      </c>
      <c r="M101" s="10" t="s">
        <v>19</v>
      </c>
      <c r="N101" s="10" t="s">
        <v>20</v>
      </c>
      <c r="T101" s="10">
        <v>0.996</v>
      </c>
    </row>
    <row r="102" spans="11:22" x14ac:dyDescent="0.35">
      <c r="K102" s="10">
        <v>109</v>
      </c>
      <c r="L102" s="10" t="s">
        <v>167</v>
      </c>
      <c r="M102" s="10" t="s">
        <v>19</v>
      </c>
      <c r="N102" s="10" t="s">
        <v>20</v>
      </c>
      <c r="T102" s="10">
        <v>0.996</v>
      </c>
    </row>
    <row r="103" spans="11:22" x14ac:dyDescent="0.35">
      <c r="K103" s="10">
        <v>110</v>
      </c>
      <c r="L103" s="10" t="s">
        <v>168</v>
      </c>
      <c r="M103" s="10" t="s">
        <v>19</v>
      </c>
      <c r="N103" s="10" t="s">
        <v>20</v>
      </c>
      <c r="T103" s="10">
        <v>0.996</v>
      </c>
    </row>
    <row r="104" spans="11:22" x14ac:dyDescent="0.35">
      <c r="K104" s="10">
        <v>111</v>
      </c>
      <c r="L104" s="10" t="s">
        <v>169</v>
      </c>
      <c r="M104" s="10" t="s">
        <v>19</v>
      </c>
      <c r="N104" s="10" t="s">
        <v>20</v>
      </c>
      <c r="T104" s="10">
        <v>0.996</v>
      </c>
    </row>
    <row r="105" spans="11:22" x14ac:dyDescent="0.35">
      <c r="K105" s="10">
        <v>112</v>
      </c>
      <c r="L105" s="10" t="s">
        <v>170</v>
      </c>
      <c r="M105" s="10" t="s">
        <v>19</v>
      </c>
      <c r="N105" s="10" t="s">
        <v>20</v>
      </c>
      <c r="T105" s="10">
        <v>0.996</v>
      </c>
    </row>
    <row r="106" spans="11:22" x14ac:dyDescent="0.35">
      <c r="K106" s="10">
        <v>46</v>
      </c>
      <c r="L106" s="10" t="s">
        <v>94</v>
      </c>
      <c r="M106" s="10" t="s">
        <v>95</v>
      </c>
      <c r="N106" s="10" t="s">
        <v>96</v>
      </c>
      <c r="O106" s="10">
        <v>1.67</v>
      </c>
      <c r="P106" s="10">
        <v>712.375</v>
      </c>
      <c r="Q106" s="10">
        <v>4415</v>
      </c>
      <c r="R106" s="10">
        <v>19011.228999999999</v>
      </c>
      <c r="S106" s="10">
        <v>0</v>
      </c>
      <c r="T106" s="10">
        <v>0.996</v>
      </c>
      <c r="V106" s="10">
        <v>44.71284</v>
      </c>
    </row>
    <row r="107" spans="11:22" x14ac:dyDescent="0.35">
      <c r="K107" s="10">
        <v>47</v>
      </c>
      <c r="L107" s="10" t="s">
        <v>97</v>
      </c>
      <c r="M107" s="10" t="s">
        <v>98</v>
      </c>
      <c r="N107" s="10" t="s">
        <v>96</v>
      </c>
      <c r="O107" s="10">
        <v>1.67</v>
      </c>
      <c r="P107" s="10">
        <v>797.30100000000004</v>
      </c>
      <c r="Q107" s="10">
        <v>4166</v>
      </c>
      <c r="R107" s="10">
        <v>19306.849999999999</v>
      </c>
      <c r="S107" s="10">
        <v>0</v>
      </c>
      <c r="T107" s="10">
        <v>0.996</v>
      </c>
      <c r="V107" s="10">
        <v>49.32367</v>
      </c>
    </row>
    <row r="108" spans="11:22" x14ac:dyDescent="0.35">
      <c r="K108" s="10">
        <v>48</v>
      </c>
      <c r="L108" s="10" t="s">
        <v>99</v>
      </c>
      <c r="M108" s="10" t="s">
        <v>100</v>
      </c>
      <c r="N108" s="10" t="s">
        <v>96</v>
      </c>
      <c r="O108" s="10">
        <v>1.67</v>
      </c>
      <c r="P108" s="10">
        <v>793.19</v>
      </c>
      <c r="Q108" s="10">
        <v>4231</v>
      </c>
      <c r="R108" s="10">
        <v>20552.421999999999</v>
      </c>
      <c r="S108" s="10">
        <v>0</v>
      </c>
      <c r="T108" s="10">
        <v>0.996</v>
      </c>
      <c r="V108" s="10">
        <v>46.065339999999999</v>
      </c>
    </row>
    <row r="109" spans="11:22" x14ac:dyDescent="0.35">
      <c r="K109" s="10">
        <v>50</v>
      </c>
      <c r="L109" s="10" t="s">
        <v>102</v>
      </c>
      <c r="M109" s="10" t="s">
        <v>103</v>
      </c>
      <c r="N109" s="10" t="s">
        <v>96</v>
      </c>
      <c r="O109" s="10">
        <v>1.66</v>
      </c>
      <c r="P109" s="10">
        <v>2935.4180000000001</v>
      </c>
      <c r="Q109" s="10">
        <v>15668</v>
      </c>
      <c r="R109" s="10">
        <v>23602.537</v>
      </c>
      <c r="S109" s="10">
        <v>1E-3</v>
      </c>
      <c r="T109" s="10">
        <v>0.996</v>
      </c>
      <c r="V109" s="10">
        <v>150.16417999999999</v>
      </c>
    </row>
    <row r="110" spans="11:22" x14ac:dyDescent="0.35">
      <c r="K110" s="10">
        <v>51</v>
      </c>
      <c r="L110" s="10" t="s">
        <v>104</v>
      </c>
      <c r="M110" s="10" t="s">
        <v>105</v>
      </c>
      <c r="N110" s="10" t="s">
        <v>96</v>
      </c>
      <c r="O110" s="10">
        <v>1.66</v>
      </c>
      <c r="P110" s="10">
        <v>3120.9349999999999</v>
      </c>
      <c r="Q110" s="10">
        <v>17093</v>
      </c>
      <c r="R110" s="10">
        <v>25711.562999999998</v>
      </c>
      <c r="S110" s="10">
        <v>1E-3</v>
      </c>
      <c r="T110" s="10">
        <v>0.996</v>
      </c>
      <c r="V110" s="10">
        <v>146.51572999999999</v>
      </c>
    </row>
    <row r="111" spans="11:22" x14ac:dyDescent="0.35">
      <c r="K111" s="10">
        <v>52</v>
      </c>
      <c r="L111" s="10" t="s">
        <v>106</v>
      </c>
      <c r="M111" s="10" t="s">
        <v>107</v>
      </c>
      <c r="N111" s="10" t="s">
        <v>96</v>
      </c>
      <c r="O111" s="10">
        <v>1.65</v>
      </c>
      <c r="P111" s="10">
        <v>2943.6439999999998</v>
      </c>
      <c r="Q111" s="10">
        <v>16358</v>
      </c>
      <c r="R111" s="10">
        <v>24201.912</v>
      </c>
      <c r="S111" s="10">
        <v>1E-3</v>
      </c>
      <c r="T111" s="10">
        <v>0.996</v>
      </c>
      <c r="V111" s="10">
        <v>146.81625</v>
      </c>
    </row>
    <row r="112" spans="11:22" x14ac:dyDescent="0.35">
      <c r="K112" s="10">
        <v>54</v>
      </c>
      <c r="L112" s="10" t="s">
        <v>109</v>
      </c>
      <c r="M112" s="10" t="s">
        <v>110</v>
      </c>
      <c r="N112" s="10" t="s">
        <v>96</v>
      </c>
      <c r="O112" s="10">
        <v>1.66</v>
      </c>
      <c r="P112" s="10">
        <v>2927.502</v>
      </c>
      <c r="Q112" s="10">
        <v>16329</v>
      </c>
      <c r="R112" s="10">
        <v>20345.916000000001</v>
      </c>
      <c r="S112" s="10">
        <v>1E-3</v>
      </c>
      <c r="T112" s="10">
        <v>0.996</v>
      </c>
      <c r="V112" s="10">
        <v>174.05435</v>
      </c>
    </row>
    <row r="113" spans="11:23" x14ac:dyDescent="0.35">
      <c r="K113" s="10">
        <v>55</v>
      </c>
      <c r="L113" s="10" t="s">
        <v>111</v>
      </c>
      <c r="M113" s="10" t="s">
        <v>112</v>
      </c>
      <c r="N113" s="10" t="s">
        <v>96</v>
      </c>
      <c r="O113" s="10">
        <v>1.67</v>
      </c>
      <c r="P113" s="10">
        <v>2857.587</v>
      </c>
      <c r="Q113" s="10">
        <v>16426</v>
      </c>
      <c r="R113" s="10">
        <v>22406.723000000002</v>
      </c>
      <c r="S113" s="10">
        <v>1E-3</v>
      </c>
      <c r="T113" s="10">
        <v>0.996</v>
      </c>
      <c r="V113" s="10">
        <v>154.03158999999999</v>
      </c>
    </row>
    <row r="114" spans="11:23" x14ac:dyDescent="0.35">
      <c r="K114" s="10">
        <v>56</v>
      </c>
      <c r="L114" s="10" t="s">
        <v>113</v>
      </c>
      <c r="M114" s="10" t="s">
        <v>114</v>
      </c>
      <c r="N114" s="10" t="s">
        <v>96</v>
      </c>
      <c r="O114" s="10">
        <v>1.65</v>
      </c>
      <c r="P114" s="10">
        <v>2940.04</v>
      </c>
      <c r="Q114" s="10">
        <v>15083</v>
      </c>
      <c r="R114" s="10">
        <v>23178.645</v>
      </c>
      <c r="S114" s="10">
        <v>1E-3</v>
      </c>
      <c r="T114" s="10">
        <v>0.996</v>
      </c>
      <c r="V114" s="10">
        <v>153.18803</v>
      </c>
    </row>
    <row r="116" spans="11:23" ht="15.5" x14ac:dyDescent="0.35">
      <c r="K116" s="12" t="s">
        <v>171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 spans="11:23" x14ac:dyDescent="0.35">
      <c r="K117" s="13" t="s">
        <v>3</v>
      </c>
      <c r="L117" s="13" t="s">
        <v>4</v>
      </c>
      <c r="M117" s="13" t="s">
        <v>5</v>
      </c>
      <c r="N117" s="13" t="s">
        <v>6</v>
      </c>
      <c r="O117" s="13" t="s">
        <v>7</v>
      </c>
      <c r="P117" s="13" t="s">
        <v>8</v>
      </c>
      <c r="Q117" s="13" t="s">
        <v>9</v>
      </c>
      <c r="R117" s="13" t="s">
        <v>10</v>
      </c>
      <c r="S117" s="13" t="s">
        <v>11</v>
      </c>
      <c r="T117" s="13" t="s">
        <v>12</v>
      </c>
      <c r="U117" s="13" t="s">
        <v>194</v>
      </c>
      <c r="V117" s="13" t="s">
        <v>195</v>
      </c>
      <c r="W117" s="13" t="s">
        <v>15</v>
      </c>
    </row>
    <row r="118" spans="11:23" x14ac:dyDescent="0.35">
      <c r="K118" s="10">
        <v>7</v>
      </c>
      <c r="L118" s="10" t="s">
        <v>31</v>
      </c>
      <c r="M118" s="10" t="s">
        <v>32</v>
      </c>
      <c r="N118" s="10" t="s">
        <v>33</v>
      </c>
      <c r="O118" s="10">
        <v>2.0499999999999998</v>
      </c>
      <c r="P118" s="10">
        <v>17982.123</v>
      </c>
      <c r="Q118" s="10">
        <v>140631</v>
      </c>
      <c r="S118" s="10">
        <v>17982.123</v>
      </c>
      <c r="U118" s="10">
        <v>0.01</v>
      </c>
      <c r="V118" s="10">
        <v>8.7200000000000003E-3</v>
      </c>
      <c r="W118" s="10">
        <v>-12.8</v>
      </c>
    </row>
    <row r="119" spans="11:23" x14ac:dyDescent="0.35">
      <c r="K119" s="10">
        <v>32</v>
      </c>
      <c r="L119" s="10" t="s">
        <v>80</v>
      </c>
      <c r="M119" s="10" t="s">
        <v>32</v>
      </c>
      <c r="N119" s="10" t="s">
        <v>33</v>
      </c>
      <c r="O119" s="10">
        <v>2.04</v>
      </c>
      <c r="P119" s="10">
        <v>19245.213</v>
      </c>
      <c r="Q119" s="10">
        <v>156764</v>
      </c>
      <c r="S119" s="10">
        <v>19245.213</v>
      </c>
      <c r="U119" s="10">
        <v>0.01</v>
      </c>
      <c r="V119" s="10">
        <v>9.3299999999999998E-3</v>
      </c>
      <c r="W119" s="10">
        <v>-6.67</v>
      </c>
    </row>
    <row r="120" spans="11:23" x14ac:dyDescent="0.35">
      <c r="K120" s="10">
        <v>39</v>
      </c>
      <c r="L120" s="10" t="s">
        <v>87</v>
      </c>
      <c r="M120" s="10" t="s">
        <v>32</v>
      </c>
      <c r="N120" s="10" t="s">
        <v>33</v>
      </c>
      <c r="O120" s="10">
        <v>2.04</v>
      </c>
      <c r="P120" s="10">
        <v>19577.539000000001</v>
      </c>
      <c r="Q120" s="10">
        <v>160872</v>
      </c>
      <c r="S120" s="10">
        <v>19577.539000000001</v>
      </c>
      <c r="U120" s="10">
        <v>0.01</v>
      </c>
      <c r="V120" s="10">
        <v>9.4900000000000002E-3</v>
      </c>
      <c r="W120" s="10">
        <v>-5.0599999999999996</v>
      </c>
    </row>
    <row r="121" spans="11:23" x14ac:dyDescent="0.35">
      <c r="K121" s="10">
        <v>59</v>
      </c>
      <c r="L121" s="10" t="s">
        <v>117</v>
      </c>
      <c r="M121" s="10" t="s">
        <v>32</v>
      </c>
      <c r="N121" s="10" t="s">
        <v>33</v>
      </c>
      <c r="O121" s="10">
        <v>2.04</v>
      </c>
      <c r="P121" s="10">
        <v>20184.883000000002</v>
      </c>
      <c r="Q121" s="10">
        <v>166642</v>
      </c>
      <c r="S121" s="10">
        <v>20184.883000000002</v>
      </c>
      <c r="U121" s="10">
        <v>0.01</v>
      </c>
      <c r="V121" s="10">
        <v>9.7900000000000001E-3</v>
      </c>
      <c r="W121" s="10">
        <v>-2.12</v>
      </c>
    </row>
    <row r="122" spans="11:23" x14ac:dyDescent="0.35">
      <c r="K122" s="10">
        <v>85</v>
      </c>
      <c r="L122" s="10" t="s">
        <v>143</v>
      </c>
      <c r="M122" s="10" t="s">
        <v>32</v>
      </c>
      <c r="N122" s="10" t="s">
        <v>33</v>
      </c>
      <c r="O122" s="10">
        <v>2.0299999999999998</v>
      </c>
      <c r="P122" s="10">
        <v>21563.041000000001</v>
      </c>
      <c r="Q122" s="10">
        <v>176788</v>
      </c>
      <c r="S122" s="10">
        <v>21563.041000000001</v>
      </c>
      <c r="U122" s="10">
        <v>0.01</v>
      </c>
      <c r="V122" s="10">
        <v>1.0460000000000001E-2</v>
      </c>
      <c r="W122" s="10">
        <v>4.57</v>
      </c>
    </row>
    <row r="123" spans="11:23" x14ac:dyDescent="0.35">
      <c r="K123" s="10">
        <v>92</v>
      </c>
      <c r="L123" s="10" t="s">
        <v>150</v>
      </c>
      <c r="M123" s="10" t="s">
        <v>32</v>
      </c>
      <c r="N123" s="10" t="s">
        <v>33</v>
      </c>
      <c r="O123" s="10">
        <v>2.0299999999999998</v>
      </c>
      <c r="P123" s="10">
        <v>22119.460999999999</v>
      </c>
      <c r="Q123" s="10">
        <v>183278</v>
      </c>
      <c r="S123" s="10">
        <v>22119.460999999999</v>
      </c>
      <c r="U123" s="10">
        <v>0.01</v>
      </c>
      <c r="V123" s="10">
        <v>1.073E-2</v>
      </c>
      <c r="W123" s="10">
        <v>7.27</v>
      </c>
    </row>
    <row r="124" spans="11:23" x14ac:dyDescent="0.35">
      <c r="K124" s="10">
        <v>99</v>
      </c>
      <c r="L124" s="10" t="s">
        <v>157</v>
      </c>
      <c r="M124" s="10" t="s">
        <v>32</v>
      </c>
      <c r="N124" s="10" t="s">
        <v>33</v>
      </c>
      <c r="O124" s="10">
        <v>2.0299999999999998</v>
      </c>
      <c r="P124" s="10">
        <v>22370.643</v>
      </c>
      <c r="Q124" s="10">
        <v>184607</v>
      </c>
      <c r="S124" s="10">
        <v>22370.643</v>
      </c>
      <c r="U124" s="10">
        <v>0.01</v>
      </c>
      <c r="V124" s="10">
        <v>1.085E-2</v>
      </c>
      <c r="W124" s="10">
        <v>8.48</v>
      </c>
    </row>
    <row r="125" spans="11:23" x14ac:dyDescent="0.35">
      <c r="K125" s="10">
        <v>8</v>
      </c>
      <c r="L125" s="10" t="s">
        <v>35</v>
      </c>
      <c r="M125" s="10" t="s">
        <v>36</v>
      </c>
      <c r="N125" s="10" t="s">
        <v>33</v>
      </c>
      <c r="O125" s="10">
        <v>2.0499999999999998</v>
      </c>
      <c r="P125" s="10">
        <v>17972.965</v>
      </c>
      <c r="Q125" s="10">
        <v>143182</v>
      </c>
      <c r="S125" s="10">
        <v>17972.965</v>
      </c>
      <c r="U125" s="10">
        <v>0.01</v>
      </c>
      <c r="V125" s="10">
        <v>8.7200000000000003E-3</v>
      </c>
      <c r="W125" s="10">
        <v>-12.84</v>
      </c>
    </row>
    <row r="126" spans="11:23" x14ac:dyDescent="0.35">
      <c r="K126" s="10">
        <v>33</v>
      </c>
      <c r="L126" s="10" t="s">
        <v>81</v>
      </c>
      <c r="M126" s="10" t="s">
        <v>36</v>
      </c>
      <c r="N126" s="10" t="s">
        <v>33</v>
      </c>
      <c r="O126" s="10">
        <v>2.04</v>
      </c>
      <c r="P126" s="10">
        <v>18883.75</v>
      </c>
      <c r="Q126" s="10">
        <v>151528</v>
      </c>
      <c r="S126" s="10">
        <v>18883.75</v>
      </c>
      <c r="U126" s="10">
        <v>0.01</v>
      </c>
      <c r="V126" s="10">
        <v>9.1599999999999997E-3</v>
      </c>
      <c r="W126" s="10">
        <v>-8.43</v>
      </c>
    </row>
    <row r="127" spans="11:23" x14ac:dyDescent="0.35">
      <c r="K127" s="10">
        <v>40</v>
      </c>
      <c r="L127" s="10" t="s">
        <v>88</v>
      </c>
      <c r="M127" s="10" t="s">
        <v>36</v>
      </c>
      <c r="N127" s="10" t="s">
        <v>33</v>
      </c>
      <c r="O127" s="10">
        <v>2.04</v>
      </c>
      <c r="P127" s="10">
        <v>18687.93</v>
      </c>
      <c r="Q127" s="10">
        <v>149379</v>
      </c>
      <c r="S127" s="10">
        <v>18687.93</v>
      </c>
      <c r="U127" s="10">
        <v>0.01</v>
      </c>
      <c r="V127" s="10">
        <v>9.0600000000000003E-3</v>
      </c>
      <c r="W127" s="10">
        <v>-9.3800000000000008</v>
      </c>
    </row>
    <row r="128" spans="11:23" x14ac:dyDescent="0.35">
      <c r="K128" s="10">
        <v>60</v>
      </c>
      <c r="L128" s="10" t="s">
        <v>118</v>
      </c>
      <c r="M128" s="10" t="s">
        <v>36</v>
      </c>
      <c r="N128" s="10" t="s">
        <v>33</v>
      </c>
      <c r="O128" s="10">
        <v>2.0299999999999998</v>
      </c>
      <c r="P128" s="10">
        <v>19881.344000000001</v>
      </c>
      <c r="Q128" s="10">
        <v>164205</v>
      </c>
      <c r="S128" s="10">
        <v>19881.344000000001</v>
      </c>
      <c r="U128" s="10">
        <v>0.01</v>
      </c>
      <c r="V128" s="10">
        <v>9.6399999999999993E-3</v>
      </c>
      <c r="W128" s="10">
        <v>-3.59</v>
      </c>
    </row>
    <row r="129" spans="11:23" x14ac:dyDescent="0.35">
      <c r="K129" s="10">
        <v>86</v>
      </c>
      <c r="L129" s="10" t="s">
        <v>144</v>
      </c>
      <c r="M129" s="10" t="s">
        <v>36</v>
      </c>
      <c r="N129" s="10" t="s">
        <v>33</v>
      </c>
      <c r="O129" s="10">
        <v>2.0299999999999998</v>
      </c>
      <c r="P129" s="10">
        <v>20940.599999999999</v>
      </c>
      <c r="Q129" s="10">
        <v>170422</v>
      </c>
      <c r="S129" s="10">
        <v>20940.599999999999</v>
      </c>
      <c r="U129" s="10">
        <v>0.01</v>
      </c>
      <c r="V129" s="10">
        <v>1.0149999999999999E-2</v>
      </c>
      <c r="W129" s="10">
        <v>1.55</v>
      </c>
    </row>
    <row r="130" spans="11:23" x14ac:dyDescent="0.35">
      <c r="K130" s="10">
        <v>93</v>
      </c>
      <c r="L130" s="10" t="s">
        <v>151</v>
      </c>
      <c r="M130" s="10" t="s">
        <v>36</v>
      </c>
      <c r="N130" s="10" t="s">
        <v>33</v>
      </c>
      <c r="O130" s="10">
        <v>2.0299999999999998</v>
      </c>
      <c r="P130" s="10">
        <v>21530.317999999999</v>
      </c>
      <c r="Q130" s="10">
        <v>174046</v>
      </c>
      <c r="S130" s="10">
        <v>21530.317999999999</v>
      </c>
      <c r="U130" s="10">
        <v>0.01</v>
      </c>
      <c r="V130" s="10">
        <v>1.044E-2</v>
      </c>
      <c r="W130" s="10">
        <v>4.41</v>
      </c>
    </row>
    <row r="131" spans="11:23" x14ac:dyDescent="0.35">
      <c r="K131" s="10">
        <v>100</v>
      </c>
      <c r="L131" s="10" t="s">
        <v>158</v>
      </c>
      <c r="M131" s="10" t="s">
        <v>36</v>
      </c>
      <c r="N131" s="10" t="s">
        <v>33</v>
      </c>
      <c r="O131" s="10">
        <v>2.0299999999999998</v>
      </c>
      <c r="P131" s="10">
        <v>21678.835999999999</v>
      </c>
      <c r="Q131" s="10">
        <v>175510</v>
      </c>
      <c r="S131" s="10">
        <v>21678.835999999999</v>
      </c>
      <c r="U131" s="10">
        <v>0.01</v>
      </c>
      <c r="V131" s="10">
        <v>1.051E-2</v>
      </c>
      <c r="W131" s="10">
        <v>5.13</v>
      </c>
    </row>
    <row r="132" spans="11:23" x14ac:dyDescent="0.35">
      <c r="K132" s="10">
        <v>9</v>
      </c>
      <c r="L132" s="10" t="s">
        <v>37</v>
      </c>
      <c r="M132" s="10" t="s">
        <v>38</v>
      </c>
      <c r="N132" s="10" t="s">
        <v>33</v>
      </c>
      <c r="O132" s="10">
        <v>2.04</v>
      </c>
      <c r="P132" s="10">
        <v>18890.436000000002</v>
      </c>
      <c r="Q132" s="10">
        <v>147103</v>
      </c>
      <c r="S132" s="10">
        <v>18890.436000000002</v>
      </c>
      <c r="U132" s="10">
        <v>0.01</v>
      </c>
      <c r="V132" s="10">
        <v>9.1599999999999997E-3</v>
      </c>
      <c r="W132" s="10">
        <v>-8.39</v>
      </c>
    </row>
    <row r="133" spans="11:23" x14ac:dyDescent="0.35">
      <c r="K133" s="10">
        <v>34</v>
      </c>
      <c r="L133" s="10" t="s">
        <v>82</v>
      </c>
      <c r="M133" s="10" t="s">
        <v>38</v>
      </c>
      <c r="N133" s="10" t="s">
        <v>33</v>
      </c>
      <c r="O133" s="10">
        <v>2.04</v>
      </c>
      <c r="P133" s="10">
        <v>19614.271000000001</v>
      </c>
      <c r="Q133" s="10">
        <v>161197</v>
      </c>
      <c r="S133" s="10">
        <v>19614.271000000001</v>
      </c>
      <c r="U133" s="10">
        <v>0.01</v>
      </c>
      <c r="V133" s="10">
        <v>9.5099999999999994E-3</v>
      </c>
      <c r="W133" s="10">
        <v>-4.88</v>
      </c>
    </row>
    <row r="134" spans="11:23" x14ac:dyDescent="0.35">
      <c r="K134" s="10">
        <v>41</v>
      </c>
      <c r="L134" s="10" t="s">
        <v>89</v>
      </c>
      <c r="M134" s="10" t="s">
        <v>38</v>
      </c>
      <c r="N134" s="10" t="s">
        <v>33</v>
      </c>
      <c r="O134" s="10">
        <v>2.04</v>
      </c>
      <c r="P134" s="10">
        <v>19424.960999999999</v>
      </c>
      <c r="Q134" s="10">
        <v>153131</v>
      </c>
      <c r="S134" s="10">
        <v>19424.960999999999</v>
      </c>
      <c r="U134" s="10">
        <v>0.01</v>
      </c>
      <c r="V134" s="10">
        <v>9.4199999999999996E-3</v>
      </c>
      <c r="W134" s="10">
        <v>-5.8</v>
      </c>
    </row>
    <row r="135" spans="11:23" x14ac:dyDescent="0.35">
      <c r="K135" s="10">
        <v>61</v>
      </c>
      <c r="L135" s="10" t="s">
        <v>119</v>
      </c>
      <c r="M135" s="10" t="s">
        <v>38</v>
      </c>
      <c r="N135" s="10" t="s">
        <v>33</v>
      </c>
      <c r="O135" s="10">
        <v>2.04</v>
      </c>
      <c r="P135" s="10">
        <v>20468.559000000001</v>
      </c>
      <c r="Q135" s="10">
        <v>164453</v>
      </c>
      <c r="S135" s="10">
        <v>20468.559000000001</v>
      </c>
      <c r="U135" s="10">
        <v>0.01</v>
      </c>
      <c r="V135" s="10">
        <v>9.9299999999999996E-3</v>
      </c>
      <c r="W135" s="10">
        <v>-0.74</v>
      </c>
    </row>
    <row r="136" spans="11:23" x14ac:dyDescent="0.35">
      <c r="K136" s="10">
        <v>87</v>
      </c>
      <c r="L136" s="10" t="s">
        <v>145</v>
      </c>
      <c r="M136" s="10" t="s">
        <v>38</v>
      </c>
      <c r="N136" s="10" t="s">
        <v>33</v>
      </c>
      <c r="O136" s="10">
        <v>2.0299999999999998</v>
      </c>
      <c r="P136" s="10">
        <v>21389.67</v>
      </c>
      <c r="Q136" s="10">
        <v>170853</v>
      </c>
      <c r="S136" s="10">
        <v>21389.67</v>
      </c>
      <c r="U136" s="10">
        <v>0.01</v>
      </c>
      <c r="V136" s="10">
        <v>1.0370000000000001E-2</v>
      </c>
      <c r="W136" s="10">
        <v>3.73</v>
      </c>
    </row>
    <row r="137" spans="11:23" x14ac:dyDescent="0.35">
      <c r="K137" s="10">
        <v>94</v>
      </c>
      <c r="L137" s="10" t="s">
        <v>152</v>
      </c>
      <c r="M137" s="10" t="s">
        <v>38</v>
      </c>
      <c r="N137" s="10" t="s">
        <v>33</v>
      </c>
      <c r="O137" s="10">
        <v>2.0299999999999998</v>
      </c>
      <c r="P137" s="10">
        <v>21824.785</v>
      </c>
      <c r="Q137" s="10">
        <v>172147</v>
      </c>
      <c r="S137" s="10">
        <v>21824.785</v>
      </c>
      <c r="U137" s="10">
        <v>0.01</v>
      </c>
      <c r="V137" s="10">
        <v>1.0580000000000001E-2</v>
      </c>
      <c r="W137" s="10">
        <v>5.84</v>
      </c>
    </row>
    <row r="138" spans="11:23" x14ac:dyDescent="0.35">
      <c r="K138" s="10">
        <v>101</v>
      </c>
      <c r="L138" s="10" t="s">
        <v>159</v>
      </c>
      <c r="M138" s="10" t="s">
        <v>38</v>
      </c>
      <c r="N138" s="10" t="s">
        <v>33</v>
      </c>
      <c r="O138" s="10">
        <v>2.0299999999999998</v>
      </c>
      <c r="P138" s="10">
        <v>22074.059000000001</v>
      </c>
      <c r="Q138" s="10">
        <v>174011</v>
      </c>
      <c r="S138" s="10">
        <v>22074.059000000001</v>
      </c>
      <c r="U138" s="10">
        <v>0.01</v>
      </c>
      <c r="V138" s="10">
        <v>1.0699999999999999E-2</v>
      </c>
      <c r="W138" s="10">
        <v>7.05</v>
      </c>
    </row>
    <row r="139" spans="11:23" x14ac:dyDescent="0.35">
      <c r="K139" s="10">
        <v>10</v>
      </c>
      <c r="L139" s="10" t="s">
        <v>39</v>
      </c>
      <c r="M139" s="10" t="s">
        <v>40</v>
      </c>
      <c r="N139" s="10" t="s">
        <v>33</v>
      </c>
      <c r="O139" s="10">
        <v>2.0499999999999998</v>
      </c>
      <c r="P139" s="10">
        <v>17945.405999999999</v>
      </c>
      <c r="Q139" s="10">
        <v>140704</v>
      </c>
      <c r="S139" s="10">
        <v>17945.405999999999</v>
      </c>
      <c r="U139" s="10">
        <v>0.01</v>
      </c>
      <c r="V139" s="10">
        <v>8.6999999999999994E-3</v>
      </c>
      <c r="W139" s="10">
        <v>-12.98</v>
      </c>
    </row>
    <row r="140" spans="11:23" x14ac:dyDescent="0.35">
      <c r="K140" s="10">
        <v>35</v>
      </c>
      <c r="L140" s="10" t="s">
        <v>83</v>
      </c>
      <c r="M140" s="10" t="s">
        <v>40</v>
      </c>
      <c r="N140" s="10" t="s">
        <v>33</v>
      </c>
      <c r="O140" s="10">
        <v>2.04</v>
      </c>
      <c r="P140" s="10">
        <v>18210.824000000001</v>
      </c>
      <c r="Q140" s="10">
        <v>148761</v>
      </c>
      <c r="S140" s="10">
        <v>18210.824000000001</v>
      </c>
      <c r="U140" s="10">
        <v>0.01</v>
      </c>
      <c r="V140" s="10">
        <v>8.8299999999999993E-3</v>
      </c>
      <c r="W140" s="10">
        <v>-11.69</v>
      </c>
    </row>
    <row r="141" spans="11:23" x14ac:dyDescent="0.35">
      <c r="K141" s="10">
        <v>42</v>
      </c>
      <c r="L141" s="10" t="s">
        <v>90</v>
      </c>
      <c r="M141" s="10" t="s">
        <v>40</v>
      </c>
      <c r="N141" s="10" t="s">
        <v>33</v>
      </c>
      <c r="O141" s="10">
        <v>2.04</v>
      </c>
      <c r="P141" s="10">
        <v>18550.344000000001</v>
      </c>
      <c r="Q141" s="10">
        <v>151873</v>
      </c>
      <c r="S141" s="10">
        <v>18550.344000000001</v>
      </c>
      <c r="U141" s="10">
        <v>0.01</v>
      </c>
      <c r="V141" s="10">
        <v>8.9999999999999993E-3</v>
      </c>
      <c r="W141" s="10">
        <v>-10.039999999999999</v>
      </c>
    </row>
    <row r="142" spans="11:23" x14ac:dyDescent="0.35">
      <c r="K142" s="10">
        <v>62</v>
      </c>
      <c r="L142" s="10" t="s">
        <v>120</v>
      </c>
      <c r="M142" s="10" t="s">
        <v>40</v>
      </c>
      <c r="N142" s="10" t="s">
        <v>33</v>
      </c>
      <c r="O142" s="10">
        <v>2.04</v>
      </c>
      <c r="P142" s="10">
        <v>19090.504000000001</v>
      </c>
      <c r="Q142" s="10">
        <v>154771</v>
      </c>
      <c r="S142" s="10">
        <v>19090.504000000001</v>
      </c>
      <c r="U142" s="10">
        <v>0.01</v>
      </c>
      <c r="V142" s="10">
        <v>9.2599999999999991E-3</v>
      </c>
      <c r="W142" s="10">
        <v>-7.42</v>
      </c>
    </row>
    <row r="143" spans="11:23" x14ac:dyDescent="0.35">
      <c r="K143" s="10">
        <v>88</v>
      </c>
      <c r="L143" s="10" t="s">
        <v>146</v>
      </c>
      <c r="M143" s="10" t="s">
        <v>40</v>
      </c>
      <c r="N143" s="10" t="s">
        <v>33</v>
      </c>
      <c r="O143" s="10">
        <v>2.0299999999999998</v>
      </c>
      <c r="P143" s="10">
        <v>20121.535</v>
      </c>
      <c r="Q143" s="10">
        <v>160802</v>
      </c>
      <c r="S143" s="10">
        <v>20121.535</v>
      </c>
      <c r="U143" s="10">
        <v>0.01</v>
      </c>
      <c r="V143" s="10">
        <v>9.7599999999999996E-3</v>
      </c>
      <c r="W143" s="10">
        <v>-2.42</v>
      </c>
    </row>
    <row r="144" spans="11:23" x14ac:dyDescent="0.35">
      <c r="K144" s="10">
        <v>95</v>
      </c>
      <c r="L144" s="10" t="s">
        <v>153</v>
      </c>
      <c r="M144" s="10" t="s">
        <v>40</v>
      </c>
      <c r="N144" s="10" t="s">
        <v>33</v>
      </c>
      <c r="O144" s="10">
        <v>2.0299999999999998</v>
      </c>
      <c r="P144" s="10">
        <v>20076.127</v>
      </c>
      <c r="Q144" s="10">
        <v>161780</v>
      </c>
      <c r="S144" s="10">
        <v>20076.127</v>
      </c>
      <c r="U144" s="10">
        <v>0.01</v>
      </c>
      <c r="V144" s="10">
        <v>9.7400000000000004E-3</v>
      </c>
      <c r="W144" s="10">
        <v>-2.64</v>
      </c>
    </row>
    <row r="145" spans="11:23" x14ac:dyDescent="0.35">
      <c r="K145" s="10">
        <v>102</v>
      </c>
      <c r="L145" s="10" t="s">
        <v>160</v>
      </c>
      <c r="M145" s="10" t="s">
        <v>40</v>
      </c>
      <c r="N145" s="10" t="s">
        <v>33</v>
      </c>
      <c r="O145" s="10">
        <v>2.0299999999999998</v>
      </c>
      <c r="P145" s="10">
        <v>20386.076000000001</v>
      </c>
      <c r="Q145" s="10">
        <v>165777</v>
      </c>
      <c r="S145" s="10">
        <v>20386.076000000001</v>
      </c>
      <c r="U145" s="10">
        <v>0.01</v>
      </c>
      <c r="V145" s="10">
        <v>9.8899999999999995E-3</v>
      </c>
      <c r="W145" s="10">
        <v>-1.1399999999999999</v>
      </c>
    </row>
    <row r="146" spans="11:23" x14ac:dyDescent="0.35">
      <c r="K146" s="10">
        <v>11</v>
      </c>
      <c r="L146" s="10" t="s">
        <v>41</v>
      </c>
      <c r="M146" s="10" t="s">
        <v>42</v>
      </c>
      <c r="N146" s="10" t="s">
        <v>33</v>
      </c>
      <c r="O146" s="10">
        <v>2.04</v>
      </c>
      <c r="P146" s="10">
        <v>22943.938999999998</v>
      </c>
      <c r="Q146" s="10">
        <v>176206</v>
      </c>
      <c r="S146" s="10">
        <v>22943.938999999998</v>
      </c>
      <c r="U146" s="10">
        <v>0.01</v>
      </c>
      <c r="V146" s="10">
        <v>1.1129999999999999E-2</v>
      </c>
      <c r="W146" s="10">
        <v>11.26</v>
      </c>
    </row>
    <row r="147" spans="11:23" x14ac:dyDescent="0.35">
      <c r="K147" s="10">
        <v>36</v>
      </c>
      <c r="L147" s="10" t="s">
        <v>84</v>
      </c>
      <c r="M147" s="10" t="s">
        <v>42</v>
      </c>
      <c r="N147" s="10" t="s">
        <v>33</v>
      </c>
      <c r="O147" s="10">
        <v>2.04</v>
      </c>
      <c r="P147" s="10">
        <v>23353.960999999999</v>
      </c>
      <c r="Q147" s="10">
        <v>180197</v>
      </c>
      <c r="S147" s="10">
        <v>23353.960999999999</v>
      </c>
      <c r="U147" s="10">
        <v>0.01</v>
      </c>
      <c r="V147" s="10">
        <v>1.133E-2</v>
      </c>
      <c r="W147" s="10">
        <v>13.25</v>
      </c>
    </row>
    <row r="148" spans="11:23" x14ac:dyDescent="0.35">
      <c r="K148" s="10">
        <v>43</v>
      </c>
      <c r="L148" s="10" t="s">
        <v>91</v>
      </c>
      <c r="M148" s="10" t="s">
        <v>42</v>
      </c>
      <c r="N148" s="10" t="s">
        <v>33</v>
      </c>
      <c r="O148" s="10">
        <v>2.04</v>
      </c>
      <c r="P148" s="10">
        <v>23802.168000000001</v>
      </c>
      <c r="Q148" s="10">
        <v>188346</v>
      </c>
      <c r="S148" s="10">
        <v>23802.168000000001</v>
      </c>
      <c r="U148" s="10">
        <v>0.01</v>
      </c>
      <c r="V148" s="10">
        <v>1.154E-2</v>
      </c>
      <c r="W148" s="10">
        <v>15.43</v>
      </c>
    </row>
    <row r="149" spans="11:23" x14ac:dyDescent="0.35">
      <c r="K149" s="10">
        <v>63</v>
      </c>
      <c r="L149" s="10" t="s">
        <v>121</v>
      </c>
      <c r="M149" s="10" t="s">
        <v>42</v>
      </c>
      <c r="N149" s="10" t="s">
        <v>33</v>
      </c>
      <c r="O149" s="10">
        <v>2.04</v>
      </c>
      <c r="P149" s="10">
        <v>24190.055</v>
      </c>
      <c r="Q149" s="10">
        <v>188829</v>
      </c>
      <c r="S149" s="10">
        <v>24190.055</v>
      </c>
      <c r="U149" s="10">
        <v>0.01</v>
      </c>
      <c r="V149" s="10">
        <v>1.1730000000000001E-2</v>
      </c>
      <c r="W149" s="10">
        <v>17.309999999999999</v>
      </c>
    </row>
    <row r="150" spans="11:23" x14ac:dyDescent="0.35">
      <c r="K150" s="10">
        <v>89</v>
      </c>
      <c r="L150" s="10" t="s">
        <v>147</v>
      </c>
      <c r="M150" s="10" t="s">
        <v>42</v>
      </c>
      <c r="N150" s="10" t="s">
        <v>33</v>
      </c>
      <c r="O150" s="10">
        <v>2.04</v>
      </c>
      <c r="P150" s="10">
        <v>25246.25</v>
      </c>
      <c r="Q150" s="10">
        <v>197618</v>
      </c>
      <c r="S150" s="10">
        <v>25246.25</v>
      </c>
      <c r="U150" s="10">
        <v>0.01</v>
      </c>
      <c r="V150" s="10">
        <v>1.2239999999999999E-2</v>
      </c>
      <c r="W150" s="10">
        <v>22.43</v>
      </c>
    </row>
    <row r="151" spans="11:23" x14ac:dyDescent="0.35">
      <c r="K151" s="10">
        <v>96</v>
      </c>
      <c r="L151" s="10" t="s">
        <v>154</v>
      </c>
      <c r="M151" s="10" t="s">
        <v>42</v>
      </c>
      <c r="N151" s="10" t="s">
        <v>33</v>
      </c>
      <c r="O151" s="10">
        <v>2.0299999999999998</v>
      </c>
      <c r="P151" s="10">
        <v>25515.787</v>
      </c>
      <c r="Q151" s="10">
        <v>198180</v>
      </c>
      <c r="S151" s="10">
        <v>25515.787</v>
      </c>
      <c r="U151" s="10">
        <v>0.01</v>
      </c>
      <c r="V151" s="10">
        <v>1.2370000000000001E-2</v>
      </c>
      <c r="W151" s="10">
        <v>23.74</v>
      </c>
    </row>
    <row r="152" spans="11:23" x14ac:dyDescent="0.35">
      <c r="K152" s="10">
        <v>103</v>
      </c>
      <c r="L152" s="10" t="s">
        <v>161</v>
      </c>
      <c r="M152" s="10" t="s">
        <v>42</v>
      </c>
      <c r="N152" s="10" t="s">
        <v>33</v>
      </c>
      <c r="O152" s="10">
        <v>2.0299999999999998</v>
      </c>
      <c r="P152" s="10">
        <v>25443.776999999998</v>
      </c>
      <c r="Q152" s="10">
        <v>198677</v>
      </c>
      <c r="S152" s="10">
        <v>25443.776999999998</v>
      </c>
      <c r="U152" s="10">
        <v>0.01</v>
      </c>
      <c r="V152" s="10">
        <v>1.234E-2</v>
      </c>
      <c r="W152" s="10">
        <v>23.39</v>
      </c>
    </row>
    <row r="153" spans="11:23" x14ac:dyDescent="0.35">
      <c r="K153" s="10">
        <v>12</v>
      </c>
      <c r="L153" s="10" t="s">
        <v>43</v>
      </c>
      <c r="M153" s="10" t="s">
        <v>44</v>
      </c>
      <c r="N153" s="10" t="s">
        <v>33</v>
      </c>
      <c r="O153" s="10">
        <v>2.04</v>
      </c>
      <c r="P153" s="10">
        <v>17147.428</v>
      </c>
      <c r="Q153" s="10">
        <v>135053</v>
      </c>
      <c r="S153" s="10">
        <v>17147.428</v>
      </c>
      <c r="U153" s="10">
        <v>0.01</v>
      </c>
      <c r="V153" s="10">
        <v>8.3199999999999993E-3</v>
      </c>
      <c r="W153" s="10">
        <v>-16.850000000000001</v>
      </c>
    </row>
    <row r="154" spans="11:23" x14ac:dyDescent="0.35">
      <c r="K154" s="10">
        <v>37</v>
      </c>
      <c r="L154" s="10" t="s">
        <v>85</v>
      </c>
      <c r="M154" s="10" t="s">
        <v>44</v>
      </c>
      <c r="N154" s="10" t="s">
        <v>33</v>
      </c>
      <c r="O154" s="10">
        <v>2.04</v>
      </c>
      <c r="P154" s="10">
        <v>17945.646000000001</v>
      </c>
      <c r="Q154" s="10">
        <v>146779</v>
      </c>
      <c r="S154" s="10">
        <v>17945.646000000001</v>
      </c>
      <c r="U154" s="10">
        <v>0.01</v>
      </c>
      <c r="V154" s="10">
        <v>8.6999999999999994E-3</v>
      </c>
      <c r="W154" s="10">
        <v>-12.97</v>
      </c>
    </row>
    <row r="155" spans="11:23" x14ac:dyDescent="0.35">
      <c r="K155" s="10">
        <v>44</v>
      </c>
      <c r="L155" s="10" t="s">
        <v>92</v>
      </c>
      <c r="M155" s="10" t="s">
        <v>44</v>
      </c>
      <c r="N155" s="10" t="s">
        <v>33</v>
      </c>
      <c r="O155" s="10">
        <v>2.04</v>
      </c>
      <c r="P155" s="10">
        <v>17798.009999999998</v>
      </c>
      <c r="Q155" s="10">
        <v>148940</v>
      </c>
      <c r="S155" s="10">
        <v>17798.009999999998</v>
      </c>
      <c r="U155" s="10">
        <v>0.01</v>
      </c>
      <c r="V155" s="10">
        <v>8.6300000000000005E-3</v>
      </c>
      <c r="W155" s="10">
        <v>-13.69</v>
      </c>
    </row>
    <row r="156" spans="11:23" x14ac:dyDescent="0.35">
      <c r="K156" s="10">
        <v>64</v>
      </c>
      <c r="L156" s="10" t="s">
        <v>122</v>
      </c>
      <c r="M156" s="10" t="s">
        <v>44</v>
      </c>
      <c r="N156" s="10" t="s">
        <v>33</v>
      </c>
      <c r="O156" s="10">
        <v>2.0299999999999998</v>
      </c>
      <c r="P156" s="10">
        <v>18563.932000000001</v>
      </c>
      <c r="Q156" s="10">
        <v>156895</v>
      </c>
      <c r="S156" s="10">
        <v>18563.932000000001</v>
      </c>
      <c r="U156" s="10">
        <v>0.01</v>
      </c>
      <c r="V156" s="10">
        <v>8.9999999999999993E-3</v>
      </c>
      <c r="W156" s="10">
        <v>-9.98</v>
      </c>
    </row>
    <row r="157" spans="11:23" x14ac:dyDescent="0.35">
      <c r="K157" s="10">
        <v>90</v>
      </c>
      <c r="L157" s="10" t="s">
        <v>148</v>
      </c>
      <c r="M157" s="10" t="s">
        <v>44</v>
      </c>
      <c r="N157" s="10" t="s">
        <v>33</v>
      </c>
      <c r="O157" s="10">
        <v>2.0299999999999998</v>
      </c>
      <c r="P157" s="10">
        <v>19383.559000000001</v>
      </c>
      <c r="Q157" s="10">
        <v>158465</v>
      </c>
      <c r="S157" s="10">
        <v>19383.559000000001</v>
      </c>
      <c r="U157" s="10">
        <v>0.01</v>
      </c>
      <c r="V157" s="10">
        <v>9.4000000000000004E-3</v>
      </c>
      <c r="W157" s="10">
        <v>-6</v>
      </c>
    </row>
    <row r="158" spans="11:23" x14ac:dyDescent="0.35">
      <c r="K158" s="10">
        <v>97</v>
      </c>
      <c r="L158" s="10" t="s">
        <v>155</v>
      </c>
      <c r="M158" s="10" t="s">
        <v>44</v>
      </c>
      <c r="N158" s="10" t="s">
        <v>33</v>
      </c>
      <c r="O158" s="10">
        <v>2.0299999999999998</v>
      </c>
      <c r="P158" s="10">
        <v>19635.27</v>
      </c>
      <c r="Q158" s="10">
        <v>161777</v>
      </c>
      <c r="S158" s="10">
        <v>19635.27</v>
      </c>
      <c r="U158" s="10">
        <v>0.01</v>
      </c>
      <c r="V158" s="10">
        <v>9.5200000000000007E-3</v>
      </c>
      <c r="W158" s="10">
        <v>-4.78</v>
      </c>
    </row>
    <row r="159" spans="11:23" x14ac:dyDescent="0.35">
      <c r="K159" s="10">
        <v>104</v>
      </c>
      <c r="L159" s="10" t="s">
        <v>162</v>
      </c>
      <c r="M159" s="10" t="s">
        <v>44</v>
      </c>
      <c r="N159" s="10" t="s">
        <v>33</v>
      </c>
      <c r="O159" s="10">
        <v>2.0299999999999998</v>
      </c>
      <c r="P159" s="10">
        <v>20158.317999999999</v>
      </c>
      <c r="Q159" s="10">
        <v>165203</v>
      </c>
      <c r="S159" s="10">
        <v>20158.317999999999</v>
      </c>
      <c r="U159" s="10">
        <v>0.01</v>
      </c>
      <c r="V159" s="10">
        <v>9.7800000000000005E-3</v>
      </c>
      <c r="W159" s="10">
        <v>-2.2400000000000002</v>
      </c>
    </row>
    <row r="160" spans="11:23" x14ac:dyDescent="0.35">
      <c r="K160" s="10">
        <v>14</v>
      </c>
      <c r="L160" s="10" t="s">
        <v>46</v>
      </c>
      <c r="M160" s="10" t="s">
        <v>47</v>
      </c>
      <c r="N160" s="10" t="s">
        <v>33</v>
      </c>
      <c r="O160" s="10">
        <v>2.0499999999999998</v>
      </c>
      <c r="P160" s="10">
        <v>19809.535</v>
      </c>
      <c r="Q160" s="10">
        <v>154111</v>
      </c>
      <c r="S160" s="10">
        <v>19809.535</v>
      </c>
      <c r="U160" s="10">
        <v>0.01</v>
      </c>
      <c r="V160" s="10">
        <v>9.6100000000000005E-3</v>
      </c>
      <c r="W160" s="10">
        <v>-3.94</v>
      </c>
    </row>
    <row r="161" spans="11:23" x14ac:dyDescent="0.35">
      <c r="K161" s="10">
        <v>66</v>
      </c>
      <c r="L161" s="10" t="s">
        <v>124</v>
      </c>
      <c r="M161" s="10" t="s">
        <v>47</v>
      </c>
      <c r="N161" s="10" t="s">
        <v>33</v>
      </c>
      <c r="O161" s="10">
        <v>2.04</v>
      </c>
      <c r="P161" s="10">
        <v>21701.838</v>
      </c>
      <c r="Q161" s="10">
        <v>172731</v>
      </c>
      <c r="S161" s="10">
        <v>21701.838</v>
      </c>
      <c r="U161" s="10">
        <v>0.01</v>
      </c>
      <c r="V161" s="10">
        <v>1.052E-2</v>
      </c>
      <c r="W161" s="10">
        <v>5.24</v>
      </c>
    </row>
    <row r="162" spans="11:23" x14ac:dyDescent="0.35">
      <c r="K162" s="10">
        <v>15</v>
      </c>
      <c r="L162" s="10" t="s">
        <v>48</v>
      </c>
      <c r="M162" s="10" t="s">
        <v>49</v>
      </c>
      <c r="N162" s="10" t="s">
        <v>33</v>
      </c>
      <c r="O162" s="10">
        <v>2.04</v>
      </c>
      <c r="P162" s="10">
        <v>18169.175999999999</v>
      </c>
      <c r="Q162" s="10">
        <v>145983</v>
      </c>
      <c r="S162" s="10">
        <v>18169.175999999999</v>
      </c>
      <c r="U162" s="10">
        <v>0.01</v>
      </c>
      <c r="V162" s="10">
        <v>8.8100000000000001E-3</v>
      </c>
      <c r="W162" s="10">
        <v>-11.89</v>
      </c>
    </row>
    <row r="163" spans="11:23" x14ac:dyDescent="0.35">
      <c r="K163" s="10">
        <v>67</v>
      </c>
      <c r="L163" s="10" t="s">
        <v>125</v>
      </c>
      <c r="M163" s="10" t="s">
        <v>49</v>
      </c>
      <c r="N163" s="10" t="s">
        <v>33</v>
      </c>
      <c r="O163" s="10">
        <v>2.0299999999999998</v>
      </c>
      <c r="P163" s="10">
        <v>19398.407999999999</v>
      </c>
      <c r="Q163" s="10">
        <v>160737</v>
      </c>
      <c r="S163" s="10">
        <v>19398.407999999999</v>
      </c>
      <c r="U163" s="10">
        <v>0.01</v>
      </c>
      <c r="V163" s="10">
        <v>9.41E-3</v>
      </c>
      <c r="W163" s="10">
        <v>-5.93</v>
      </c>
    </row>
    <row r="164" spans="11:23" x14ac:dyDescent="0.35">
      <c r="K164" s="10">
        <v>16</v>
      </c>
      <c r="L164" s="10" t="s">
        <v>50</v>
      </c>
      <c r="M164" s="10" t="s">
        <v>51</v>
      </c>
      <c r="N164" s="10" t="s">
        <v>33</v>
      </c>
      <c r="O164" s="10">
        <v>2.04</v>
      </c>
      <c r="P164" s="10">
        <v>22449.201000000001</v>
      </c>
      <c r="Q164" s="10">
        <v>172676</v>
      </c>
      <c r="S164" s="10">
        <v>22449.201000000001</v>
      </c>
      <c r="U164" s="10">
        <v>0.01</v>
      </c>
      <c r="V164" s="10">
        <v>1.089E-2</v>
      </c>
      <c r="W164" s="10">
        <v>8.86</v>
      </c>
    </row>
    <row r="165" spans="11:23" x14ac:dyDescent="0.35">
      <c r="K165" s="10">
        <v>68</v>
      </c>
      <c r="L165" s="10" t="s">
        <v>126</v>
      </c>
      <c r="M165" s="10" t="s">
        <v>51</v>
      </c>
      <c r="N165" s="10" t="s">
        <v>33</v>
      </c>
      <c r="O165" s="10">
        <v>2.04</v>
      </c>
      <c r="P165" s="10">
        <v>24118.761999999999</v>
      </c>
      <c r="Q165" s="10">
        <v>187527</v>
      </c>
      <c r="S165" s="10">
        <v>24118.761999999999</v>
      </c>
      <c r="U165" s="10">
        <v>0.01</v>
      </c>
      <c r="V165" s="10">
        <v>1.17E-2</v>
      </c>
      <c r="W165" s="10">
        <v>16.96</v>
      </c>
    </row>
    <row r="166" spans="11:23" x14ac:dyDescent="0.35">
      <c r="K166" s="10">
        <v>17</v>
      </c>
      <c r="L166" s="10" t="s">
        <v>52</v>
      </c>
      <c r="M166" s="10" t="s">
        <v>53</v>
      </c>
      <c r="N166" s="10" t="s">
        <v>33</v>
      </c>
      <c r="O166" s="10">
        <v>2.04</v>
      </c>
      <c r="P166" s="10">
        <v>20868.342000000001</v>
      </c>
      <c r="Q166" s="10">
        <v>164105</v>
      </c>
      <c r="S166" s="10">
        <v>20868.342000000001</v>
      </c>
      <c r="U166" s="10">
        <v>0.01</v>
      </c>
      <c r="V166" s="10">
        <v>1.0120000000000001E-2</v>
      </c>
      <c r="W166" s="10">
        <v>1.2</v>
      </c>
    </row>
    <row r="167" spans="11:23" x14ac:dyDescent="0.35">
      <c r="K167" s="10">
        <v>69</v>
      </c>
      <c r="L167" s="10" t="s">
        <v>127</v>
      </c>
      <c r="M167" s="10" t="s">
        <v>53</v>
      </c>
      <c r="N167" s="10" t="s">
        <v>33</v>
      </c>
      <c r="O167" s="10">
        <v>2.0299999999999998</v>
      </c>
      <c r="P167" s="10">
        <v>22057.348000000002</v>
      </c>
      <c r="Q167" s="10">
        <v>176133</v>
      </c>
      <c r="S167" s="10">
        <v>22057.348000000002</v>
      </c>
      <c r="U167" s="10">
        <v>0.01</v>
      </c>
      <c r="V167" s="10">
        <v>1.0699999999999999E-2</v>
      </c>
      <c r="W167" s="10">
        <v>6.96</v>
      </c>
    </row>
    <row r="168" spans="11:23" x14ac:dyDescent="0.35">
      <c r="K168" s="10">
        <v>18</v>
      </c>
      <c r="L168" s="10" t="s">
        <v>54</v>
      </c>
      <c r="M168" s="10" t="s">
        <v>55</v>
      </c>
      <c r="N168" s="10" t="s">
        <v>33</v>
      </c>
      <c r="O168" s="10">
        <v>2.04</v>
      </c>
      <c r="P168" s="10">
        <v>20127.173999999999</v>
      </c>
      <c r="Q168" s="10">
        <v>161135</v>
      </c>
      <c r="S168" s="10">
        <v>20127.173999999999</v>
      </c>
      <c r="U168" s="10">
        <v>0.01</v>
      </c>
      <c r="V168" s="10">
        <v>9.7599999999999996E-3</v>
      </c>
      <c r="W168" s="10">
        <v>-2.4</v>
      </c>
    </row>
    <row r="169" spans="11:23" x14ac:dyDescent="0.35">
      <c r="K169" s="10">
        <v>70</v>
      </c>
      <c r="L169" s="10" t="s">
        <v>128</v>
      </c>
      <c r="M169" s="10" t="s">
        <v>55</v>
      </c>
      <c r="N169" s="10" t="s">
        <v>33</v>
      </c>
      <c r="O169" s="10">
        <v>2.04</v>
      </c>
      <c r="P169" s="10">
        <v>21287.195</v>
      </c>
      <c r="Q169" s="10">
        <v>169400</v>
      </c>
      <c r="S169" s="10">
        <v>21287.195</v>
      </c>
      <c r="U169" s="10">
        <v>0.01</v>
      </c>
      <c r="V169" s="10">
        <v>1.0319999999999999E-2</v>
      </c>
      <c r="W169" s="10">
        <v>3.23</v>
      </c>
    </row>
    <row r="170" spans="11:23" x14ac:dyDescent="0.35">
      <c r="K170" s="10">
        <v>19</v>
      </c>
      <c r="L170" s="10" t="s">
        <v>56</v>
      </c>
      <c r="M170" s="10" t="s">
        <v>57</v>
      </c>
      <c r="N170" s="10" t="s">
        <v>33</v>
      </c>
      <c r="O170" s="10">
        <v>2.04</v>
      </c>
      <c r="P170" s="10">
        <v>19876.451000000001</v>
      </c>
      <c r="Q170" s="10">
        <v>155628</v>
      </c>
      <c r="S170" s="10">
        <v>19876.451000000001</v>
      </c>
      <c r="U170" s="10">
        <v>0.01</v>
      </c>
      <c r="V170" s="10">
        <v>9.6399999999999993E-3</v>
      </c>
      <c r="W170" s="10">
        <v>-3.61</v>
      </c>
    </row>
    <row r="171" spans="11:23" x14ac:dyDescent="0.35">
      <c r="K171" s="10">
        <v>71</v>
      </c>
      <c r="L171" s="10" t="s">
        <v>129</v>
      </c>
      <c r="M171" s="10" t="s">
        <v>57</v>
      </c>
      <c r="N171" s="10" t="s">
        <v>33</v>
      </c>
      <c r="O171" s="10">
        <v>2.04</v>
      </c>
      <c r="P171" s="10">
        <v>21331.478999999999</v>
      </c>
      <c r="Q171" s="10">
        <v>171312</v>
      </c>
      <c r="S171" s="10">
        <v>21331.478999999999</v>
      </c>
      <c r="U171" s="10">
        <v>0.01</v>
      </c>
      <c r="V171" s="10">
        <v>1.034E-2</v>
      </c>
      <c r="W171" s="10">
        <v>3.44</v>
      </c>
    </row>
    <row r="172" spans="11:23" x14ac:dyDescent="0.35">
      <c r="K172" s="10">
        <v>21</v>
      </c>
      <c r="L172" s="10" t="s">
        <v>59</v>
      </c>
      <c r="M172" s="10" t="s">
        <v>60</v>
      </c>
      <c r="N172" s="10" t="s">
        <v>33</v>
      </c>
      <c r="O172" s="10">
        <v>2.04</v>
      </c>
      <c r="P172" s="10">
        <v>19941.706999999999</v>
      </c>
      <c r="Q172" s="10">
        <v>152822</v>
      </c>
      <c r="S172" s="10">
        <v>19941.706999999999</v>
      </c>
      <c r="U172" s="10">
        <v>0.01</v>
      </c>
      <c r="V172" s="10">
        <v>9.6699999999999998E-3</v>
      </c>
      <c r="W172" s="10">
        <v>-3.3</v>
      </c>
    </row>
    <row r="173" spans="11:23" x14ac:dyDescent="0.35">
      <c r="K173" s="10">
        <v>73</v>
      </c>
      <c r="L173" s="10" t="s">
        <v>131</v>
      </c>
      <c r="M173" s="10" t="s">
        <v>60</v>
      </c>
      <c r="N173" s="10" t="s">
        <v>33</v>
      </c>
      <c r="O173" s="10">
        <v>2.0299999999999998</v>
      </c>
      <c r="P173" s="10">
        <v>21290.678</v>
      </c>
      <c r="Q173" s="10">
        <v>169010</v>
      </c>
      <c r="S173" s="10">
        <v>21290.678</v>
      </c>
      <c r="U173" s="10">
        <v>0.01</v>
      </c>
      <c r="V173" s="10">
        <v>1.0319999999999999E-2</v>
      </c>
      <c r="W173" s="10">
        <v>3.25</v>
      </c>
    </row>
    <row r="174" spans="11:23" x14ac:dyDescent="0.35">
      <c r="K174" s="10">
        <v>22</v>
      </c>
      <c r="L174" s="10" t="s">
        <v>61</v>
      </c>
      <c r="M174" s="10" t="s">
        <v>62</v>
      </c>
      <c r="N174" s="10" t="s">
        <v>33</v>
      </c>
      <c r="O174" s="10">
        <v>2.04</v>
      </c>
      <c r="P174" s="10">
        <v>18942.52</v>
      </c>
      <c r="Q174" s="10">
        <v>153928</v>
      </c>
      <c r="S174" s="10">
        <v>18942.52</v>
      </c>
      <c r="U174" s="10">
        <v>0.01</v>
      </c>
      <c r="V174" s="10">
        <v>9.1900000000000003E-3</v>
      </c>
      <c r="W174" s="10">
        <v>-8.14</v>
      </c>
    </row>
    <row r="175" spans="11:23" x14ac:dyDescent="0.35">
      <c r="K175" s="10">
        <v>74</v>
      </c>
      <c r="L175" s="10" t="s">
        <v>132</v>
      </c>
      <c r="M175" s="10" t="s">
        <v>62</v>
      </c>
      <c r="N175" s="10" t="s">
        <v>33</v>
      </c>
      <c r="O175" s="10">
        <v>2.0299999999999998</v>
      </c>
      <c r="P175" s="10">
        <v>20821.405999999999</v>
      </c>
      <c r="Q175" s="10">
        <v>168412</v>
      </c>
      <c r="S175" s="10">
        <v>20821.405999999999</v>
      </c>
      <c r="U175" s="10">
        <v>0.01</v>
      </c>
      <c r="V175" s="10">
        <v>1.01E-2</v>
      </c>
      <c r="W175" s="10">
        <v>0.97</v>
      </c>
    </row>
    <row r="176" spans="11:23" x14ac:dyDescent="0.35">
      <c r="K176" s="10">
        <v>23</v>
      </c>
      <c r="L176" s="10" t="s">
        <v>63</v>
      </c>
      <c r="M176" s="10" t="s">
        <v>64</v>
      </c>
      <c r="N176" s="10" t="s">
        <v>33</v>
      </c>
      <c r="O176" s="10">
        <v>2.04</v>
      </c>
      <c r="P176" s="10">
        <v>21535.51</v>
      </c>
      <c r="Q176" s="10">
        <v>172640</v>
      </c>
      <c r="S176" s="10">
        <v>21535.51</v>
      </c>
      <c r="U176" s="10">
        <v>0.01</v>
      </c>
      <c r="V176" s="10">
        <v>1.044E-2</v>
      </c>
      <c r="W176" s="10">
        <v>4.43</v>
      </c>
    </row>
    <row r="177" spans="11:23" x14ac:dyDescent="0.35">
      <c r="K177" s="10">
        <v>75</v>
      </c>
      <c r="L177" s="10" t="s">
        <v>133</v>
      </c>
      <c r="M177" s="10" t="s">
        <v>64</v>
      </c>
      <c r="N177" s="10" t="s">
        <v>33</v>
      </c>
      <c r="O177" s="10">
        <v>2.04</v>
      </c>
      <c r="P177" s="10">
        <v>23162.967000000001</v>
      </c>
      <c r="Q177" s="10">
        <v>181590</v>
      </c>
      <c r="S177" s="10">
        <v>23162.967000000001</v>
      </c>
      <c r="U177" s="10">
        <v>0.01</v>
      </c>
      <c r="V177" s="10">
        <v>1.123E-2</v>
      </c>
      <c r="W177" s="10">
        <v>12.33</v>
      </c>
    </row>
    <row r="178" spans="11:23" x14ac:dyDescent="0.35">
      <c r="K178" s="10">
        <v>24</v>
      </c>
      <c r="L178" s="10" t="s">
        <v>65</v>
      </c>
      <c r="M178" s="10" t="s">
        <v>66</v>
      </c>
      <c r="N178" s="10" t="s">
        <v>33</v>
      </c>
      <c r="O178" s="10">
        <v>2.04</v>
      </c>
      <c r="P178" s="10">
        <v>19472.326000000001</v>
      </c>
      <c r="Q178" s="10">
        <v>154182</v>
      </c>
      <c r="S178" s="10">
        <v>19472.326000000001</v>
      </c>
      <c r="U178" s="10">
        <v>0.01</v>
      </c>
      <c r="V178" s="10">
        <v>9.4400000000000005E-3</v>
      </c>
      <c r="W178" s="10">
        <v>-5.57</v>
      </c>
    </row>
    <row r="179" spans="11:23" x14ac:dyDescent="0.35">
      <c r="K179" s="10">
        <v>76</v>
      </c>
      <c r="L179" s="10" t="s">
        <v>134</v>
      </c>
      <c r="M179" s="10" t="s">
        <v>66</v>
      </c>
      <c r="N179" s="10" t="s">
        <v>33</v>
      </c>
      <c r="O179" s="10">
        <v>2.0299999999999998</v>
      </c>
      <c r="P179" s="10">
        <v>21138.355</v>
      </c>
      <c r="Q179" s="10">
        <v>170313</v>
      </c>
      <c r="S179" s="10">
        <v>21138.355</v>
      </c>
      <c r="U179" s="10">
        <v>0.01</v>
      </c>
      <c r="V179" s="10">
        <v>1.025E-2</v>
      </c>
      <c r="W179" s="10">
        <v>2.5099999999999998</v>
      </c>
    </row>
    <row r="180" spans="11:23" x14ac:dyDescent="0.35">
      <c r="K180" s="10">
        <v>25</v>
      </c>
      <c r="L180" s="10" t="s">
        <v>67</v>
      </c>
      <c r="M180" s="10" t="s">
        <v>68</v>
      </c>
      <c r="N180" s="10" t="s">
        <v>33</v>
      </c>
      <c r="O180" s="10">
        <v>2.04</v>
      </c>
      <c r="P180" s="10">
        <v>19638.407999999999</v>
      </c>
      <c r="Q180" s="10">
        <v>160226</v>
      </c>
      <c r="S180" s="10">
        <v>19638.407999999999</v>
      </c>
      <c r="U180" s="10">
        <v>0.01</v>
      </c>
      <c r="V180" s="10">
        <v>9.5200000000000007E-3</v>
      </c>
      <c r="W180" s="10">
        <v>-4.7699999999999996</v>
      </c>
    </row>
    <row r="181" spans="11:23" x14ac:dyDescent="0.35">
      <c r="K181" s="10">
        <v>77</v>
      </c>
      <c r="L181" s="10" t="s">
        <v>135</v>
      </c>
      <c r="M181" s="10" t="s">
        <v>68</v>
      </c>
      <c r="N181" s="10" t="s">
        <v>33</v>
      </c>
      <c r="O181" s="10">
        <v>2.0299999999999998</v>
      </c>
      <c r="P181" s="10">
        <v>20806.488000000001</v>
      </c>
      <c r="Q181" s="10">
        <v>165857</v>
      </c>
      <c r="S181" s="10">
        <v>20806.488000000001</v>
      </c>
      <c r="U181" s="10">
        <v>0.01</v>
      </c>
      <c r="V181" s="10">
        <v>1.009E-2</v>
      </c>
      <c r="W181" s="10">
        <v>0.9</v>
      </c>
    </row>
    <row r="182" spans="11:23" x14ac:dyDescent="0.35">
      <c r="K182" s="10">
        <v>4</v>
      </c>
      <c r="L182" s="10" t="s">
        <v>23</v>
      </c>
      <c r="M182" s="10" t="s">
        <v>24</v>
      </c>
      <c r="N182" s="10" t="s">
        <v>25</v>
      </c>
      <c r="U182" s="10">
        <v>0.01</v>
      </c>
    </row>
    <row r="183" spans="11:23" x14ac:dyDescent="0.35">
      <c r="K183" s="10">
        <v>13</v>
      </c>
      <c r="L183" s="10" t="s">
        <v>45</v>
      </c>
      <c r="M183" s="10" t="s">
        <v>24</v>
      </c>
      <c r="N183" s="10" t="s">
        <v>25</v>
      </c>
      <c r="U183" s="10">
        <v>0.01</v>
      </c>
    </row>
    <row r="184" spans="11:23" x14ac:dyDescent="0.35">
      <c r="K184" s="10">
        <v>53</v>
      </c>
      <c r="L184" s="10" t="s">
        <v>108</v>
      </c>
      <c r="M184" s="10" t="s">
        <v>24</v>
      </c>
      <c r="N184" s="10" t="s">
        <v>25</v>
      </c>
      <c r="U184" s="10">
        <v>0.01</v>
      </c>
    </row>
    <row r="185" spans="11:23" x14ac:dyDescent="0.35">
      <c r="K185" s="10">
        <v>65</v>
      </c>
      <c r="L185" s="10" t="s">
        <v>123</v>
      </c>
      <c r="M185" s="10" t="s">
        <v>24</v>
      </c>
      <c r="N185" s="10" t="s">
        <v>25</v>
      </c>
      <c r="U185" s="10">
        <v>0.01</v>
      </c>
    </row>
    <row r="186" spans="11:23" x14ac:dyDescent="0.35">
      <c r="K186" s="10">
        <v>5</v>
      </c>
      <c r="L186" s="10" t="s">
        <v>26</v>
      </c>
      <c r="M186" s="10" t="s">
        <v>27</v>
      </c>
      <c r="N186" s="10" t="s">
        <v>25</v>
      </c>
      <c r="O186" s="10">
        <v>2.0499999999999998</v>
      </c>
      <c r="P186" s="10">
        <v>17652.006000000001</v>
      </c>
      <c r="Q186" s="10">
        <v>139445</v>
      </c>
      <c r="S186" s="10">
        <v>17652.006000000001</v>
      </c>
      <c r="U186" s="10">
        <v>0.01</v>
      </c>
      <c r="V186" s="10">
        <v>8.5599999999999999E-3</v>
      </c>
      <c r="W186" s="10">
        <v>-14.4</v>
      </c>
    </row>
    <row r="187" spans="11:23" x14ac:dyDescent="0.35">
      <c r="K187" s="10">
        <v>20</v>
      </c>
      <c r="L187" s="10" t="s">
        <v>58</v>
      </c>
      <c r="M187" s="10" t="s">
        <v>27</v>
      </c>
      <c r="N187" s="10" t="s">
        <v>25</v>
      </c>
      <c r="O187" s="10">
        <v>2.04</v>
      </c>
      <c r="P187" s="10">
        <v>18577.884999999998</v>
      </c>
      <c r="Q187" s="10">
        <v>153071</v>
      </c>
      <c r="S187" s="10">
        <v>18577.884999999998</v>
      </c>
      <c r="U187" s="10">
        <v>0.01</v>
      </c>
      <c r="V187" s="10">
        <v>9.0100000000000006E-3</v>
      </c>
      <c r="W187" s="10">
        <v>-9.91</v>
      </c>
    </row>
    <row r="188" spans="11:23" x14ac:dyDescent="0.35">
      <c r="K188" s="10">
        <v>38</v>
      </c>
      <c r="L188" s="10" t="s">
        <v>86</v>
      </c>
      <c r="M188" s="10" t="s">
        <v>27</v>
      </c>
      <c r="N188" s="10" t="s">
        <v>25</v>
      </c>
      <c r="O188" s="10">
        <v>2.04</v>
      </c>
      <c r="P188" s="10">
        <v>19293.148000000001</v>
      </c>
      <c r="Q188" s="10">
        <v>159475</v>
      </c>
      <c r="S188" s="10">
        <v>19293.148000000001</v>
      </c>
      <c r="U188" s="10">
        <v>0.01</v>
      </c>
      <c r="V188" s="10">
        <v>9.3600000000000003E-3</v>
      </c>
      <c r="W188" s="10">
        <v>-6.44</v>
      </c>
    </row>
    <row r="189" spans="11:23" x14ac:dyDescent="0.35">
      <c r="K189" s="10">
        <v>49</v>
      </c>
      <c r="L189" s="10" t="s">
        <v>101</v>
      </c>
      <c r="M189" s="10" t="s">
        <v>27</v>
      </c>
      <c r="N189" s="10" t="s">
        <v>25</v>
      </c>
      <c r="O189" s="10">
        <v>2.04</v>
      </c>
      <c r="P189" s="10">
        <v>20002.776999999998</v>
      </c>
      <c r="Q189" s="10">
        <v>165237</v>
      </c>
      <c r="S189" s="10">
        <v>20002.776999999998</v>
      </c>
      <c r="U189" s="10">
        <v>0.01</v>
      </c>
      <c r="V189" s="10">
        <v>9.7000000000000003E-3</v>
      </c>
      <c r="W189" s="10">
        <v>-3</v>
      </c>
    </row>
    <row r="190" spans="11:23" x14ac:dyDescent="0.35">
      <c r="K190" s="10">
        <v>57</v>
      </c>
      <c r="L190" s="10" t="s">
        <v>115</v>
      </c>
      <c r="M190" s="10" t="s">
        <v>27</v>
      </c>
      <c r="N190" s="10" t="s">
        <v>25</v>
      </c>
      <c r="O190" s="10">
        <v>2.04</v>
      </c>
      <c r="P190" s="10">
        <v>20263.445</v>
      </c>
      <c r="Q190" s="10">
        <v>167447</v>
      </c>
      <c r="S190" s="10">
        <v>20263.445</v>
      </c>
      <c r="U190" s="10">
        <v>0.01</v>
      </c>
      <c r="V190" s="10">
        <v>9.8300000000000002E-3</v>
      </c>
      <c r="W190" s="10">
        <v>-1.74</v>
      </c>
    </row>
    <row r="191" spans="11:23" x14ac:dyDescent="0.35">
      <c r="K191" s="10">
        <v>72</v>
      </c>
      <c r="L191" s="10" t="s">
        <v>130</v>
      </c>
      <c r="M191" s="10" t="s">
        <v>27</v>
      </c>
      <c r="N191" s="10" t="s">
        <v>25</v>
      </c>
      <c r="O191" s="10">
        <v>2.04</v>
      </c>
      <c r="P191" s="10">
        <v>21225.228999999999</v>
      </c>
      <c r="Q191" s="10">
        <v>171044</v>
      </c>
      <c r="S191" s="10">
        <v>21225.228999999999</v>
      </c>
      <c r="U191" s="10">
        <v>0.01</v>
      </c>
      <c r="V191" s="10">
        <v>1.0290000000000001E-2</v>
      </c>
      <c r="W191" s="10">
        <v>2.93</v>
      </c>
    </row>
    <row r="192" spans="11:23" x14ac:dyDescent="0.35">
      <c r="K192" s="10">
        <v>84</v>
      </c>
      <c r="L192" s="10" t="s">
        <v>142</v>
      </c>
      <c r="M192" s="10" t="s">
        <v>27</v>
      </c>
      <c r="N192" s="10" t="s">
        <v>25</v>
      </c>
      <c r="O192" s="10">
        <v>2.04</v>
      </c>
      <c r="P192" s="10">
        <v>21873.690999999999</v>
      </c>
      <c r="Q192" s="10">
        <v>176085</v>
      </c>
      <c r="S192" s="10">
        <v>21873.690999999999</v>
      </c>
      <c r="U192" s="10">
        <v>0.01</v>
      </c>
      <c r="V192" s="10">
        <v>1.061E-2</v>
      </c>
      <c r="W192" s="10">
        <v>6.07</v>
      </c>
    </row>
    <row r="193" spans="11:23" x14ac:dyDescent="0.35">
      <c r="K193" s="10">
        <v>91</v>
      </c>
      <c r="L193" s="10" t="s">
        <v>149</v>
      </c>
      <c r="M193" s="10" t="s">
        <v>27</v>
      </c>
      <c r="N193" s="10" t="s">
        <v>25</v>
      </c>
      <c r="O193" s="10">
        <v>2.0299999999999998</v>
      </c>
      <c r="P193" s="10">
        <v>19528.357</v>
      </c>
      <c r="Q193" s="10">
        <v>161164</v>
      </c>
      <c r="S193" s="10">
        <v>19528.357</v>
      </c>
      <c r="U193" s="10">
        <v>0.01</v>
      </c>
      <c r="V193" s="10">
        <v>9.4699999999999993E-3</v>
      </c>
      <c r="W193" s="10">
        <v>-5.3</v>
      </c>
    </row>
    <row r="194" spans="11:23" x14ac:dyDescent="0.35">
      <c r="K194" s="10">
        <v>27</v>
      </c>
      <c r="L194" s="10" t="s">
        <v>70</v>
      </c>
      <c r="M194" s="10" t="s">
        <v>71</v>
      </c>
      <c r="N194" s="10" t="s">
        <v>72</v>
      </c>
      <c r="O194" s="10">
        <v>2.04</v>
      </c>
      <c r="P194" s="10">
        <v>19718.521000000001</v>
      </c>
      <c r="Q194" s="10">
        <v>158029</v>
      </c>
      <c r="S194" s="10">
        <v>19718.521000000001</v>
      </c>
      <c r="U194" s="10">
        <v>0.01</v>
      </c>
      <c r="V194" s="10">
        <v>9.5600000000000008E-3</v>
      </c>
      <c r="W194" s="10">
        <v>-4.38</v>
      </c>
    </row>
    <row r="195" spans="11:23" x14ac:dyDescent="0.35">
      <c r="K195" s="10">
        <v>79</v>
      </c>
      <c r="L195" s="10" t="s">
        <v>137</v>
      </c>
      <c r="M195" s="10" t="s">
        <v>71</v>
      </c>
      <c r="N195" s="10" t="s">
        <v>72</v>
      </c>
      <c r="O195" s="10">
        <v>2.0299999999999998</v>
      </c>
      <c r="P195" s="10">
        <v>21178.282999999999</v>
      </c>
      <c r="Q195" s="10">
        <v>170526</v>
      </c>
      <c r="S195" s="10">
        <v>21178.282999999999</v>
      </c>
      <c r="U195" s="10">
        <v>0.01</v>
      </c>
      <c r="V195" s="10">
        <v>1.027E-2</v>
      </c>
      <c r="W195" s="10">
        <v>2.7</v>
      </c>
    </row>
    <row r="196" spans="11:23" x14ac:dyDescent="0.35">
      <c r="K196" s="10">
        <v>28</v>
      </c>
      <c r="L196" s="10" t="s">
        <v>73</v>
      </c>
      <c r="M196" s="10" t="s">
        <v>74</v>
      </c>
      <c r="N196" s="10" t="s">
        <v>72</v>
      </c>
      <c r="O196" s="10">
        <v>2.04</v>
      </c>
      <c r="P196" s="10">
        <v>19527.705000000002</v>
      </c>
      <c r="Q196" s="10">
        <v>155235</v>
      </c>
      <c r="S196" s="10">
        <v>19527.705000000002</v>
      </c>
      <c r="U196" s="10">
        <v>0.01</v>
      </c>
      <c r="V196" s="10">
        <v>9.4699999999999993E-3</v>
      </c>
      <c r="W196" s="10">
        <v>-5.3</v>
      </c>
    </row>
    <row r="197" spans="11:23" x14ac:dyDescent="0.35">
      <c r="K197" s="10">
        <v>80</v>
      </c>
      <c r="L197" s="10" t="s">
        <v>138</v>
      </c>
      <c r="M197" s="10" t="s">
        <v>74</v>
      </c>
      <c r="N197" s="10" t="s">
        <v>72</v>
      </c>
      <c r="O197" s="10">
        <v>2.0299999999999998</v>
      </c>
      <c r="P197" s="10">
        <v>21288.953000000001</v>
      </c>
      <c r="Q197" s="10">
        <v>171872</v>
      </c>
      <c r="S197" s="10">
        <v>21288.953000000001</v>
      </c>
      <c r="U197" s="10">
        <v>0.01</v>
      </c>
      <c r="V197" s="10">
        <v>1.0319999999999999E-2</v>
      </c>
      <c r="W197" s="10">
        <v>3.24</v>
      </c>
    </row>
    <row r="198" spans="11:23" x14ac:dyDescent="0.35">
      <c r="K198" s="10">
        <v>29</v>
      </c>
      <c r="L198" s="10" t="s">
        <v>75</v>
      </c>
      <c r="M198" s="10" t="s">
        <v>76</v>
      </c>
      <c r="N198" s="10" t="s">
        <v>72</v>
      </c>
      <c r="O198" s="10">
        <v>2.04</v>
      </c>
      <c r="P198" s="10">
        <v>19268.641</v>
      </c>
      <c r="Q198" s="10">
        <v>154935</v>
      </c>
      <c r="S198" s="10">
        <v>19268.641</v>
      </c>
      <c r="U198" s="10">
        <v>0.01</v>
      </c>
      <c r="V198" s="10">
        <v>9.3399999999999993E-3</v>
      </c>
      <c r="W198" s="10">
        <v>-6.56</v>
      </c>
    </row>
    <row r="199" spans="11:23" x14ac:dyDescent="0.35">
      <c r="K199" s="10">
        <v>81</v>
      </c>
      <c r="L199" s="10" t="s">
        <v>139</v>
      </c>
      <c r="M199" s="10" t="s">
        <v>76</v>
      </c>
      <c r="N199" s="10" t="s">
        <v>72</v>
      </c>
      <c r="O199" s="10">
        <v>2.0299999999999998</v>
      </c>
      <c r="P199" s="10">
        <v>20363.877</v>
      </c>
      <c r="Q199" s="10">
        <v>164763</v>
      </c>
      <c r="S199" s="10">
        <v>20363.877</v>
      </c>
      <c r="U199" s="10">
        <v>0.01</v>
      </c>
      <c r="V199" s="10">
        <v>9.8799999999999999E-3</v>
      </c>
      <c r="W199" s="10">
        <v>-1.25</v>
      </c>
    </row>
    <row r="200" spans="11:23" x14ac:dyDescent="0.35">
      <c r="K200" s="10">
        <v>30</v>
      </c>
      <c r="L200" s="10" t="s">
        <v>77</v>
      </c>
      <c r="M200" s="10" t="s">
        <v>78</v>
      </c>
      <c r="N200" s="10" t="s">
        <v>72</v>
      </c>
      <c r="O200" s="10">
        <v>2.04</v>
      </c>
      <c r="P200" s="10">
        <v>19696.182000000001</v>
      </c>
      <c r="Q200" s="10">
        <v>160708</v>
      </c>
      <c r="S200" s="10">
        <v>19696.182000000001</v>
      </c>
      <c r="U200" s="10">
        <v>0.01</v>
      </c>
      <c r="V200" s="10">
        <v>9.5499999999999995E-3</v>
      </c>
      <c r="W200" s="10">
        <v>-4.49</v>
      </c>
    </row>
    <row r="201" spans="11:23" x14ac:dyDescent="0.35">
      <c r="K201" s="10">
        <v>82</v>
      </c>
      <c r="L201" s="10" t="s">
        <v>140</v>
      </c>
      <c r="M201" s="10" t="s">
        <v>78</v>
      </c>
      <c r="N201" s="10" t="s">
        <v>72</v>
      </c>
      <c r="O201" s="10">
        <v>2.0299999999999998</v>
      </c>
      <c r="P201" s="10">
        <v>21171.502</v>
      </c>
      <c r="Q201" s="10">
        <v>170463</v>
      </c>
      <c r="S201" s="10">
        <v>21171.502</v>
      </c>
      <c r="U201" s="10">
        <v>0.01</v>
      </c>
      <c r="V201" s="10">
        <v>1.027E-2</v>
      </c>
      <c r="W201" s="10">
        <v>2.67</v>
      </c>
    </row>
    <row r="202" spans="11:23" x14ac:dyDescent="0.35">
      <c r="K202" s="10">
        <v>1</v>
      </c>
      <c r="L202" s="10" t="s">
        <v>18</v>
      </c>
      <c r="M202" s="10" t="s">
        <v>19</v>
      </c>
      <c r="N202" s="10" t="s">
        <v>20</v>
      </c>
      <c r="U202" s="10">
        <v>0.01</v>
      </c>
    </row>
    <row r="203" spans="11:23" x14ac:dyDescent="0.35">
      <c r="K203" s="10">
        <v>2</v>
      </c>
      <c r="L203" s="10" t="s">
        <v>21</v>
      </c>
      <c r="M203" s="10" t="s">
        <v>19</v>
      </c>
      <c r="N203" s="10" t="s">
        <v>20</v>
      </c>
      <c r="U203" s="10">
        <v>0.01</v>
      </c>
    </row>
    <row r="204" spans="11:23" x14ac:dyDescent="0.35">
      <c r="K204" s="10">
        <v>3</v>
      </c>
      <c r="L204" s="10" t="s">
        <v>22</v>
      </c>
      <c r="M204" s="10" t="s">
        <v>19</v>
      </c>
      <c r="N204" s="10" t="s">
        <v>20</v>
      </c>
      <c r="U204" s="10">
        <v>0.01</v>
      </c>
    </row>
    <row r="205" spans="11:23" x14ac:dyDescent="0.35">
      <c r="K205" s="10">
        <v>6</v>
      </c>
      <c r="L205" s="10" t="s">
        <v>29</v>
      </c>
      <c r="M205" s="10" t="s">
        <v>19</v>
      </c>
      <c r="N205" s="10" t="s">
        <v>20</v>
      </c>
      <c r="U205" s="10">
        <v>0.01</v>
      </c>
    </row>
    <row r="206" spans="11:23" x14ac:dyDescent="0.35">
      <c r="K206" s="10">
        <v>26</v>
      </c>
      <c r="L206" s="10" t="s">
        <v>69</v>
      </c>
      <c r="M206" s="10" t="s">
        <v>19</v>
      </c>
      <c r="N206" s="10" t="s">
        <v>20</v>
      </c>
      <c r="U206" s="10">
        <v>0.01</v>
      </c>
    </row>
    <row r="207" spans="11:23" x14ac:dyDescent="0.35">
      <c r="K207" s="10">
        <v>31</v>
      </c>
      <c r="L207" s="10" t="s">
        <v>79</v>
      </c>
      <c r="M207" s="10" t="s">
        <v>19</v>
      </c>
      <c r="N207" s="10" t="s">
        <v>20</v>
      </c>
      <c r="U207" s="10">
        <v>0.01</v>
      </c>
    </row>
    <row r="208" spans="11:23" x14ac:dyDescent="0.35">
      <c r="K208" s="10">
        <v>45</v>
      </c>
      <c r="L208" s="10" t="s">
        <v>93</v>
      </c>
      <c r="M208" s="10" t="s">
        <v>19</v>
      </c>
      <c r="N208" s="10" t="s">
        <v>20</v>
      </c>
      <c r="U208" s="10">
        <v>0.01</v>
      </c>
    </row>
    <row r="209" spans="11:23" x14ac:dyDescent="0.35">
      <c r="K209" s="10">
        <v>58</v>
      </c>
      <c r="L209" s="10" t="s">
        <v>116</v>
      </c>
      <c r="M209" s="10" t="s">
        <v>19</v>
      </c>
      <c r="N209" s="10" t="s">
        <v>20</v>
      </c>
      <c r="U209" s="10">
        <v>0.01</v>
      </c>
    </row>
    <row r="210" spans="11:23" x14ac:dyDescent="0.35">
      <c r="K210" s="10">
        <v>78</v>
      </c>
      <c r="L210" s="10" t="s">
        <v>136</v>
      </c>
      <c r="M210" s="10" t="s">
        <v>19</v>
      </c>
      <c r="N210" s="10" t="s">
        <v>20</v>
      </c>
      <c r="U210" s="10">
        <v>0.01</v>
      </c>
    </row>
    <row r="211" spans="11:23" x14ac:dyDescent="0.35">
      <c r="K211" s="10">
        <v>83</v>
      </c>
      <c r="L211" s="10" t="s">
        <v>141</v>
      </c>
      <c r="M211" s="10" t="s">
        <v>19</v>
      </c>
      <c r="N211" s="10" t="s">
        <v>20</v>
      </c>
      <c r="U211" s="10">
        <v>0.01</v>
      </c>
    </row>
    <row r="212" spans="11:23" x14ac:dyDescent="0.35">
      <c r="K212" s="10">
        <v>98</v>
      </c>
      <c r="L212" s="10" t="s">
        <v>156</v>
      </c>
      <c r="M212" s="10" t="s">
        <v>19</v>
      </c>
      <c r="N212" s="10" t="s">
        <v>20</v>
      </c>
      <c r="U212" s="10">
        <v>0.01</v>
      </c>
    </row>
    <row r="213" spans="11:23" x14ac:dyDescent="0.35">
      <c r="K213" s="10">
        <v>105</v>
      </c>
      <c r="L213" s="10" t="s">
        <v>163</v>
      </c>
      <c r="M213" s="10" t="s">
        <v>19</v>
      </c>
      <c r="N213" s="10" t="s">
        <v>20</v>
      </c>
      <c r="U213" s="10">
        <v>0.01</v>
      </c>
    </row>
    <row r="214" spans="11:23" x14ac:dyDescent="0.35">
      <c r="K214" s="10">
        <v>106</v>
      </c>
      <c r="L214" s="10" t="s">
        <v>164</v>
      </c>
      <c r="M214" s="10" t="s">
        <v>19</v>
      </c>
      <c r="N214" s="10" t="s">
        <v>20</v>
      </c>
      <c r="U214" s="10">
        <v>0.01</v>
      </c>
    </row>
    <row r="215" spans="11:23" x14ac:dyDescent="0.35">
      <c r="K215" s="10">
        <v>107</v>
      </c>
      <c r="L215" s="10" t="s">
        <v>165</v>
      </c>
      <c r="M215" s="10" t="s">
        <v>19</v>
      </c>
      <c r="N215" s="10" t="s">
        <v>20</v>
      </c>
      <c r="U215" s="10">
        <v>0.01</v>
      </c>
    </row>
    <row r="216" spans="11:23" x14ac:dyDescent="0.35">
      <c r="K216" s="10">
        <v>108</v>
      </c>
      <c r="L216" s="10" t="s">
        <v>166</v>
      </c>
      <c r="M216" s="10" t="s">
        <v>19</v>
      </c>
      <c r="N216" s="10" t="s">
        <v>20</v>
      </c>
      <c r="U216" s="10">
        <v>0.01</v>
      </c>
    </row>
    <row r="217" spans="11:23" x14ac:dyDescent="0.35">
      <c r="K217" s="10">
        <v>109</v>
      </c>
      <c r="L217" s="10" t="s">
        <v>167</v>
      </c>
      <c r="M217" s="10" t="s">
        <v>19</v>
      </c>
      <c r="N217" s="10" t="s">
        <v>20</v>
      </c>
      <c r="U217" s="10">
        <v>0.01</v>
      </c>
    </row>
    <row r="218" spans="11:23" x14ac:dyDescent="0.35">
      <c r="K218" s="10">
        <v>110</v>
      </c>
      <c r="L218" s="10" t="s">
        <v>168</v>
      </c>
      <c r="M218" s="10" t="s">
        <v>19</v>
      </c>
      <c r="N218" s="10" t="s">
        <v>20</v>
      </c>
      <c r="U218" s="10">
        <v>0.01</v>
      </c>
    </row>
    <row r="219" spans="11:23" x14ac:dyDescent="0.35">
      <c r="K219" s="10">
        <v>111</v>
      </c>
      <c r="L219" s="10" t="s">
        <v>169</v>
      </c>
      <c r="M219" s="10" t="s">
        <v>19</v>
      </c>
      <c r="N219" s="10" t="s">
        <v>20</v>
      </c>
      <c r="U219" s="10">
        <v>0.01</v>
      </c>
    </row>
    <row r="220" spans="11:23" x14ac:dyDescent="0.35">
      <c r="K220" s="10">
        <v>112</v>
      </c>
      <c r="L220" s="10" t="s">
        <v>170</v>
      </c>
      <c r="M220" s="10" t="s">
        <v>19</v>
      </c>
      <c r="N220" s="10" t="s">
        <v>20</v>
      </c>
      <c r="U220" s="10">
        <v>0.01</v>
      </c>
    </row>
    <row r="221" spans="11:23" x14ac:dyDescent="0.35">
      <c r="K221" s="10">
        <v>46</v>
      </c>
      <c r="L221" s="10" t="s">
        <v>94</v>
      </c>
      <c r="M221" s="10" t="s">
        <v>95</v>
      </c>
      <c r="N221" s="10" t="s">
        <v>96</v>
      </c>
      <c r="O221" s="10">
        <v>2.04</v>
      </c>
      <c r="P221" s="10">
        <v>19011.228999999999</v>
      </c>
      <c r="Q221" s="10">
        <v>155018</v>
      </c>
      <c r="S221" s="10">
        <v>19011.228999999999</v>
      </c>
      <c r="U221" s="10">
        <v>0.01</v>
      </c>
      <c r="V221" s="10">
        <v>9.2200000000000008E-3</v>
      </c>
      <c r="W221" s="10">
        <v>-7.81</v>
      </c>
    </row>
    <row r="222" spans="11:23" x14ac:dyDescent="0.35">
      <c r="K222" s="10">
        <v>47</v>
      </c>
      <c r="L222" s="10" t="s">
        <v>97</v>
      </c>
      <c r="M222" s="10" t="s">
        <v>98</v>
      </c>
      <c r="N222" s="10" t="s">
        <v>96</v>
      </c>
      <c r="O222" s="10">
        <v>2.04</v>
      </c>
      <c r="P222" s="10">
        <v>19306.849999999999</v>
      </c>
      <c r="Q222" s="10">
        <v>149520</v>
      </c>
      <c r="S222" s="10">
        <v>19306.849999999999</v>
      </c>
      <c r="U222" s="10">
        <v>0.01</v>
      </c>
      <c r="V222" s="10">
        <v>9.3600000000000003E-3</v>
      </c>
      <c r="W222" s="10">
        <v>-6.37</v>
      </c>
    </row>
    <row r="223" spans="11:23" x14ac:dyDescent="0.35">
      <c r="K223" s="10">
        <v>48</v>
      </c>
      <c r="L223" s="10" t="s">
        <v>99</v>
      </c>
      <c r="M223" s="10" t="s">
        <v>100</v>
      </c>
      <c r="N223" s="10" t="s">
        <v>96</v>
      </c>
      <c r="O223" s="10">
        <v>2.04</v>
      </c>
      <c r="P223" s="10">
        <v>20552.421999999999</v>
      </c>
      <c r="Q223" s="10">
        <v>161382</v>
      </c>
      <c r="S223" s="10">
        <v>20552.421999999999</v>
      </c>
      <c r="U223" s="10">
        <v>0.01</v>
      </c>
      <c r="V223" s="10">
        <v>9.9699999999999997E-3</v>
      </c>
      <c r="W223" s="10">
        <v>-0.33</v>
      </c>
    </row>
    <row r="224" spans="11:23" x14ac:dyDescent="0.35">
      <c r="K224" s="10">
        <v>50</v>
      </c>
      <c r="L224" s="10" t="s">
        <v>102</v>
      </c>
      <c r="M224" s="10" t="s">
        <v>103</v>
      </c>
      <c r="N224" s="10" t="s">
        <v>96</v>
      </c>
      <c r="O224" s="10">
        <v>2.04</v>
      </c>
      <c r="P224" s="10">
        <v>23602.537</v>
      </c>
      <c r="Q224" s="10">
        <v>190231</v>
      </c>
      <c r="S224" s="10">
        <v>23602.537</v>
      </c>
      <c r="U224" s="10">
        <v>0.01</v>
      </c>
      <c r="V224" s="10">
        <v>1.145E-2</v>
      </c>
      <c r="W224" s="10">
        <v>14.46</v>
      </c>
    </row>
    <row r="225" spans="1:23" x14ac:dyDescent="0.35">
      <c r="K225" s="10">
        <v>51</v>
      </c>
      <c r="L225" s="10" t="s">
        <v>104</v>
      </c>
      <c r="M225" s="10" t="s">
        <v>105</v>
      </c>
      <c r="N225" s="10" t="s">
        <v>96</v>
      </c>
      <c r="O225" s="10">
        <v>2.04</v>
      </c>
      <c r="P225" s="10">
        <v>25711.562999999998</v>
      </c>
      <c r="Q225" s="10">
        <v>200318</v>
      </c>
      <c r="S225" s="10">
        <v>25711.562999999998</v>
      </c>
      <c r="U225" s="10">
        <v>0.01</v>
      </c>
      <c r="V225" s="10">
        <v>1.247E-2</v>
      </c>
      <c r="W225" s="10">
        <v>24.68</v>
      </c>
    </row>
    <row r="226" spans="1:23" x14ac:dyDescent="0.35">
      <c r="K226" s="10">
        <v>52</v>
      </c>
      <c r="L226" s="10" t="s">
        <v>106</v>
      </c>
      <c r="M226" s="10" t="s">
        <v>107</v>
      </c>
      <c r="N226" s="10" t="s">
        <v>96</v>
      </c>
      <c r="O226" s="10">
        <v>2.04</v>
      </c>
      <c r="P226" s="10">
        <v>24201.912</v>
      </c>
      <c r="Q226" s="10">
        <v>186866</v>
      </c>
      <c r="S226" s="10">
        <v>24201.912</v>
      </c>
      <c r="U226" s="10">
        <v>0.01</v>
      </c>
      <c r="V226" s="10">
        <v>1.174E-2</v>
      </c>
      <c r="W226" s="10">
        <v>17.36</v>
      </c>
    </row>
    <row r="227" spans="1:23" x14ac:dyDescent="0.35">
      <c r="K227" s="10">
        <v>54</v>
      </c>
      <c r="L227" s="10" t="s">
        <v>109</v>
      </c>
      <c r="M227" s="10" t="s">
        <v>110</v>
      </c>
      <c r="N227" s="10" t="s">
        <v>96</v>
      </c>
      <c r="O227" s="10">
        <v>2.04</v>
      </c>
      <c r="P227" s="10">
        <v>20345.916000000001</v>
      </c>
      <c r="Q227" s="10">
        <v>161538</v>
      </c>
      <c r="S227" s="10">
        <v>20345.916000000001</v>
      </c>
      <c r="U227" s="10">
        <v>0.01</v>
      </c>
      <c r="V227" s="10">
        <v>9.8700000000000003E-3</v>
      </c>
      <c r="W227" s="10">
        <v>-1.34</v>
      </c>
    </row>
    <row r="228" spans="1:23" x14ac:dyDescent="0.35">
      <c r="K228" s="10">
        <v>55</v>
      </c>
      <c r="L228" s="10" t="s">
        <v>111</v>
      </c>
      <c r="M228" s="10" t="s">
        <v>112</v>
      </c>
      <c r="N228" s="10" t="s">
        <v>96</v>
      </c>
      <c r="O228" s="10">
        <v>2.04</v>
      </c>
      <c r="P228" s="10">
        <v>22406.723000000002</v>
      </c>
      <c r="Q228" s="10">
        <v>179535</v>
      </c>
      <c r="S228" s="10">
        <v>22406.723000000002</v>
      </c>
      <c r="U228" s="10">
        <v>0.01</v>
      </c>
      <c r="V228" s="10">
        <v>1.0869999999999999E-2</v>
      </c>
      <c r="W228" s="10">
        <v>8.66</v>
      </c>
    </row>
    <row r="229" spans="1:23" x14ac:dyDescent="0.35">
      <c r="K229" s="10">
        <v>56</v>
      </c>
      <c r="L229" s="10" t="s">
        <v>113</v>
      </c>
      <c r="M229" s="10" t="s">
        <v>114</v>
      </c>
      <c r="N229" s="10" t="s">
        <v>96</v>
      </c>
      <c r="O229" s="10">
        <v>2.04</v>
      </c>
      <c r="P229" s="10">
        <v>23178.645</v>
      </c>
      <c r="Q229" s="10">
        <v>182161</v>
      </c>
      <c r="S229" s="10">
        <v>23178.645</v>
      </c>
      <c r="U229" s="10">
        <v>0.01</v>
      </c>
      <c r="V229" s="10">
        <v>1.124E-2</v>
      </c>
      <c r="W229" s="10">
        <v>12.4</v>
      </c>
    </row>
    <row r="240" spans="1:23" x14ac:dyDescent="0.35">
      <c r="A240" s="21"/>
      <c r="K240"/>
    </row>
    <row r="241" spans="1:10" ht="15.5" x14ac:dyDescent="0.35">
      <c r="A241" s="13"/>
      <c r="B241" s="22"/>
      <c r="C241" s="13"/>
      <c r="D241" s="13"/>
      <c r="E241" s="13"/>
      <c r="F241" s="13"/>
      <c r="G241" s="13"/>
      <c r="H241" s="9"/>
      <c r="I241" s="9"/>
      <c r="J241" s="9"/>
    </row>
    <row r="242" spans="1:10" ht="15.5" x14ac:dyDescent="0.35">
      <c r="A242" s="10"/>
      <c r="B242" s="10"/>
      <c r="C242" s="10"/>
      <c r="D242" s="23"/>
      <c r="E242" s="28"/>
      <c r="F242" s="28"/>
      <c r="G242" s="29"/>
      <c r="H242" s="30"/>
      <c r="I242" s="31"/>
      <c r="J242" s="27"/>
    </row>
    <row r="243" spans="1:10" ht="15.5" x14ac:dyDescent="0.35">
      <c r="A243" s="10"/>
      <c r="B243" s="10"/>
      <c r="C243" s="10"/>
      <c r="D243" s="23"/>
      <c r="E243" s="28"/>
      <c r="F243" s="28"/>
      <c r="G243" s="29"/>
      <c r="H243" s="30"/>
      <c r="I243" s="31"/>
      <c r="J243" s="27"/>
    </row>
    <row r="244" spans="1:10" ht="15.5" x14ac:dyDescent="0.35">
      <c r="A244" s="10"/>
      <c r="B244" s="10"/>
      <c r="C244" s="10"/>
      <c r="D244" s="23"/>
      <c r="E244" s="28"/>
      <c r="F244" s="28"/>
      <c r="G244" s="29"/>
      <c r="H244" s="30"/>
      <c r="I244" s="31"/>
      <c r="J244" s="27"/>
    </row>
    <row r="245" spans="1:10" ht="15.5" x14ac:dyDescent="0.35">
      <c r="A245" s="10"/>
      <c r="B245" s="10"/>
      <c r="C245" s="10"/>
      <c r="D245" s="23"/>
      <c r="E245" s="28"/>
      <c r="F245" s="28"/>
      <c r="G245" s="29"/>
      <c r="H245" s="30"/>
      <c r="I245" s="31"/>
      <c r="J245" s="27"/>
    </row>
    <row r="246" spans="1:10" ht="15.5" x14ac:dyDescent="0.35">
      <c r="A246" s="10"/>
      <c r="B246" s="10"/>
      <c r="C246" s="10"/>
      <c r="D246" s="23"/>
      <c r="E246" s="28"/>
      <c r="F246" s="28"/>
      <c r="G246" s="29"/>
      <c r="H246" s="30"/>
      <c r="I246" s="31"/>
      <c r="J246" s="27"/>
    </row>
    <row r="247" spans="1:10" ht="15.5" x14ac:dyDescent="0.35">
      <c r="A247" s="10"/>
      <c r="B247" s="10"/>
      <c r="C247" s="10"/>
      <c r="D247" s="23"/>
      <c r="E247" s="28"/>
      <c r="F247" s="28"/>
      <c r="G247" s="29"/>
      <c r="H247" s="30"/>
      <c r="I247" s="31"/>
      <c r="J247" s="27"/>
    </row>
    <row r="248" spans="1:10" ht="15.5" x14ac:dyDescent="0.35">
      <c r="A248" s="10"/>
      <c r="B248" s="10"/>
      <c r="C248" s="10"/>
      <c r="D248" s="23"/>
      <c r="E248" s="28"/>
      <c r="F248" s="28"/>
      <c r="G248" s="29"/>
      <c r="H248" s="30"/>
      <c r="I248" s="31"/>
      <c r="J248" s="27"/>
    </row>
  </sheetData>
  <sortState xmlns:xlrd2="http://schemas.microsoft.com/office/spreadsheetml/2017/richdata2" ref="K118:W229">
    <sortCondition ref="M118"/>
  </sortState>
  <mergeCells count="12">
    <mergeCell ref="E17:E23"/>
    <mergeCell ref="F17:F23"/>
    <mergeCell ref="G17:G23"/>
    <mergeCell ref="H17:H23"/>
    <mergeCell ref="I17:I23"/>
    <mergeCell ref="K1:W1"/>
    <mergeCell ref="K116:W116"/>
    <mergeCell ref="A3:E3"/>
    <mergeCell ref="E5:E7"/>
    <mergeCell ref="F5:F7"/>
    <mergeCell ref="G5:G7"/>
    <mergeCell ref="D8:G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Executive Summary</vt:lpstr>
      <vt:lpstr>Raw Data</vt:lpstr>
      <vt:lpstr>DTXSID4059833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Smeltz, Marci</dc:creator>
  <cp:lastModifiedBy>Smeltz, Marci</cp:lastModifiedBy>
  <dcterms:created xsi:type="dcterms:W3CDTF">2021-05-03T15:52:58Z</dcterms:created>
  <dcterms:modified xsi:type="dcterms:W3CDTF">2021-05-03T21:42:31Z</dcterms:modified>
</cp:coreProperties>
</file>