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smeltz_marci_epa_gov/Documents/Profile/Documents/PFAS Analytical/LCMS/20201112_PFAS_PPB_UC_Repeats2/"/>
    </mc:Choice>
  </mc:AlternateContent>
  <xr:revisionPtr revIDLastSave="33" documentId="8_{868732D4-6934-471E-9151-62D22068FE93}" xr6:coauthVersionLast="45" xr6:coauthVersionMax="45" xr10:uidLastSave="{F86D8C53-DF69-4B10-A2F4-17B1C92FB115}"/>
  <bookViews>
    <workbookView xWindow="-57720" yWindow="-120" windowWidth="29040" windowHeight="15840" xr2:uid="{A5B44D75-363F-4752-8145-127F0CAC95F0}"/>
  </bookViews>
  <sheets>
    <sheet name="Executive Summary" sheetId="2" r:id="rId1"/>
    <sheet name="Raw Data" sheetId="1" r:id="rId2"/>
    <sheet name="DTXSID20375106" sheetId="4" r:id="rId3"/>
    <sheet name="DTXSID0060985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4" l="1"/>
  <c r="H17" i="4" s="1"/>
  <c r="E17" i="4"/>
  <c r="I17" i="4" s="1"/>
  <c r="C13" i="4"/>
  <c r="C12" i="4"/>
  <c r="C11" i="4"/>
  <c r="C10" i="4"/>
  <c r="C9" i="4"/>
  <c r="C8" i="4"/>
  <c r="C7" i="4"/>
  <c r="D7" i="4" s="1"/>
  <c r="C6" i="4"/>
  <c r="C5" i="4"/>
  <c r="D5" i="4" s="1"/>
  <c r="F17" i="3"/>
  <c r="H17" i="3" s="1"/>
  <c r="E17" i="3"/>
  <c r="I17" i="3" s="1"/>
  <c r="C13" i="3"/>
  <c r="C12" i="3"/>
  <c r="C11" i="3"/>
  <c r="C10" i="3"/>
  <c r="C9" i="3"/>
  <c r="C8" i="3"/>
  <c r="C7" i="3"/>
  <c r="C6" i="3"/>
  <c r="D6" i="3" s="1"/>
  <c r="C5" i="3"/>
  <c r="R4" i="2"/>
  <c r="Q4" i="2"/>
  <c r="P4" i="2"/>
  <c r="S4" i="2" s="1"/>
  <c r="R3" i="2"/>
  <c r="Q3" i="2"/>
  <c r="P3" i="2"/>
  <c r="S3" i="2" s="1"/>
  <c r="T4" i="2" l="1"/>
  <c r="U4" i="2" s="1"/>
  <c r="D7" i="3"/>
  <c r="D5" i="3"/>
  <c r="D6" i="4"/>
  <c r="F5" i="4"/>
  <c r="G5" i="4" s="1"/>
  <c r="E5" i="4"/>
  <c r="G17" i="4"/>
  <c r="F5" i="3"/>
  <c r="G5" i="3" s="1"/>
  <c r="E5" i="3"/>
  <c r="G17" i="3"/>
  <c r="T3" i="2"/>
  <c r="U3" i="2" s="1"/>
</calcChain>
</file>

<file path=xl/sharedStrings.xml><?xml version="1.0" encoding="utf-8"?>
<sst xmlns="http://schemas.openxmlformats.org/spreadsheetml/2006/main" count="2876" uniqueCount="225">
  <si>
    <t xml:space="preserve">Quantify Compound Summary Report </t>
  </si>
  <si>
    <t>Printed Tue May 04 13:03:09 2021</t>
  </si>
  <si>
    <t>Compound 1:  diox8</t>
  </si>
  <si>
    <t>#</t>
  </si>
  <si>
    <t>Name</t>
  </si>
  <si>
    <t>Sample Text</t>
  </si>
  <si>
    <t>Type</t>
  </si>
  <si>
    <t>RT</t>
  </si>
  <si>
    <t>Area</t>
  </si>
  <si>
    <t>Height</t>
  </si>
  <si>
    <t>IS Area</t>
  </si>
  <si>
    <t>Response</t>
  </si>
  <si>
    <t>Coeff. Of Determination</t>
  </si>
  <si>
    <t>Std. Conc</t>
  </si>
  <si>
    <t>nM</t>
  </si>
  <si>
    <t>%Dev</t>
  </si>
  <si>
    <t>Primary Flags</t>
  </si>
  <si>
    <t>Acq.Date</t>
  </si>
  <si>
    <t>20210503_PFAS_PPB_UC_Sample001</t>
  </si>
  <si>
    <t>Solvent Blank</t>
  </si>
  <si>
    <t>Solvent</t>
  </si>
  <si>
    <t>MM-</t>
  </si>
  <si>
    <t>20210503_PFAS_PPB_UC_Sample002</t>
  </si>
  <si>
    <t>20210503_PFAS_PPB_UC_Sample003</t>
  </si>
  <si>
    <t>20210503_PFAS_PPB_UC_Sample004</t>
  </si>
  <si>
    <t>Crash Blank</t>
  </si>
  <si>
    <t>Blank</t>
  </si>
  <si>
    <t>20210503_PFAS_PPB_UC_Sample005</t>
  </si>
  <si>
    <t>Crash Mixed Matrix Blank</t>
  </si>
  <si>
    <t>MM-I</t>
  </si>
  <si>
    <t>20210503_PFAS_PPB_UC_Sample006</t>
  </si>
  <si>
    <t>20210503_PFAS_PPB_UC_Sample007</t>
  </si>
  <si>
    <t>CC1 - 0.053 pg/uL</t>
  </si>
  <si>
    <t>Standard</t>
  </si>
  <si>
    <t>MM</t>
  </si>
  <si>
    <t>20210503_PFAS_PPB_UC_Sample008</t>
  </si>
  <si>
    <t>CC2 - 0.085 pg/uL</t>
  </si>
  <si>
    <t>20210503_PFAS_PPB_UC_Sample009</t>
  </si>
  <si>
    <t>CC3 - 0.135 pg/uL</t>
  </si>
  <si>
    <t>20210503_PFAS_PPB_UC_Sample010</t>
  </si>
  <si>
    <t>CC4 - 0.217 pg/uL</t>
  </si>
  <si>
    <t>20210503_PFAS_PPB_UC_Sample011</t>
  </si>
  <si>
    <t>CC5 - 0.347 pg/uL</t>
  </si>
  <si>
    <t>20210503_PFAS_PPB_UC_Sample012</t>
  </si>
  <si>
    <t>CC6 - 0.555 pg/uL</t>
  </si>
  <si>
    <t>20210503_PFAS_PPB_UC_Sample013</t>
  </si>
  <si>
    <t>20210503_PFAS_PPB_UC_Sample014</t>
  </si>
  <si>
    <t>CC7 - 0.888 pg/uL</t>
  </si>
  <si>
    <t>20210503_PFAS_PPB_UC_Sample015</t>
  </si>
  <si>
    <t>CC8 - 1.420 pg/uL</t>
  </si>
  <si>
    <t>20210503_PFAS_PPB_UC_Sample016</t>
  </si>
  <si>
    <t>CC9 - 2.272 pg/uL</t>
  </si>
  <si>
    <t>20210503_PFAS_PPB_UC_Sample017</t>
  </si>
  <si>
    <t>CC10 - 3.636 pg/uL</t>
  </si>
  <si>
    <t>20210503_PFAS_PPB_UC_Sample018</t>
  </si>
  <si>
    <t>CC11 - 5.817 pg/uL</t>
  </si>
  <si>
    <t>20210503_PFAS_PPB_UC_Sample019</t>
  </si>
  <si>
    <t>CC12 - 9.308 pg/uL</t>
  </si>
  <si>
    <t>20210503_PFAS_PPB_UC_Sample020</t>
  </si>
  <si>
    <t>20210503_PFAS_PPB_UC_Sample021</t>
  </si>
  <si>
    <t>CC13 - 14.893 pg/uL</t>
  </si>
  <si>
    <t>20210503_PFAS_PPB_UC_Sample022</t>
  </si>
  <si>
    <t>CC14 - 23.828 pg/uL</t>
  </si>
  <si>
    <t>20210503_PFAS_PPB_UC_Sample023</t>
  </si>
  <si>
    <t>CC15 - 38.125 pg/uL</t>
  </si>
  <si>
    <t>20210503_PFAS_PPB_UC_Sample024</t>
  </si>
  <si>
    <t>CC16 - 47.656 pg/uL</t>
  </si>
  <si>
    <t>20210503_PFAS_PPB_UC_Sample025</t>
  </si>
  <si>
    <t>CC17 - 76.250 pg/uL</t>
  </si>
  <si>
    <t>20210503_PFAS_PPB_UC_Sample026</t>
  </si>
  <si>
    <t>20210503_PFAS_PPB_UC_Sample027</t>
  </si>
  <si>
    <t>QC-A</t>
  </si>
  <si>
    <t>QC</t>
  </si>
  <si>
    <t>20210503_PFAS_PPB_UC_Sample028</t>
  </si>
  <si>
    <t>QC-B</t>
  </si>
  <si>
    <t>20210503_PFAS_PPB_UC_Sample029</t>
  </si>
  <si>
    <t>QC-C</t>
  </si>
  <si>
    <t>20210503_PFAS_PPB_UC_Sample030</t>
  </si>
  <si>
    <t>QC-D</t>
  </si>
  <si>
    <t>20210503_PFAS_PPB_UC_Sample031</t>
  </si>
  <si>
    <t>20210503_PFAS_PPB_UC_Sample032</t>
  </si>
  <si>
    <t>20210503_PFAS_PPB_UC_Sample033</t>
  </si>
  <si>
    <t>20210503_PFAS_PPB_UC_Sample034</t>
  </si>
  <si>
    <t>20210503_PFAS_PPB_UC_Sample035</t>
  </si>
  <si>
    <t>20210503_PFAS_PPB_UC_Sample036</t>
  </si>
  <si>
    <t>20210503_PFAS_PPB_UC_Sample037</t>
  </si>
  <si>
    <t>20210503_PFAS_PPB_UC_Sample038</t>
  </si>
  <si>
    <t>20210503_PFAS_PPB_UC_Sample039</t>
  </si>
  <si>
    <t>20210503_PFAS_PPB_UC_Sample040</t>
  </si>
  <si>
    <t>20210503_PFAS_PPB_UC_Sample041</t>
  </si>
  <si>
    <t>20210503_PFAS_PPB_UC_Sample042</t>
  </si>
  <si>
    <t>20210503_PFAS_PPB_UC_Sample043</t>
  </si>
  <si>
    <t>20210503_PFAS_PPB_UC_Sample044</t>
  </si>
  <si>
    <t>20210503_PFAS_PPB_UC_Sample045</t>
  </si>
  <si>
    <t>20210503_PFAS_PPB_UC_Sample046</t>
  </si>
  <si>
    <t>UC_AF_Mix2_A</t>
  </si>
  <si>
    <t>Analyte</t>
  </si>
  <si>
    <t>20210503_PFAS_PPB_UC_Sample047</t>
  </si>
  <si>
    <t>UC_AF_Mix2_B</t>
  </si>
  <si>
    <t>20210503_PFAS_PPB_UC_Sample048</t>
  </si>
  <si>
    <t>UC_AF_Mix2_C</t>
  </si>
  <si>
    <t>20210503_PFAS_PPB_UC_Sample049</t>
  </si>
  <si>
    <t>20210503_PFAS_PPB_UC_Sample050</t>
  </si>
  <si>
    <t>UC_T1hr_Mix2_A</t>
  </si>
  <si>
    <t>20210503_PFAS_PPB_UC_Sample051</t>
  </si>
  <si>
    <t>UC_T1hr_Mix2_B</t>
  </si>
  <si>
    <t>20210503_PFAS_PPB_UC_Sample052</t>
  </si>
  <si>
    <t>UC_T1hr_Mix2_C</t>
  </si>
  <si>
    <t>20210503_PFAS_PPB_UC_Sample053</t>
  </si>
  <si>
    <t>20210503_PFAS_PPB_UC_Sample054</t>
  </si>
  <si>
    <t>UC_T5hr_Mix2_A</t>
  </si>
  <si>
    <t>20210503_PFAS_PPB_UC_Sample055</t>
  </si>
  <si>
    <t>UC_T5hr_Mix2_B</t>
  </si>
  <si>
    <t>20210503_PFAS_PPB_UC_Sample056</t>
  </si>
  <si>
    <t>UC_T5hr_Mix2_C</t>
  </si>
  <si>
    <t>20210503_PFAS_PPB_UC_Sample057</t>
  </si>
  <si>
    <t>20210503_PFAS_PPB_UC_Sample058</t>
  </si>
  <si>
    <t>20210503_PFAS_PPB_UC_Sample059</t>
  </si>
  <si>
    <t>20210503_PFAS_PPB_UC_Sample060</t>
  </si>
  <si>
    <t>20210503_PFAS_PPB_UC_Sample061</t>
  </si>
  <si>
    <t>20210503_PFAS_PPB_UC_Sample062</t>
  </si>
  <si>
    <t>20210503_PFAS_PPB_UC_Sample063</t>
  </si>
  <si>
    <t>20210503_PFAS_PPB_UC_Sample064</t>
  </si>
  <si>
    <t>20210503_PFAS_PPB_UC_Sample065</t>
  </si>
  <si>
    <t>20210503_PFAS_PPB_UC_Sample066</t>
  </si>
  <si>
    <t>20210503_PFAS_PPB_UC_Sample067</t>
  </si>
  <si>
    <t>20210503_PFAS_PPB_UC_Sample068</t>
  </si>
  <si>
    <t>20210503_PFAS_PPB_UC_Sample069</t>
  </si>
  <si>
    <t>20210503_PFAS_PPB_UC_Sample070</t>
  </si>
  <si>
    <t>20210503_PFAS_PPB_UC_Sample071</t>
  </si>
  <si>
    <t>20210503_PFAS_PPB_UC_Sample072</t>
  </si>
  <si>
    <t>MMI</t>
  </si>
  <si>
    <t>20210503_PFAS_PPB_UC_Sample073</t>
  </si>
  <si>
    <t>20210503_PFAS_PPB_UC_Sample074</t>
  </si>
  <si>
    <t>20210503_PFAS_PPB_UC_Sample075</t>
  </si>
  <si>
    <t>20210503_PFAS_PPB_UC_Sample076</t>
  </si>
  <si>
    <t>20210503_PFAS_PPB_UC_Sample077</t>
  </si>
  <si>
    <t>20210503_PFAS_PPB_UC_Sample078</t>
  </si>
  <si>
    <t>20210503_PFAS_PPB_UC_Sample079</t>
  </si>
  <si>
    <t>20210503_PFAS_PPB_UC_Sample080</t>
  </si>
  <si>
    <t>20210503_PFAS_PPB_UC_Sample081</t>
  </si>
  <si>
    <t>20210503_PFAS_PPB_UC_Sample082</t>
  </si>
  <si>
    <t>20210503_PFAS_PPB_UC_Sample083</t>
  </si>
  <si>
    <t>20210503_PFAS_PPB_UC_Sample084</t>
  </si>
  <si>
    <t>20210503_PFAS_PPB_UC_Sample085</t>
  </si>
  <si>
    <t>20210503_PFAS_PPB_UC_Sample086</t>
  </si>
  <si>
    <t>20210503_PFAS_PPB_UC_Sample087</t>
  </si>
  <si>
    <t>20210503_PFAS_PPB_UC_Sample088</t>
  </si>
  <si>
    <t>20210503_PFAS_PPB_UC_Sample089</t>
  </si>
  <si>
    <t>20210503_PFAS_PPB_UC_Sample090</t>
  </si>
  <si>
    <t>20210503_PFAS_PPB_UC_Sample091</t>
  </si>
  <si>
    <t>20210503_PFAS_PPB_UC_Sample092</t>
  </si>
  <si>
    <t>20210503_PFAS_PPB_UC_Sample093</t>
  </si>
  <si>
    <t>20210503_PFAS_PPB_UC_Sample094</t>
  </si>
  <si>
    <t>20210503_PFAS_PPB_UC_Sample095</t>
  </si>
  <si>
    <t>20210503_PFAS_PPB_UC_Sample096</t>
  </si>
  <si>
    <t>20210503_PFAS_PPB_UC_Sample097</t>
  </si>
  <si>
    <t>20210503_PFAS_PPB_UC_Sample098</t>
  </si>
  <si>
    <t>20210503_PFAS_PPB_UC_Sample099</t>
  </si>
  <si>
    <t>20210503_PFAS_PPB_UC_Sample100</t>
  </si>
  <si>
    <t>20210503_PFAS_PPB_UC_Sample101</t>
  </si>
  <si>
    <t>20210503_PFAS_PPB_UC_Sample102</t>
  </si>
  <si>
    <t>20210503_PFAS_PPB_UC_Sample103</t>
  </si>
  <si>
    <t>20210503_PFAS_PPB_UC_Sample104</t>
  </si>
  <si>
    <t>20210503_PFAS_PPB_UC_Sample105</t>
  </si>
  <si>
    <t>20210503_PFAS_PPB_UC_Sample106</t>
  </si>
  <si>
    <t>20210503_PFAS_PPB_UC_Sample107</t>
  </si>
  <si>
    <t>20210503_PFAS_PPB_UC_Sample108</t>
  </si>
  <si>
    <t>20210503_PFAS_PPB_UC_Sample109</t>
  </si>
  <si>
    <t>20210503_PFAS_PPB_UC_Sample110</t>
  </si>
  <si>
    <t>20210503_PFAS_PPB_UC_Sample111</t>
  </si>
  <si>
    <t>20210503_PFAS_PPB_UC_Sample112</t>
  </si>
  <si>
    <t>Compound 2:  hexafluoroCl</t>
  </si>
  <si>
    <t>bb</t>
  </si>
  <si>
    <t>db</t>
  </si>
  <si>
    <t>Compound 3:  pyruvate</t>
  </si>
  <si>
    <t>DTXSID</t>
  </si>
  <si>
    <t>Mix</t>
  </si>
  <si>
    <r>
      <t>R</t>
    </r>
    <r>
      <rPr>
        <b/>
        <vertAlign val="superscript"/>
        <sz val="12"/>
        <color theme="1"/>
        <rFont val="Calibri"/>
        <family val="2"/>
        <scheme val="minor"/>
      </rPr>
      <t>2</t>
    </r>
  </si>
  <si>
    <t>MDL</t>
  </si>
  <si>
    <t>eLOQ</t>
  </si>
  <si>
    <t>AF A</t>
  </si>
  <si>
    <t>AF B</t>
  </si>
  <si>
    <t>AF C</t>
  </si>
  <si>
    <t>T1 A</t>
  </si>
  <si>
    <t>T1 B</t>
  </si>
  <si>
    <t>T1 C</t>
  </si>
  <si>
    <t>T5 A</t>
  </si>
  <si>
    <t>T5 B</t>
  </si>
  <si>
    <t>T5 C</t>
  </si>
  <si>
    <t>Fu A</t>
  </si>
  <si>
    <t>Fu B</t>
  </si>
  <si>
    <t>Fu C</t>
  </si>
  <si>
    <t>Avg Fu</t>
  </si>
  <si>
    <t>Std Dev Fu</t>
  </si>
  <si>
    <t>CV (%)</t>
  </si>
  <si>
    <t>Hexafluoroglutaryl chloride</t>
  </si>
  <si>
    <t>DTXSID0060985</t>
  </si>
  <si>
    <t>Perfluoro-3,6-dioxaoctane-1,8-dioic acid</t>
  </si>
  <si>
    <t>DTXSID20375106</t>
  </si>
  <si>
    <t>Std. Conc (nM)</t>
  </si>
  <si>
    <t>Actual Conc (nM)</t>
  </si>
  <si>
    <t>*Analyte in Mix 1</t>
  </si>
  <si>
    <t>Fraction Unbound Determination</t>
  </si>
  <si>
    <t>Corrected Conc (nM)</t>
  </si>
  <si>
    <t>Fu</t>
  </si>
  <si>
    <t>CV</t>
  </si>
  <si>
    <t>UC_AF_Mix1_A</t>
  </si>
  <si>
    <t>UC_AF_Mix1_B</t>
  </si>
  <si>
    <t>UC_AF_Mix1_C</t>
  </si>
  <si>
    <t>UC_T1hr_Mix1_A</t>
  </si>
  <si>
    <t>UC_T1hr_Mix1_B</t>
  </si>
  <si>
    <t>UC_T1hr_Mix1_C</t>
  </si>
  <si>
    <t>UC_T5hr_Mix1_A</t>
  </si>
  <si>
    <t>UC_T5hr_Mix1_B</t>
  </si>
  <si>
    <t>UC_T5hr_Mix1_C</t>
  </si>
  <si>
    <t>MDL Determination</t>
  </si>
  <si>
    <t>Sample Name</t>
  </si>
  <si>
    <t>Cal Curve Point</t>
  </si>
  <si>
    <t>Average Conc (nM)</t>
  </si>
  <si>
    <t>StDev (nM)</t>
  </si>
  <si>
    <t>MDL (nM)</t>
  </si>
  <si>
    <t>% Dev (avg conc)</t>
  </si>
  <si>
    <t>CC5</t>
  </si>
  <si>
    <t>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</si>
</sst>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%"/>
    <numFmt numFmtId="166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15" fontId="0" fillId="0" borderId="0" xfId="0" applyNumberForma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/>
    <xf numFmtId="164" fontId="8" fillId="2" borderId="8" xfId="0" applyNumberFormat="1" applyFont="1" applyFill="1" applyBorder="1" applyAlignment="1">
      <alignment horizontal="center"/>
    </xf>
    <xf numFmtId="164" fontId="9" fillId="2" borderId="8" xfId="0" applyNumberFormat="1" applyFont="1" applyFill="1" applyBorder="1" applyAlignment="1">
      <alignment horizontal="center"/>
    </xf>
    <xf numFmtId="165" fontId="10" fillId="2" borderId="9" xfId="1" applyNumberFormat="1" applyFont="1" applyFill="1" applyBorder="1" applyAlignment="1">
      <alignment horizontal="center"/>
    </xf>
    <xf numFmtId="164" fontId="8" fillId="2" borderId="5" xfId="0" applyNumberFormat="1" applyFont="1" applyFill="1" applyBorder="1" applyAlignment="1">
      <alignment horizontal="center"/>
    </xf>
    <xf numFmtId="164" fontId="9" fillId="2" borderId="5" xfId="0" applyNumberFormat="1" applyFont="1" applyFill="1" applyBorder="1" applyAlignment="1">
      <alignment horizontal="center"/>
    </xf>
    <xf numFmtId="165" fontId="10" fillId="2" borderId="6" xfId="1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0" fontId="5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12" fillId="0" borderId="0" xfId="0" applyFont="1" applyAlignment="1">
      <alignment horizontal="center"/>
    </xf>
    <xf numFmtId="9" fontId="0" fillId="0" borderId="0" xfId="1" applyFon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0" fontId="13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9" fontId="0" fillId="0" borderId="0" xfId="1" applyFont="1" applyBorder="1" applyAlignment="1">
      <alignment vertical="center"/>
    </xf>
    <xf numFmtId="166" fontId="5" fillId="0" borderId="0" xfId="0" applyNumberFormat="1" applyFont="1" applyAlignment="1">
      <alignment vertical="center"/>
    </xf>
    <xf numFmtId="10" fontId="13" fillId="0" borderId="0" xfId="1" applyNumberFormat="1" applyFont="1" applyBorder="1" applyAlignment="1">
      <alignment vertical="center"/>
    </xf>
    <xf numFmtId="0" fontId="8" fillId="2" borderId="4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2" fontId="8" fillId="2" borderId="5" xfId="0" applyNumberFormat="1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33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DE2FCF-E200-4C35-B309-23CE53654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2400" y="196850"/>
          <a:ext cx="8934450" cy="611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116</xdr:row>
      <xdr:rowOff>0</xdr:rowOff>
    </xdr:from>
    <xdr:to>
      <xdr:col>38</xdr:col>
      <xdr:colOff>400050</xdr:colOff>
      <xdr:row>149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0D0703-54A1-461A-8EEE-C93997C27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2400" y="21386800"/>
          <a:ext cx="8934450" cy="611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24</xdr:col>
      <xdr:colOff>0</xdr:colOff>
      <xdr:row>116</xdr:row>
      <xdr:rowOff>0</xdr:rowOff>
    </xdr:from>
    <xdr:to>
      <xdr:col>38</xdr:col>
      <xdr:colOff>400050</xdr:colOff>
      <xdr:row>149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F65631C-9912-46EF-ABE7-95B9620E4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2400" y="21386800"/>
          <a:ext cx="8934450" cy="611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0</xdr:colOff>
      <xdr:row>1</xdr:row>
      <xdr:rowOff>0</xdr:rowOff>
    </xdr:from>
    <xdr:to>
      <xdr:col>38</xdr:col>
      <xdr:colOff>400050</xdr:colOff>
      <xdr:row>33</xdr:row>
      <xdr:rowOff>158750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15331F-49AF-4221-8E11-668FF288C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852400" y="196850"/>
          <a:ext cx="8934450" cy="6115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878C1-44CC-4165-9CEF-F2385A85A434}">
  <dimension ref="A1:V4"/>
  <sheetViews>
    <sheetView tabSelected="1" workbookViewId="0">
      <selection activeCell="G25" sqref="G25"/>
    </sheetView>
  </sheetViews>
  <sheetFormatPr defaultRowHeight="14.5" x14ac:dyDescent="0.35"/>
  <cols>
    <col min="1" max="1" width="44.453125" style="17" bestFit="1" customWidth="1"/>
    <col min="2" max="2" width="15.453125" style="17" bestFit="1" customWidth="1"/>
    <col min="3" max="6" width="8.7265625" style="17"/>
    <col min="7" max="9" width="9.26953125" style="17" bestFit="1" customWidth="1"/>
    <col min="10" max="15" width="10.54296875" style="17" bestFit="1" customWidth="1"/>
    <col min="16" max="19" width="8.7265625" style="17"/>
    <col min="20" max="20" width="11.453125" style="17" bestFit="1" customWidth="1"/>
    <col min="21" max="21" width="8.7265625" style="17"/>
    <col min="22" max="22" width="11.26953125" bestFit="1" customWidth="1"/>
  </cols>
  <sheetData>
    <row r="1" spans="1:22" ht="15" thickBot="1" x14ac:dyDescent="0.4">
      <c r="A1" s="2"/>
      <c r="B1" s="3"/>
      <c r="C1" s="3"/>
      <c r="D1" s="3"/>
      <c r="E1" s="4" t="s">
        <v>14</v>
      </c>
      <c r="F1" s="4"/>
      <c r="G1" s="4"/>
      <c r="H1" s="4"/>
      <c r="I1" s="4"/>
      <c r="J1" s="4"/>
      <c r="K1" s="4"/>
      <c r="L1" s="4"/>
      <c r="M1" s="4"/>
      <c r="N1" s="4"/>
      <c r="O1" s="4"/>
      <c r="P1" s="3"/>
      <c r="Q1" s="3"/>
      <c r="R1" s="3"/>
      <c r="S1" s="3"/>
      <c r="T1" s="3"/>
      <c r="U1" s="5"/>
    </row>
    <row r="2" spans="1:22" ht="18" thickBot="1" x14ac:dyDescent="0.4">
      <c r="A2" s="6" t="s">
        <v>96</v>
      </c>
      <c r="B2" s="7" t="s">
        <v>176</v>
      </c>
      <c r="C2" s="7" t="s">
        <v>177</v>
      </c>
      <c r="D2" s="7" t="s">
        <v>178</v>
      </c>
      <c r="E2" s="7" t="s">
        <v>179</v>
      </c>
      <c r="F2" s="7" t="s">
        <v>180</v>
      </c>
      <c r="G2" s="7" t="s">
        <v>181</v>
      </c>
      <c r="H2" s="7" t="s">
        <v>182</v>
      </c>
      <c r="I2" s="7" t="s">
        <v>183</v>
      </c>
      <c r="J2" s="7" t="s">
        <v>184</v>
      </c>
      <c r="K2" s="7" t="s">
        <v>185</v>
      </c>
      <c r="L2" s="7" t="s">
        <v>186</v>
      </c>
      <c r="M2" s="7" t="s">
        <v>187</v>
      </c>
      <c r="N2" s="7" t="s">
        <v>188</v>
      </c>
      <c r="O2" s="7" t="s">
        <v>189</v>
      </c>
      <c r="P2" s="7" t="s">
        <v>190</v>
      </c>
      <c r="Q2" s="7" t="s">
        <v>191</v>
      </c>
      <c r="R2" s="7" t="s">
        <v>192</v>
      </c>
      <c r="S2" s="7" t="s">
        <v>193</v>
      </c>
      <c r="T2" s="7" t="s">
        <v>194</v>
      </c>
      <c r="U2" s="8" t="s">
        <v>195</v>
      </c>
      <c r="V2" s="9"/>
    </row>
    <row r="3" spans="1:22" ht="15.5" x14ac:dyDescent="0.35">
      <c r="A3" s="38" t="s">
        <v>196</v>
      </c>
      <c r="B3" s="39" t="s">
        <v>197</v>
      </c>
      <c r="C3" s="39">
        <v>1</v>
      </c>
      <c r="D3" s="39">
        <v>0.998</v>
      </c>
      <c r="E3" s="40">
        <v>4.2509023405082683E-2</v>
      </c>
      <c r="F3" s="39">
        <v>0.17</v>
      </c>
      <c r="G3" s="40">
        <v>4235.6092799999997</v>
      </c>
      <c r="H3" s="40">
        <v>4396.4704000000002</v>
      </c>
      <c r="I3" s="40">
        <v>4224.0108799999998</v>
      </c>
      <c r="J3" s="40">
        <v>9062.0695999999989</v>
      </c>
      <c r="K3" s="40">
        <v>9356.4575999999997</v>
      </c>
      <c r="L3" s="40">
        <v>8875.14</v>
      </c>
      <c r="M3" s="40">
        <v>12539.544800000001</v>
      </c>
      <c r="N3" s="40">
        <v>10833.219200000001</v>
      </c>
      <c r="O3" s="40">
        <v>10819.0208</v>
      </c>
      <c r="P3" s="14">
        <f t="shared" ref="P3:R4" si="0">G3/M3</f>
        <v>0.33778014653291077</v>
      </c>
      <c r="Q3" s="14">
        <f t="shared" si="0"/>
        <v>0.40583231252257868</v>
      </c>
      <c r="R3" s="14">
        <f t="shared" si="0"/>
        <v>0.39042450865793693</v>
      </c>
      <c r="S3" s="15">
        <f t="shared" ref="S3:S4" si="1">AVERAGE(P3:R3)</f>
        <v>0.37801232257114209</v>
      </c>
      <c r="T3" s="14">
        <f t="shared" ref="T3:T4" si="2">STDEV(P3:R3)</f>
        <v>3.568362504792983E-2</v>
      </c>
      <c r="U3" s="16">
        <f t="shared" ref="U3:U4" si="3">T3/S3</f>
        <v>9.4398047146238617E-2</v>
      </c>
      <c r="V3" s="10"/>
    </row>
    <row r="4" spans="1:22" ht="16" thickBot="1" x14ac:dyDescent="0.4">
      <c r="A4" s="41" t="s">
        <v>198</v>
      </c>
      <c r="B4" s="42" t="s">
        <v>199</v>
      </c>
      <c r="C4" s="42">
        <v>1</v>
      </c>
      <c r="D4" s="42">
        <v>0.998</v>
      </c>
      <c r="E4" s="43">
        <v>0.3957474962959423</v>
      </c>
      <c r="F4" s="42">
        <v>1.1399999999999999</v>
      </c>
      <c r="G4" s="43">
        <v>140.16128</v>
      </c>
      <c r="H4" s="43">
        <v>141.54112000000001</v>
      </c>
      <c r="I4" s="43">
        <v>140.13056</v>
      </c>
      <c r="J4" s="43">
        <v>14100.127199999999</v>
      </c>
      <c r="K4" s="43">
        <v>13154.5488</v>
      </c>
      <c r="L4" s="43">
        <v>15433.6168</v>
      </c>
      <c r="M4" s="43">
        <v>14735.183199999999</v>
      </c>
      <c r="N4" s="43">
        <v>15336.764800000001</v>
      </c>
      <c r="O4" s="43">
        <v>14794.824000000001</v>
      </c>
      <c r="P4" s="11">
        <f t="shared" si="0"/>
        <v>9.5120147539122565E-3</v>
      </c>
      <c r="Q4" s="11">
        <f t="shared" si="0"/>
        <v>9.2288772662145798E-3</v>
      </c>
      <c r="R4" s="11">
        <f t="shared" si="0"/>
        <v>9.4715935789435549E-3</v>
      </c>
      <c r="S4" s="12">
        <f t="shared" si="1"/>
        <v>9.4041618663567982E-3</v>
      </c>
      <c r="T4" s="11">
        <f t="shared" si="2"/>
        <v>1.5314041312379086E-4</v>
      </c>
      <c r="U4" s="13">
        <f t="shared" si="3"/>
        <v>1.6284323398520779E-2</v>
      </c>
      <c r="V4" s="10"/>
    </row>
  </sheetData>
  <mergeCells count="3">
    <mergeCell ref="A1:D1"/>
    <mergeCell ref="E1:O1"/>
    <mergeCell ref="P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23D8C-68B8-4863-B4C0-719E53A9FC6C}">
  <dimension ref="A1:P351"/>
  <sheetViews>
    <sheetView workbookViewId="0">
      <selection sqref="A1:P352"/>
    </sheetView>
  </sheetViews>
  <sheetFormatPr defaultRowHeight="14.5" x14ac:dyDescent="0.35"/>
  <sheetData>
    <row r="1" spans="1:16" x14ac:dyDescent="0.35">
      <c r="A1" t="s">
        <v>0</v>
      </c>
    </row>
    <row r="3" spans="1:16" x14ac:dyDescent="0.35">
      <c r="A3" t="s">
        <v>1</v>
      </c>
    </row>
    <row r="5" spans="1:16" x14ac:dyDescent="0.35">
      <c r="A5" t="s">
        <v>2</v>
      </c>
    </row>
    <row r="7" spans="1:16" x14ac:dyDescent="0.35"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  <c r="H7" t="s">
        <v>9</v>
      </c>
      <c r="I7" t="s">
        <v>10</v>
      </c>
      <c r="J7" t="s">
        <v>11</v>
      </c>
      <c r="K7" t="s">
        <v>12</v>
      </c>
      <c r="L7" t="s">
        <v>13</v>
      </c>
      <c r="M7" t="s">
        <v>14</v>
      </c>
      <c r="N7" t="s">
        <v>15</v>
      </c>
      <c r="O7" t="s">
        <v>16</v>
      </c>
      <c r="P7" t="s">
        <v>17</v>
      </c>
    </row>
    <row r="8" spans="1:16" x14ac:dyDescent="0.35">
      <c r="A8">
        <v>1</v>
      </c>
      <c r="B8">
        <v>1</v>
      </c>
      <c r="C8" t="s">
        <v>18</v>
      </c>
      <c r="D8" t="s">
        <v>19</v>
      </c>
      <c r="E8" t="s">
        <v>20</v>
      </c>
      <c r="K8">
        <v>0.998</v>
      </c>
      <c r="O8" t="s">
        <v>21</v>
      </c>
      <c r="P8" s="1">
        <v>44319</v>
      </c>
    </row>
    <row r="9" spans="1:16" x14ac:dyDescent="0.35">
      <c r="A9">
        <v>2</v>
      </c>
      <c r="B9">
        <v>2</v>
      </c>
      <c r="C9" t="s">
        <v>22</v>
      </c>
      <c r="D9" t="s">
        <v>19</v>
      </c>
      <c r="E9" t="s">
        <v>20</v>
      </c>
      <c r="K9">
        <v>0.998</v>
      </c>
      <c r="O9" t="s">
        <v>21</v>
      </c>
      <c r="P9" s="1">
        <v>44319</v>
      </c>
    </row>
    <row r="10" spans="1:16" x14ac:dyDescent="0.35">
      <c r="A10">
        <v>3</v>
      </c>
      <c r="B10">
        <v>3</v>
      </c>
      <c r="C10" t="s">
        <v>23</v>
      </c>
      <c r="D10" t="s">
        <v>19</v>
      </c>
      <c r="E10" t="s">
        <v>20</v>
      </c>
      <c r="K10">
        <v>0.998</v>
      </c>
      <c r="O10" t="s">
        <v>21</v>
      </c>
      <c r="P10" s="1">
        <v>44319</v>
      </c>
    </row>
    <row r="11" spans="1:16" x14ac:dyDescent="0.35">
      <c r="A11">
        <v>4</v>
      </c>
      <c r="B11">
        <v>4</v>
      </c>
      <c r="C11" t="s">
        <v>24</v>
      </c>
      <c r="D11" t="s">
        <v>25</v>
      </c>
      <c r="E11" t="s">
        <v>26</v>
      </c>
      <c r="K11">
        <v>0.998</v>
      </c>
      <c r="O11" t="s">
        <v>21</v>
      </c>
      <c r="P11" s="1">
        <v>44319</v>
      </c>
    </row>
    <row r="12" spans="1:16" x14ac:dyDescent="0.35">
      <c r="A12">
        <v>5</v>
      </c>
      <c r="B12">
        <v>5</v>
      </c>
      <c r="C12" t="s">
        <v>27</v>
      </c>
      <c r="D12" t="s">
        <v>28</v>
      </c>
      <c r="E12" t="s">
        <v>26</v>
      </c>
      <c r="I12">
        <v>18915.228999999999</v>
      </c>
      <c r="K12">
        <v>0.998</v>
      </c>
      <c r="O12" t="s">
        <v>29</v>
      </c>
      <c r="P12" s="1">
        <v>44319</v>
      </c>
    </row>
    <row r="13" spans="1:16" x14ac:dyDescent="0.35">
      <c r="A13">
        <v>6</v>
      </c>
      <c r="B13">
        <v>6</v>
      </c>
      <c r="C13" t="s">
        <v>30</v>
      </c>
      <c r="D13" t="s">
        <v>19</v>
      </c>
      <c r="E13" t="s">
        <v>20</v>
      </c>
      <c r="K13">
        <v>0.998</v>
      </c>
      <c r="O13" t="s">
        <v>21</v>
      </c>
      <c r="P13" s="1">
        <v>44319</v>
      </c>
    </row>
    <row r="14" spans="1:16" x14ac:dyDescent="0.35">
      <c r="A14">
        <v>7</v>
      </c>
      <c r="B14">
        <v>7</v>
      </c>
      <c r="C14" t="s">
        <v>31</v>
      </c>
      <c r="D14" t="s">
        <v>32</v>
      </c>
      <c r="E14" t="s">
        <v>33</v>
      </c>
      <c r="F14">
        <v>0.97</v>
      </c>
      <c r="G14">
        <v>9.4580000000000002</v>
      </c>
      <c r="H14">
        <v>214</v>
      </c>
      <c r="I14">
        <v>16669.442999999999</v>
      </c>
      <c r="J14">
        <v>0</v>
      </c>
      <c r="K14">
        <v>0.998</v>
      </c>
      <c r="L14">
        <v>0.17</v>
      </c>
      <c r="M14">
        <v>3.1949999999999999E-2</v>
      </c>
      <c r="N14">
        <v>-81.2</v>
      </c>
      <c r="O14" t="s">
        <v>34</v>
      </c>
      <c r="P14" s="1">
        <v>44319</v>
      </c>
    </row>
    <row r="15" spans="1:16" x14ac:dyDescent="0.35">
      <c r="A15">
        <v>8</v>
      </c>
      <c r="B15">
        <v>8</v>
      </c>
      <c r="C15" t="s">
        <v>35</v>
      </c>
      <c r="D15" t="s">
        <v>36</v>
      </c>
      <c r="E15" t="s">
        <v>33</v>
      </c>
      <c r="F15">
        <v>1.01</v>
      </c>
      <c r="G15">
        <v>21.837</v>
      </c>
      <c r="H15">
        <v>340</v>
      </c>
      <c r="I15">
        <v>24625.219000000001</v>
      </c>
      <c r="J15">
        <v>0</v>
      </c>
      <c r="K15">
        <v>0.998</v>
      </c>
      <c r="L15">
        <v>0.28000000000000003</v>
      </c>
      <c r="M15">
        <v>0.19728000000000001</v>
      </c>
      <c r="N15">
        <v>-29.54</v>
      </c>
      <c r="O15" t="s">
        <v>34</v>
      </c>
      <c r="P15" s="1">
        <v>44319</v>
      </c>
    </row>
    <row r="16" spans="1:16" x14ac:dyDescent="0.35">
      <c r="A16">
        <v>9</v>
      </c>
      <c r="B16">
        <v>9</v>
      </c>
      <c r="C16" t="s">
        <v>37</v>
      </c>
      <c r="D16" t="s">
        <v>38</v>
      </c>
      <c r="E16" t="s">
        <v>33</v>
      </c>
      <c r="F16">
        <v>0.95</v>
      </c>
      <c r="G16">
        <v>19.817</v>
      </c>
      <c r="H16">
        <v>359</v>
      </c>
      <c r="I16">
        <v>26433.555</v>
      </c>
      <c r="J16">
        <v>0</v>
      </c>
      <c r="K16">
        <v>0.998</v>
      </c>
      <c r="L16">
        <v>0.44</v>
      </c>
      <c r="M16">
        <v>0.12631999999999999</v>
      </c>
      <c r="N16">
        <v>-71.290000000000006</v>
      </c>
      <c r="O16" t="s">
        <v>34</v>
      </c>
      <c r="P16" s="1">
        <v>44319</v>
      </c>
    </row>
    <row r="17" spans="1:16" x14ac:dyDescent="0.35">
      <c r="A17">
        <v>10</v>
      </c>
      <c r="B17">
        <v>10</v>
      </c>
      <c r="C17" t="s">
        <v>39</v>
      </c>
      <c r="D17" t="s">
        <v>40</v>
      </c>
      <c r="E17" t="s">
        <v>33</v>
      </c>
      <c r="F17">
        <v>0.92</v>
      </c>
      <c r="G17">
        <v>61.808999999999997</v>
      </c>
      <c r="H17">
        <v>610</v>
      </c>
      <c r="I17">
        <v>32655.859</v>
      </c>
      <c r="J17">
        <v>0</v>
      </c>
      <c r="K17">
        <v>0.998</v>
      </c>
      <c r="L17">
        <v>0.71</v>
      </c>
      <c r="M17">
        <v>0.71806999999999999</v>
      </c>
      <c r="N17">
        <v>1.1399999999999999</v>
      </c>
      <c r="O17" t="s">
        <v>34</v>
      </c>
      <c r="P17" s="1">
        <v>44319</v>
      </c>
    </row>
    <row r="18" spans="1:16" x14ac:dyDescent="0.35">
      <c r="A18">
        <v>11</v>
      </c>
      <c r="B18">
        <v>11</v>
      </c>
      <c r="C18" t="s">
        <v>41</v>
      </c>
      <c r="D18" t="s">
        <v>42</v>
      </c>
      <c r="E18" t="s">
        <v>33</v>
      </c>
      <c r="F18">
        <v>0.92</v>
      </c>
      <c r="G18">
        <v>71.81</v>
      </c>
      <c r="H18">
        <v>808</v>
      </c>
      <c r="I18">
        <v>24025.572</v>
      </c>
      <c r="J18">
        <v>0</v>
      </c>
      <c r="K18">
        <v>0.998</v>
      </c>
      <c r="L18">
        <v>1.1399999999999999</v>
      </c>
      <c r="M18">
        <v>1.28565</v>
      </c>
      <c r="N18">
        <v>12.78</v>
      </c>
      <c r="O18" t="s">
        <v>34</v>
      </c>
      <c r="P18" s="1">
        <v>44319</v>
      </c>
    </row>
    <row r="19" spans="1:16" x14ac:dyDescent="0.35">
      <c r="A19">
        <v>12</v>
      </c>
      <c r="B19">
        <v>12</v>
      </c>
      <c r="C19" t="s">
        <v>43</v>
      </c>
      <c r="D19" t="s">
        <v>44</v>
      </c>
      <c r="E19" t="s">
        <v>33</v>
      </c>
      <c r="F19">
        <v>0.93</v>
      </c>
      <c r="G19">
        <v>104.706</v>
      </c>
      <c r="H19">
        <v>1131</v>
      </c>
      <c r="I19">
        <v>33061.589999999997</v>
      </c>
      <c r="J19">
        <v>0</v>
      </c>
      <c r="K19">
        <v>0.998</v>
      </c>
      <c r="L19">
        <v>1.82</v>
      </c>
      <c r="M19">
        <v>1.3778699999999999</v>
      </c>
      <c r="N19">
        <v>-24.29</v>
      </c>
      <c r="O19" t="s">
        <v>34</v>
      </c>
      <c r="P19" s="1">
        <v>44319</v>
      </c>
    </row>
    <row r="20" spans="1:16" x14ac:dyDescent="0.35">
      <c r="A20">
        <v>13</v>
      </c>
      <c r="B20">
        <v>13</v>
      </c>
      <c r="C20" t="s">
        <v>45</v>
      </c>
      <c r="D20" t="s">
        <v>25</v>
      </c>
      <c r="E20" t="s">
        <v>26</v>
      </c>
      <c r="K20">
        <v>0.998</v>
      </c>
      <c r="O20" t="s">
        <v>21</v>
      </c>
      <c r="P20" s="1">
        <v>44319</v>
      </c>
    </row>
    <row r="21" spans="1:16" x14ac:dyDescent="0.35">
      <c r="A21">
        <v>14</v>
      </c>
      <c r="B21">
        <v>14</v>
      </c>
      <c r="C21" t="s">
        <v>46</v>
      </c>
      <c r="D21" t="s">
        <v>47</v>
      </c>
      <c r="E21" t="s">
        <v>33</v>
      </c>
      <c r="F21">
        <v>0.92</v>
      </c>
      <c r="G21">
        <v>193.345</v>
      </c>
      <c r="H21">
        <v>2090</v>
      </c>
      <c r="I21">
        <v>31588.633000000002</v>
      </c>
      <c r="J21">
        <v>0</v>
      </c>
      <c r="K21">
        <v>0.998</v>
      </c>
      <c r="L21">
        <v>2.91</v>
      </c>
      <c r="M21">
        <v>2.9077799999999998</v>
      </c>
      <c r="N21">
        <v>-0.08</v>
      </c>
      <c r="O21" t="s">
        <v>34</v>
      </c>
      <c r="P21" s="1">
        <v>44319</v>
      </c>
    </row>
    <row r="22" spans="1:16" x14ac:dyDescent="0.35">
      <c r="A22">
        <v>15</v>
      </c>
      <c r="B22">
        <v>15</v>
      </c>
      <c r="C22" t="s">
        <v>48</v>
      </c>
      <c r="D22" t="s">
        <v>49</v>
      </c>
      <c r="E22" t="s">
        <v>33</v>
      </c>
      <c r="F22">
        <v>0.92</v>
      </c>
      <c r="G22">
        <v>285.15800000000002</v>
      </c>
      <c r="H22">
        <v>3121</v>
      </c>
      <c r="I22">
        <v>29826.859</v>
      </c>
      <c r="J22">
        <v>0</v>
      </c>
      <c r="K22">
        <v>0.998</v>
      </c>
      <c r="L22">
        <v>4.66</v>
      </c>
      <c r="M22">
        <v>4.6902900000000001</v>
      </c>
      <c r="N22">
        <v>0.65</v>
      </c>
      <c r="O22" t="s">
        <v>34</v>
      </c>
      <c r="P22" s="1">
        <v>44319</v>
      </c>
    </row>
    <row r="23" spans="1:16" x14ac:dyDescent="0.35">
      <c r="A23">
        <v>16</v>
      </c>
      <c r="B23">
        <v>16</v>
      </c>
      <c r="C23" t="s">
        <v>50</v>
      </c>
      <c r="D23" t="s">
        <v>51</v>
      </c>
      <c r="E23" t="s">
        <v>33</v>
      </c>
      <c r="F23">
        <v>0.92</v>
      </c>
      <c r="G23">
        <v>410.69900000000001</v>
      </c>
      <c r="H23">
        <v>4675</v>
      </c>
      <c r="I23">
        <v>26465.442999999999</v>
      </c>
      <c r="J23">
        <v>0</v>
      </c>
      <c r="K23">
        <v>0.998</v>
      </c>
      <c r="L23">
        <v>7.45</v>
      </c>
      <c r="M23">
        <v>7.7799800000000001</v>
      </c>
      <c r="N23">
        <v>4.43</v>
      </c>
      <c r="O23" t="s">
        <v>34</v>
      </c>
      <c r="P23" s="1">
        <v>44319</v>
      </c>
    </row>
    <row r="24" spans="1:16" x14ac:dyDescent="0.35">
      <c r="A24">
        <v>17</v>
      </c>
      <c r="B24">
        <v>17</v>
      </c>
      <c r="C24" t="s">
        <v>52</v>
      </c>
      <c r="D24" t="s">
        <v>53</v>
      </c>
      <c r="E24" t="s">
        <v>33</v>
      </c>
      <c r="F24">
        <v>0.92</v>
      </c>
      <c r="G24">
        <v>738.38499999999999</v>
      </c>
      <c r="H24">
        <v>8724</v>
      </c>
      <c r="I24">
        <v>29567.118999999999</v>
      </c>
      <c r="J24">
        <v>0</v>
      </c>
      <c r="K24">
        <v>0.998</v>
      </c>
      <c r="L24">
        <v>11.92</v>
      </c>
      <c r="M24">
        <v>12.689019999999999</v>
      </c>
      <c r="N24">
        <v>6.45</v>
      </c>
      <c r="O24" t="s">
        <v>34</v>
      </c>
      <c r="P24" s="1">
        <v>44319</v>
      </c>
    </row>
    <row r="25" spans="1:16" x14ac:dyDescent="0.35">
      <c r="A25">
        <v>18</v>
      </c>
      <c r="B25">
        <v>18</v>
      </c>
      <c r="C25" t="s">
        <v>54</v>
      </c>
      <c r="D25" t="s">
        <v>55</v>
      </c>
      <c r="E25" t="s">
        <v>33</v>
      </c>
      <c r="F25">
        <v>0.92</v>
      </c>
      <c r="G25">
        <v>1292.047</v>
      </c>
      <c r="H25">
        <v>13471</v>
      </c>
      <c r="I25">
        <v>31904.75</v>
      </c>
      <c r="J25">
        <v>0</v>
      </c>
      <c r="K25">
        <v>0.998</v>
      </c>
      <c r="L25">
        <v>19.07</v>
      </c>
      <c r="M25">
        <v>20.764720000000001</v>
      </c>
      <c r="N25">
        <v>8.89</v>
      </c>
      <c r="O25" t="s">
        <v>34</v>
      </c>
      <c r="P25" s="1">
        <v>44319</v>
      </c>
    </row>
    <row r="26" spans="1:16" x14ac:dyDescent="0.35">
      <c r="A26">
        <v>19</v>
      </c>
      <c r="B26">
        <v>19</v>
      </c>
      <c r="C26" t="s">
        <v>56</v>
      </c>
      <c r="D26" t="s">
        <v>57</v>
      </c>
      <c r="E26" t="s">
        <v>33</v>
      </c>
      <c r="F26">
        <v>0.91</v>
      </c>
      <c r="G26">
        <v>1716.7439999999999</v>
      </c>
      <c r="H26">
        <v>18638</v>
      </c>
      <c r="I26">
        <v>30739.063999999998</v>
      </c>
      <c r="J26">
        <v>1E-3</v>
      </c>
      <c r="K26">
        <v>0.998</v>
      </c>
      <c r="L26">
        <v>30.52</v>
      </c>
      <c r="M26">
        <v>28.770199999999999</v>
      </c>
      <c r="N26">
        <v>-5.73</v>
      </c>
      <c r="O26" t="s">
        <v>34</v>
      </c>
      <c r="P26" s="1">
        <v>44319</v>
      </c>
    </row>
    <row r="27" spans="1:16" x14ac:dyDescent="0.35">
      <c r="A27">
        <v>20</v>
      </c>
      <c r="B27">
        <v>20</v>
      </c>
      <c r="C27" t="s">
        <v>58</v>
      </c>
      <c r="D27" t="s">
        <v>28</v>
      </c>
      <c r="E27" t="s">
        <v>26</v>
      </c>
      <c r="F27">
        <v>0.98</v>
      </c>
      <c r="G27">
        <v>17.989000000000001</v>
      </c>
      <c r="H27">
        <v>335</v>
      </c>
      <c r="I27">
        <v>20882.309000000001</v>
      </c>
      <c r="J27">
        <v>0</v>
      </c>
      <c r="K27">
        <v>0.998</v>
      </c>
      <c r="M27">
        <v>0.18417</v>
      </c>
      <c r="O27" t="s">
        <v>34</v>
      </c>
      <c r="P27" s="1">
        <v>44319</v>
      </c>
    </row>
    <row r="28" spans="1:16" x14ac:dyDescent="0.35">
      <c r="A28">
        <v>21</v>
      </c>
      <c r="B28">
        <v>21</v>
      </c>
      <c r="C28" t="s">
        <v>59</v>
      </c>
      <c r="D28" t="s">
        <v>60</v>
      </c>
      <c r="E28" t="s">
        <v>33</v>
      </c>
      <c r="F28">
        <v>0.91</v>
      </c>
      <c r="G28">
        <v>2818.8389999999999</v>
      </c>
      <c r="H28">
        <v>30781</v>
      </c>
      <c r="I28">
        <v>30299.993999999999</v>
      </c>
      <c r="J28">
        <v>1E-3</v>
      </c>
      <c r="K28">
        <v>0.998</v>
      </c>
      <c r="L28">
        <v>48.83</v>
      </c>
      <c r="M28">
        <v>48.239330000000002</v>
      </c>
      <c r="N28">
        <v>-1.21</v>
      </c>
      <c r="O28" t="s">
        <v>34</v>
      </c>
      <c r="P28" s="1">
        <v>44319</v>
      </c>
    </row>
    <row r="29" spans="1:16" x14ac:dyDescent="0.35">
      <c r="A29">
        <v>22</v>
      </c>
      <c r="B29">
        <v>22</v>
      </c>
      <c r="C29" t="s">
        <v>61</v>
      </c>
      <c r="D29" t="s">
        <v>62</v>
      </c>
      <c r="E29" t="s">
        <v>33</v>
      </c>
      <c r="F29">
        <v>0.91</v>
      </c>
      <c r="G29">
        <v>4893.4849999999997</v>
      </c>
      <c r="H29">
        <v>53652</v>
      </c>
      <c r="I29">
        <v>32415.331999999999</v>
      </c>
      <c r="J29">
        <v>2E-3</v>
      </c>
      <c r="K29">
        <v>0.998</v>
      </c>
      <c r="L29">
        <v>78.13</v>
      </c>
      <c r="M29">
        <v>78.802589999999995</v>
      </c>
      <c r="N29">
        <v>0.86</v>
      </c>
      <c r="O29" t="s">
        <v>34</v>
      </c>
      <c r="P29" s="1">
        <v>44319</v>
      </c>
    </row>
    <row r="30" spans="1:16" x14ac:dyDescent="0.35">
      <c r="A30">
        <v>23</v>
      </c>
      <c r="B30">
        <v>23</v>
      </c>
      <c r="C30" t="s">
        <v>63</v>
      </c>
      <c r="D30" t="s">
        <v>64</v>
      </c>
      <c r="E30" t="s">
        <v>33</v>
      </c>
      <c r="F30">
        <v>0.91</v>
      </c>
      <c r="G30">
        <v>8117.0280000000002</v>
      </c>
      <c r="H30">
        <v>88559</v>
      </c>
      <c r="I30">
        <v>34807.468999999997</v>
      </c>
      <c r="J30">
        <v>2E-3</v>
      </c>
      <c r="K30">
        <v>0.998</v>
      </c>
      <c r="L30">
        <v>125</v>
      </c>
      <c r="M30">
        <v>122.68284</v>
      </c>
      <c r="N30">
        <v>-1.85</v>
      </c>
      <c r="O30" t="s">
        <v>34</v>
      </c>
      <c r="P30" s="1">
        <v>44319</v>
      </c>
    </row>
    <row r="31" spans="1:16" x14ac:dyDescent="0.35">
      <c r="A31">
        <v>24</v>
      </c>
      <c r="B31">
        <v>24</v>
      </c>
      <c r="C31" t="s">
        <v>65</v>
      </c>
      <c r="D31" t="s">
        <v>66</v>
      </c>
      <c r="E31" t="s">
        <v>33</v>
      </c>
      <c r="F31">
        <v>0.91</v>
      </c>
      <c r="G31">
        <v>9759.5319999999992</v>
      </c>
      <c r="H31">
        <v>106065</v>
      </c>
      <c r="I31">
        <v>33949.195</v>
      </c>
      <c r="J31">
        <v>3.0000000000000001E-3</v>
      </c>
      <c r="K31">
        <v>0.998</v>
      </c>
      <c r="L31">
        <v>156.25</v>
      </c>
      <c r="M31">
        <v>151.97237000000001</v>
      </c>
      <c r="N31">
        <v>-2.74</v>
      </c>
      <c r="O31" t="s">
        <v>34</v>
      </c>
      <c r="P31" s="1">
        <v>44319</v>
      </c>
    </row>
    <row r="32" spans="1:16" x14ac:dyDescent="0.35">
      <c r="A32">
        <v>25</v>
      </c>
      <c r="B32">
        <v>25</v>
      </c>
      <c r="C32" t="s">
        <v>67</v>
      </c>
      <c r="D32" t="s">
        <v>68</v>
      </c>
      <c r="E32" t="s">
        <v>33</v>
      </c>
      <c r="F32">
        <v>0.92</v>
      </c>
      <c r="G32">
        <v>15895.938</v>
      </c>
      <c r="H32">
        <v>170264</v>
      </c>
      <c r="I32">
        <v>33818.737999999998</v>
      </c>
      <c r="J32">
        <v>5.0000000000000001E-3</v>
      </c>
      <c r="K32">
        <v>0.998</v>
      </c>
      <c r="L32">
        <v>250</v>
      </c>
      <c r="M32">
        <v>252.50718000000001</v>
      </c>
      <c r="N32">
        <v>1</v>
      </c>
      <c r="O32" t="s">
        <v>34</v>
      </c>
      <c r="P32" s="1">
        <v>44319</v>
      </c>
    </row>
    <row r="33" spans="1:16" x14ac:dyDescent="0.35">
      <c r="A33">
        <v>26</v>
      </c>
      <c r="B33">
        <v>26</v>
      </c>
      <c r="C33" t="s">
        <v>69</v>
      </c>
      <c r="D33" t="s">
        <v>19</v>
      </c>
      <c r="E33" t="s">
        <v>20</v>
      </c>
      <c r="K33">
        <v>0.998</v>
      </c>
      <c r="O33" t="s">
        <v>21</v>
      </c>
      <c r="P33" s="1">
        <v>44319</v>
      </c>
    </row>
    <row r="34" spans="1:16" x14ac:dyDescent="0.35">
      <c r="A34">
        <v>27</v>
      </c>
      <c r="B34">
        <v>27</v>
      </c>
      <c r="C34" t="s">
        <v>70</v>
      </c>
      <c r="D34" t="s">
        <v>71</v>
      </c>
      <c r="E34" t="s">
        <v>72</v>
      </c>
      <c r="F34">
        <v>0.97</v>
      </c>
      <c r="G34">
        <v>47.654000000000003</v>
      </c>
      <c r="H34">
        <v>540</v>
      </c>
      <c r="I34">
        <v>32560.166000000001</v>
      </c>
      <c r="J34">
        <v>0</v>
      </c>
      <c r="K34">
        <v>0.998</v>
      </c>
      <c r="L34">
        <v>0.63</v>
      </c>
      <c r="M34">
        <v>0.49587999999999999</v>
      </c>
      <c r="N34">
        <v>-21.29</v>
      </c>
      <c r="O34" t="s">
        <v>34</v>
      </c>
      <c r="P34" s="1">
        <v>44319</v>
      </c>
    </row>
    <row r="35" spans="1:16" x14ac:dyDescent="0.35">
      <c r="A35">
        <v>28</v>
      </c>
      <c r="B35">
        <v>28</v>
      </c>
      <c r="C35" t="s">
        <v>73</v>
      </c>
      <c r="D35" t="s">
        <v>74</v>
      </c>
      <c r="E35" t="s">
        <v>72</v>
      </c>
      <c r="F35">
        <v>0.92</v>
      </c>
      <c r="G35">
        <v>161.251</v>
      </c>
      <c r="H35">
        <v>1446</v>
      </c>
      <c r="I35">
        <v>32204.083999999999</v>
      </c>
      <c r="J35">
        <v>0</v>
      </c>
      <c r="K35">
        <v>0.998</v>
      </c>
      <c r="L35">
        <v>2.5</v>
      </c>
      <c r="M35">
        <v>2.3309199999999999</v>
      </c>
      <c r="N35">
        <v>-6.76</v>
      </c>
      <c r="O35" t="s">
        <v>34</v>
      </c>
      <c r="P35" s="1">
        <v>44319</v>
      </c>
    </row>
    <row r="36" spans="1:16" x14ac:dyDescent="0.35">
      <c r="A36">
        <v>29</v>
      </c>
      <c r="B36">
        <v>29</v>
      </c>
      <c r="C36" t="s">
        <v>75</v>
      </c>
      <c r="D36" t="s">
        <v>76</v>
      </c>
      <c r="E36" t="s">
        <v>72</v>
      </c>
      <c r="F36">
        <v>0.91</v>
      </c>
      <c r="G36">
        <v>362.565</v>
      </c>
      <c r="H36">
        <v>4026</v>
      </c>
      <c r="I36">
        <v>25946.835999999999</v>
      </c>
      <c r="J36">
        <v>0</v>
      </c>
      <c r="K36">
        <v>0.998</v>
      </c>
      <c r="L36">
        <v>6.25</v>
      </c>
      <c r="M36">
        <v>6.9785199999999996</v>
      </c>
      <c r="N36">
        <v>11.66</v>
      </c>
      <c r="O36" t="s">
        <v>34</v>
      </c>
      <c r="P36" s="1">
        <v>44319</v>
      </c>
    </row>
    <row r="37" spans="1:16" x14ac:dyDescent="0.35">
      <c r="A37">
        <v>30</v>
      </c>
      <c r="B37">
        <v>30</v>
      </c>
      <c r="C37" t="s">
        <v>77</v>
      </c>
      <c r="D37" t="s">
        <v>78</v>
      </c>
      <c r="E37" t="s">
        <v>72</v>
      </c>
      <c r="F37">
        <v>0.91</v>
      </c>
      <c r="G37">
        <v>1552.3130000000001</v>
      </c>
      <c r="H37">
        <v>16915</v>
      </c>
      <c r="I37">
        <v>33515.887000000002</v>
      </c>
      <c r="J37">
        <v>0</v>
      </c>
      <c r="K37">
        <v>0.998</v>
      </c>
      <c r="L37">
        <v>25</v>
      </c>
      <c r="M37">
        <v>23.796720000000001</v>
      </c>
      <c r="N37">
        <v>-4.8099999999999996</v>
      </c>
      <c r="O37" t="s">
        <v>34</v>
      </c>
      <c r="P37" s="1">
        <v>44319</v>
      </c>
    </row>
    <row r="38" spans="1:16" x14ac:dyDescent="0.35">
      <c r="A38">
        <v>31</v>
      </c>
      <c r="B38">
        <v>31</v>
      </c>
      <c r="C38" t="s">
        <v>79</v>
      </c>
      <c r="D38" t="s">
        <v>19</v>
      </c>
      <c r="E38" t="s">
        <v>20</v>
      </c>
      <c r="K38">
        <v>0.998</v>
      </c>
      <c r="O38" t="s">
        <v>21</v>
      </c>
      <c r="P38" s="1">
        <v>44319</v>
      </c>
    </row>
    <row r="39" spans="1:16" x14ac:dyDescent="0.35">
      <c r="A39">
        <v>32</v>
      </c>
      <c r="B39">
        <v>32</v>
      </c>
      <c r="C39" t="s">
        <v>80</v>
      </c>
      <c r="D39" t="s">
        <v>32</v>
      </c>
      <c r="E39" t="s">
        <v>33</v>
      </c>
      <c r="F39">
        <v>0.96</v>
      </c>
      <c r="G39">
        <v>16.417000000000002</v>
      </c>
      <c r="H39">
        <v>313</v>
      </c>
      <c r="I39">
        <v>17875.607</v>
      </c>
      <c r="J39">
        <v>0</v>
      </c>
      <c r="K39">
        <v>0.998</v>
      </c>
      <c r="L39">
        <v>0.17</v>
      </c>
      <c r="M39">
        <v>0.21365999999999999</v>
      </c>
      <c r="N39">
        <v>25.68</v>
      </c>
      <c r="O39" t="s">
        <v>34</v>
      </c>
      <c r="P39" s="1">
        <v>44319</v>
      </c>
    </row>
    <row r="40" spans="1:16" x14ac:dyDescent="0.35">
      <c r="A40">
        <v>33</v>
      </c>
      <c r="B40">
        <v>33</v>
      </c>
      <c r="C40" t="s">
        <v>81</v>
      </c>
      <c r="D40" t="s">
        <v>36</v>
      </c>
      <c r="E40" t="s">
        <v>33</v>
      </c>
      <c r="F40">
        <v>0.98</v>
      </c>
      <c r="G40">
        <v>29.782</v>
      </c>
      <c r="H40">
        <v>295</v>
      </c>
      <c r="I40">
        <v>25974.544999999998</v>
      </c>
      <c r="J40">
        <v>0</v>
      </c>
      <c r="K40">
        <v>0.998</v>
      </c>
      <c r="L40">
        <v>0.28000000000000003</v>
      </c>
      <c r="M40">
        <v>0.33178000000000002</v>
      </c>
      <c r="N40">
        <v>18.489999999999998</v>
      </c>
      <c r="O40" t="s">
        <v>34</v>
      </c>
      <c r="P40" s="1">
        <v>44319</v>
      </c>
    </row>
    <row r="41" spans="1:16" x14ac:dyDescent="0.35">
      <c r="A41">
        <v>34</v>
      </c>
      <c r="B41">
        <v>34</v>
      </c>
      <c r="C41" t="s">
        <v>82</v>
      </c>
      <c r="D41" t="s">
        <v>38</v>
      </c>
      <c r="E41" t="s">
        <v>33</v>
      </c>
      <c r="F41">
        <v>0.96</v>
      </c>
      <c r="G41">
        <v>44.024000000000001</v>
      </c>
      <c r="H41">
        <v>416</v>
      </c>
      <c r="I41">
        <v>28290.625</v>
      </c>
      <c r="J41">
        <v>0</v>
      </c>
      <c r="K41">
        <v>0.998</v>
      </c>
      <c r="L41">
        <v>0.44</v>
      </c>
      <c r="M41">
        <v>0.54379999999999995</v>
      </c>
      <c r="N41">
        <v>23.59</v>
      </c>
      <c r="O41" t="s">
        <v>34</v>
      </c>
      <c r="P41" s="1">
        <v>44319</v>
      </c>
    </row>
    <row r="42" spans="1:16" x14ac:dyDescent="0.35">
      <c r="A42">
        <v>35</v>
      </c>
      <c r="B42">
        <v>35</v>
      </c>
      <c r="C42" t="s">
        <v>83</v>
      </c>
      <c r="D42" t="s">
        <v>40</v>
      </c>
      <c r="E42" t="s">
        <v>33</v>
      </c>
      <c r="F42">
        <v>0.93</v>
      </c>
      <c r="G42">
        <v>55.65</v>
      </c>
      <c r="H42">
        <v>570</v>
      </c>
      <c r="I42">
        <v>33715.809000000001</v>
      </c>
      <c r="J42">
        <v>0</v>
      </c>
      <c r="K42">
        <v>0.998</v>
      </c>
      <c r="L42">
        <v>0.71</v>
      </c>
      <c r="M42">
        <v>0.59269000000000005</v>
      </c>
      <c r="N42">
        <v>-16.52</v>
      </c>
      <c r="O42" t="s">
        <v>34</v>
      </c>
      <c r="P42" s="1">
        <v>44319</v>
      </c>
    </row>
    <row r="43" spans="1:16" x14ac:dyDescent="0.35">
      <c r="A43">
        <v>36</v>
      </c>
      <c r="B43">
        <v>36</v>
      </c>
      <c r="C43" t="s">
        <v>84</v>
      </c>
      <c r="D43" t="s">
        <v>42</v>
      </c>
      <c r="E43" t="s">
        <v>33</v>
      </c>
      <c r="F43">
        <v>0.91</v>
      </c>
      <c r="G43">
        <v>74.647000000000006</v>
      </c>
      <c r="H43">
        <v>754</v>
      </c>
      <c r="I43">
        <v>24504.357</v>
      </c>
      <c r="J43">
        <v>0</v>
      </c>
      <c r="K43">
        <v>0.998</v>
      </c>
      <c r="L43">
        <v>1.1399999999999999</v>
      </c>
      <c r="M43">
        <v>1.3153600000000001</v>
      </c>
      <c r="N43">
        <v>15.38</v>
      </c>
      <c r="O43" t="s">
        <v>34</v>
      </c>
      <c r="P43" s="1">
        <v>44319</v>
      </c>
    </row>
    <row r="44" spans="1:16" x14ac:dyDescent="0.35">
      <c r="A44">
        <v>37</v>
      </c>
      <c r="B44">
        <v>37</v>
      </c>
      <c r="C44" t="s">
        <v>85</v>
      </c>
      <c r="D44" t="s">
        <v>44</v>
      </c>
      <c r="E44" t="s">
        <v>33</v>
      </c>
      <c r="F44">
        <v>0.91</v>
      </c>
      <c r="G44">
        <v>137.75</v>
      </c>
      <c r="H44">
        <v>1541</v>
      </c>
      <c r="I44">
        <v>33478.917999999998</v>
      </c>
      <c r="J44">
        <v>0</v>
      </c>
      <c r="K44">
        <v>0.998</v>
      </c>
      <c r="L44">
        <v>1.82</v>
      </c>
      <c r="M44">
        <v>1.8685799999999999</v>
      </c>
      <c r="N44">
        <v>2.67</v>
      </c>
      <c r="O44" t="s">
        <v>34</v>
      </c>
      <c r="P44" s="1">
        <v>44319</v>
      </c>
    </row>
    <row r="45" spans="1:16" x14ac:dyDescent="0.35">
      <c r="A45">
        <v>38</v>
      </c>
      <c r="B45">
        <v>38</v>
      </c>
      <c r="C45" t="s">
        <v>86</v>
      </c>
      <c r="D45" t="s">
        <v>28</v>
      </c>
      <c r="E45" t="s">
        <v>26</v>
      </c>
      <c r="F45">
        <v>0.96</v>
      </c>
      <c r="G45">
        <v>28.643000000000001</v>
      </c>
      <c r="H45">
        <v>249</v>
      </c>
      <c r="I45">
        <v>22098.541000000001</v>
      </c>
      <c r="J45">
        <v>0</v>
      </c>
      <c r="K45">
        <v>0.998</v>
      </c>
      <c r="M45">
        <v>0.40921000000000002</v>
      </c>
      <c r="O45" t="s">
        <v>34</v>
      </c>
      <c r="P45" s="1">
        <v>44319</v>
      </c>
    </row>
    <row r="46" spans="1:16" x14ac:dyDescent="0.35">
      <c r="A46">
        <v>39</v>
      </c>
      <c r="B46">
        <v>39</v>
      </c>
      <c r="C46" t="s">
        <v>87</v>
      </c>
      <c r="D46" t="s">
        <v>32</v>
      </c>
      <c r="E46" t="s">
        <v>33</v>
      </c>
      <c r="F46">
        <v>0.95</v>
      </c>
      <c r="G46">
        <v>16.556999999999999</v>
      </c>
      <c r="H46">
        <v>171</v>
      </c>
      <c r="I46">
        <v>18850.221000000001</v>
      </c>
      <c r="J46">
        <v>0</v>
      </c>
      <c r="K46">
        <v>0.998</v>
      </c>
      <c r="L46">
        <v>0.17</v>
      </c>
      <c r="M46">
        <v>0.19292000000000001</v>
      </c>
      <c r="N46">
        <v>13.48</v>
      </c>
      <c r="O46" t="s">
        <v>34</v>
      </c>
      <c r="P46" s="1">
        <v>44319</v>
      </c>
    </row>
    <row r="47" spans="1:16" x14ac:dyDescent="0.35">
      <c r="A47">
        <v>40</v>
      </c>
      <c r="B47">
        <v>40</v>
      </c>
      <c r="C47" t="s">
        <v>88</v>
      </c>
      <c r="D47" t="s">
        <v>36</v>
      </c>
      <c r="E47" t="s">
        <v>33</v>
      </c>
      <c r="F47">
        <v>0.97</v>
      </c>
      <c r="G47">
        <v>25.914999999999999</v>
      </c>
      <c r="H47">
        <v>362</v>
      </c>
      <c r="I47">
        <v>26565.298999999999</v>
      </c>
      <c r="J47">
        <v>0</v>
      </c>
      <c r="K47">
        <v>0.998</v>
      </c>
      <c r="L47">
        <v>0.28000000000000003</v>
      </c>
      <c r="M47">
        <v>0.24323</v>
      </c>
      <c r="N47">
        <v>-13.13</v>
      </c>
      <c r="O47" t="s">
        <v>34</v>
      </c>
      <c r="P47" s="1">
        <v>44319</v>
      </c>
    </row>
    <row r="48" spans="1:16" x14ac:dyDescent="0.35">
      <c r="A48">
        <v>41</v>
      </c>
      <c r="B48">
        <v>41</v>
      </c>
      <c r="C48" t="s">
        <v>89</v>
      </c>
      <c r="D48" t="s">
        <v>38</v>
      </c>
      <c r="E48" t="s">
        <v>33</v>
      </c>
      <c r="F48">
        <v>1</v>
      </c>
      <c r="G48">
        <v>42.289000000000001</v>
      </c>
      <c r="H48">
        <v>381</v>
      </c>
      <c r="I48">
        <v>28306.23</v>
      </c>
      <c r="J48">
        <v>0</v>
      </c>
      <c r="K48">
        <v>0.998</v>
      </c>
      <c r="L48">
        <v>0.44</v>
      </c>
      <c r="M48">
        <v>0.51163000000000003</v>
      </c>
      <c r="N48">
        <v>16.28</v>
      </c>
      <c r="O48" t="s">
        <v>34</v>
      </c>
      <c r="P48" s="1">
        <v>44319</v>
      </c>
    </row>
    <row r="49" spans="1:16" x14ac:dyDescent="0.35">
      <c r="A49">
        <v>42</v>
      </c>
      <c r="B49">
        <v>42</v>
      </c>
      <c r="C49" t="s">
        <v>90</v>
      </c>
      <c r="D49" t="s">
        <v>40</v>
      </c>
      <c r="E49" t="s">
        <v>33</v>
      </c>
      <c r="F49">
        <v>0.97</v>
      </c>
      <c r="G49">
        <v>55.526000000000003</v>
      </c>
      <c r="H49">
        <v>509</v>
      </c>
      <c r="I49">
        <v>34257.987999999998</v>
      </c>
      <c r="J49">
        <v>0</v>
      </c>
      <c r="K49">
        <v>0.998</v>
      </c>
      <c r="L49">
        <v>0.71</v>
      </c>
      <c r="M49">
        <v>0.57728999999999997</v>
      </c>
      <c r="N49">
        <v>-18.690000000000001</v>
      </c>
      <c r="O49" t="s">
        <v>34</v>
      </c>
      <c r="P49" s="1">
        <v>44319</v>
      </c>
    </row>
    <row r="50" spans="1:16" x14ac:dyDescent="0.35">
      <c r="A50">
        <v>43</v>
      </c>
      <c r="B50">
        <v>43</v>
      </c>
      <c r="C50" t="s">
        <v>91</v>
      </c>
      <c r="D50" t="s">
        <v>42</v>
      </c>
      <c r="E50" t="s">
        <v>33</v>
      </c>
      <c r="F50">
        <v>0.92</v>
      </c>
      <c r="G50">
        <v>73.793999999999997</v>
      </c>
      <c r="H50">
        <v>672</v>
      </c>
      <c r="I50">
        <v>24819.651999999998</v>
      </c>
      <c r="J50">
        <v>0</v>
      </c>
      <c r="K50">
        <v>0.998</v>
      </c>
      <c r="L50">
        <v>1.1399999999999999</v>
      </c>
      <c r="M50">
        <v>1.27752</v>
      </c>
      <c r="N50">
        <v>12.06</v>
      </c>
      <c r="O50" t="s">
        <v>34</v>
      </c>
      <c r="P50" s="1">
        <v>44319</v>
      </c>
    </row>
    <row r="51" spans="1:16" x14ac:dyDescent="0.35">
      <c r="A51">
        <v>44</v>
      </c>
      <c r="B51">
        <v>44</v>
      </c>
      <c r="C51" t="s">
        <v>92</v>
      </c>
      <c r="D51" t="s">
        <v>44</v>
      </c>
      <c r="E51" t="s">
        <v>33</v>
      </c>
      <c r="F51">
        <v>0.91</v>
      </c>
      <c r="G51">
        <v>139.761</v>
      </c>
      <c r="H51">
        <v>1501</v>
      </c>
      <c r="I51">
        <v>34293</v>
      </c>
      <c r="J51">
        <v>0</v>
      </c>
      <c r="K51">
        <v>0.998</v>
      </c>
      <c r="L51">
        <v>1.82</v>
      </c>
      <c r="M51">
        <v>1.84836</v>
      </c>
      <c r="N51">
        <v>1.56</v>
      </c>
      <c r="O51" t="s">
        <v>34</v>
      </c>
      <c r="P51" s="1">
        <v>44319</v>
      </c>
    </row>
    <row r="52" spans="1:16" x14ac:dyDescent="0.35">
      <c r="A52">
        <v>45</v>
      </c>
      <c r="B52">
        <v>45</v>
      </c>
      <c r="C52" t="s">
        <v>93</v>
      </c>
      <c r="D52" t="s">
        <v>19</v>
      </c>
      <c r="E52" t="s">
        <v>20</v>
      </c>
      <c r="K52">
        <v>0.998</v>
      </c>
      <c r="O52" t="s">
        <v>21</v>
      </c>
      <c r="P52" s="1">
        <v>44319</v>
      </c>
    </row>
    <row r="53" spans="1:16" x14ac:dyDescent="0.35">
      <c r="A53">
        <v>46</v>
      </c>
      <c r="B53">
        <v>46</v>
      </c>
      <c r="C53" t="s">
        <v>94</v>
      </c>
      <c r="D53" t="s">
        <v>95</v>
      </c>
      <c r="E53" t="s">
        <v>96</v>
      </c>
      <c r="F53">
        <v>0.93</v>
      </c>
      <c r="G53">
        <v>171.71299999999999</v>
      </c>
      <c r="H53">
        <v>2018</v>
      </c>
      <c r="I53">
        <v>19160.361000000001</v>
      </c>
      <c r="J53">
        <v>0</v>
      </c>
      <c r="K53">
        <v>0.998</v>
      </c>
      <c r="M53">
        <v>4.3800400000000002</v>
      </c>
      <c r="O53" t="s">
        <v>34</v>
      </c>
      <c r="P53" s="1">
        <v>44319</v>
      </c>
    </row>
    <row r="54" spans="1:16" x14ac:dyDescent="0.35">
      <c r="A54">
        <v>47</v>
      </c>
      <c r="B54">
        <v>47</v>
      </c>
      <c r="C54" t="s">
        <v>97</v>
      </c>
      <c r="D54" t="s">
        <v>98</v>
      </c>
      <c r="E54" t="s">
        <v>96</v>
      </c>
      <c r="F54">
        <v>0.92</v>
      </c>
      <c r="G54">
        <v>191.46299999999999</v>
      </c>
      <c r="H54">
        <v>2301</v>
      </c>
      <c r="I54">
        <v>21167.68</v>
      </c>
      <c r="J54">
        <v>0</v>
      </c>
      <c r="K54">
        <v>0.998</v>
      </c>
      <c r="M54">
        <v>4.4231600000000002</v>
      </c>
      <c r="O54" t="s">
        <v>34</v>
      </c>
      <c r="P54" s="1">
        <v>44319</v>
      </c>
    </row>
    <row r="55" spans="1:16" x14ac:dyDescent="0.35">
      <c r="A55">
        <v>48</v>
      </c>
      <c r="B55">
        <v>48</v>
      </c>
      <c r="C55" t="s">
        <v>99</v>
      </c>
      <c r="D55" t="s">
        <v>100</v>
      </c>
      <c r="E55" t="s">
        <v>96</v>
      </c>
      <c r="F55">
        <v>0.94</v>
      </c>
      <c r="G55">
        <v>176.5</v>
      </c>
      <c r="H55">
        <v>1786</v>
      </c>
      <c r="I55">
        <v>19698.611000000001</v>
      </c>
      <c r="J55">
        <v>0</v>
      </c>
      <c r="K55">
        <v>0.998</v>
      </c>
      <c r="M55">
        <v>4.3790800000000001</v>
      </c>
      <c r="O55" t="s">
        <v>34</v>
      </c>
      <c r="P55" s="1">
        <v>44319</v>
      </c>
    </row>
    <row r="56" spans="1:16" x14ac:dyDescent="0.35">
      <c r="A56">
        <v>49</v>
      </c>
      <c r="B56">
        <v>49</v>
      </c>
      <c r="C56" t="s">
        <v>101</v>
      </c>
      <c r="D56" t="s">
        <v>28</v>
      </c>
      <c r="E56" t="s">
        <v>26</v>
      </c>
      <c r="F56">
        <v>0.99</v>
      </c>
      <c r="G56">
        <v>27.277999999999999</v>
      </c>
      <c r="H56">
        <v>451</v>
      </c>
      <c r="I56">
        <v>22580.013999999999</v>
      </c>
      <c r="J56">
        <v>0</v>
      </c>
      <c r="K56">
        <v>0.998</v>
      </c>
      <c r="M56">
        <v>0.36360999999999999</v>
      </c>
      <c r="O56" t="s">
        <v>34</v>
      </c>
      <c r="P56" s="1">
        <v>44320</v>
      </c>
    </row>
    <row r="57" spans="1:16" x14ac:dyDescent="0.35">
      <c r="A57">
        <v>50</v>
      </c>
      <c r="B57">
        <v>50</v>
      </c>
      <c r="C57" t="s">
        <v>102</v>
      </c>
      <c r="D57" t="s">
        <v>103</v>
      </c>
      <c r="E57" t="s">
        <v>96</v>
      </c>
      <c r="F57">
        <v>0.91</v>
      </c>
      <c r="G57">
        <v>9924.6229999999996</v>
      </c>
      <c r="H57">
        <v>105295</v>
      </c>
      <c r="I57">
        <v>29885.008000000002</v>
      </c>
      <c r="J57">
        <v>3.0000000000000001E-3</v>
      </c>
      <c r="K57">
        <v>0.998</v>
      </c>
      <c r="M57">
        <v>176.25158999999999</v>
      </c>
      <c r="O57" t="s">
        <v>34</v>
      </c>
      <c r="P57" s="1">
        <v>44320</v>
      </c>
    </row>
    <row r="58" spans="1:16" x14ac:dyDescent="0.35">
      <c r="A58">
        <v>51</v>
      </c>
      <c r="B58">
        <v>51</v>
      </c>
      <c r="C58" t="s">
        <v>104</v>
      </c>
      <c r="D58" t="s">
        <v>105</v>
      </c>
      <c r="E58" t="s">
        <v>96</v>
      </c>
      <c r="F58">
        <v>0.92</v>
      </c>
      <c r="G58">
        <v>8626.2710000000006</v>
      </c>
      <c r="H58">
        <v>85251</v>
      </c>
      <c r="I58">
        <v>27789.544999999998</v>
      </c>
      <c r="J58">
        <v>3.0000000000000001E-3</v>
      </c>
      <c r="K58">
        <v>0.998</v>
      </c>
      <c r="M58">
        <v>164.43186</v>
      </c>
      <c r="O58" t="s">
        <v>34</v>
      </c>
      <c r="P58" s="1">
        <v>44320</v>
      </c>
    </row>
    <row r="59" spans="1:16" x14ac:dyDescent="0.35">
      <c r="A59">
        <v>52</v>
      </c>
      <c r="B59">
        <v>52</v>
      </c>
      <c r="C59" t="s">
        <v>106</v>
      </c>
      <c r="D59" t="s">
        <v>107</v>
      </c>
      <c r="E59" t="s">
        <v>96</v>
      </c>
      <c r="F59">
        <v>0.92</v>
      </c>
      <c r="G59">
        <v>10061.218000000001</v>
      </c>
      <c r="H59">
        <v>103893</v>
      </c>
      <c r="I59">
        <v>27752.738000000001</v>
      </c>
      <c r="J59">
        <v>4.0000000000000001E-3</v>
      </c>
      <c r="K59">
        <v>0.998</v>
      </c>
      <c r="M59">
        <v>192.92021</v>
      </c>
      <c r="O59" t="s">
        <v>34</v>
      </c>
      <c r="P59" s="1">
        <v>44320</v>
      </c>
    </row>
    <row r="60" spans="1:16" x14ac:dyDescent="0.35">
      <c r="A60">
        <v>53</v>
      </c>
      <c r="B60">
        <v>53</v>
      </c>
      <c r="C60" t="s">
        <v>108</v>
      </c>
      <c r="D60" t="s">
        <v>25</v>
      </c>
      <c r="E60" t="s">
        <v>26</v>
      </c>
      <c r="K60">
        <v>0.998</v>
      </c>
      <c r="O60" t="s">
        <v>21</v>
      </c>
      <c r="P60" s="1">
        <v>44320</v>
      </c>
    </row>
    <row r="61" spans="1:16" x14ac:dyDescent="0.35">
      <c r="A61">
        <v>54</v>
      </c>
      <c r="B61">
        <v>54</v>
      </c>
      <c r="C61" t="s">
        <v>109</v>
      </c>
      <c r="D61" t="s">
        <v>110</v>
      </c>
      <c r="E61" t="s">
        <v>96</v>
      </c>
      <c r="F61">
        <v>0.91</v>
      </c>
      <c r="G61">
        <v>11534.717000000001</v>
      </c>
      <c r="H61">
        <v>120138</v>
      </c>
      <c r="I61">
        <v>33278.781000000003</v>
      </c>
      <c r="J61">
        <v>3.0000000000000001E-3</v>
      </c>
      <c r="K61">
        <v>0.998</v>
      </c>
      <c r="M61">
        <v>184.18978999999999</v>
      </c>
      <c r="O61" t="s">
        <v>34</v>
      </c>
      <c r="P61" s="1">
        <v>44320</v>
      </c>
    </row>
    <row r="62" spans="1:16" x14ac:dyDescent="0.35">
      <c r="A62">
        <v>55</v>
      </c>
      <c r="B62">
        <v>55</v>
      </c>
      <c r="C62" t="s">
        <v>111</v>
      </c>
      <c r="D62" t="s">
        <v>112</v>
      </c>
      <c r="E62" t="s">
        <v>96</v>
      </c>
      <c r="F62">
        <v>0.92</v>
      </c>
      <c r="G62">
        <v>10986.31</v>
      </c>
      <c r="H62">
        <v>116875</v>
      </c>
      <c r="I62">
        <v>30489.971000000001</v>
      </c>
      <c r="J62">
        <v>4.0000000000000001E-3</v>
      </c>
      <c r="K62">
        <v>0.998</v>
      </c>
      <c r="M62">
        <v>191.70956000000001</v>
      </c>
      <c r="O62" t="s">
        <v>34</v>
      </c>
      <c r="P62" s="1">
        <v>44320</v>
      </c>
    </row>
    <row r="63" spans="1:16" x14ac:dyDescent="0.35">
      <c r="A63">
        <v>56</v>
      </c>
      <c r="B63">
        <v>56</v>
      </c>
      <c r="C63" t="s">
        <v>113</v>
      </c>
      <c r="D63" t="s">
        <v>114</v>
      </c>
      <c r="E63" t="s">
        <v>96</v>
      </c>
      <c r="F63">
        <v>0.92</v>
      </c>
      <c r="G63">
        <v>10504.7</v>
      </c>
      <c r="H63">
        <v>109574</v>
      </c>
      <c r="I63">
        <v>30188.516</v>
      </c>
      <c r="J63">
        <v>3.0000000000000001E-3</v>
      </c>
      <c r="K63">
        <v>0.998</v>
      </c>
      <c r="M63">
        <v>184.93530000000001</v>
      </c>
      <c r="O63" t="s">
        <v>34</v>
      </c>
      <c r="P63" s="1">
        <v>44320</v>
      </c>
    </row>
    <row r="64" spans="1:16" x14ac:dyDescent="0.35">
      <c r="A64">
        <v>57</v>
      </c>
      <c r="B64">
        <v>57</v>
      </c>
      <c r="C64" t="s">
        <v>115</v>
      </c>
      <c r="D64" t="s">
        <v>28</v>
      </c>
      <c r="E64" t="s">
        <v>26</v>
      </c>
      <c r="F64">
        <v>0.95</v>
      </c>
      <c r="G64">
        <v>12.782999999999999</v>
      </c>
      <c r="H64">
        <v>218</v>
      </c>
      <c r="I64">
        <v>23786.838</v>
      </c>
      <c r="J64">
        <v>0</v>
      </c>
      <c r="K64">
        <v>0.998</v>
      </c>
      <c r="M64">
        <v>1.643E-2</v>
      </c>
      <c r="O64" t="s">
        <v>34</v>
      </c>
      <c r="P64" s="1">
        <v>44320</v>
      </c>
    </row>
    <row r="65" spans="1:16" x14ac:dyDescent="0.35">
      <c r="A65">
        <v>58</v>
      </c>
      <c r="B65">
        <v>58</v>
      </c>
      <c r="C65" t="s">
        <v>116</v>
      </c>
      <c r="D65" t="s">
        <v>19</v>
      </c>
      <c r="E65" t="s">
        <v>20</v>
      </c>
      <c r="K65">
        <v>0.998</v>
      </c>
      <c r="O65" t="s">
        <v>21</v>
      </c>
      <c r="P65" s="1">
        <v>44320</v>
      </c>
    </row>
    <row r="66" spans="1:16" x14ac:dyDescent="0.35">
      <c r="A66">
        <v>59</v>
      </c>
      <c r="B66">
        <v>59</v>
      </c>
      <c r="C66" t="s">
        <v>117</v>
      </c>
      <c r="D66" t="s">
        <v>32</v>
      </c>
      <c r="E66" t="s">
        <v>33</v>
      </c>
      <c r="F66">
        <v>1.01</v>
      </c>
      <c r="G66">
        <v>16.181000000000001</v>
      </c>
      <c r="H66">
        <v>257</v>
      </c>
      <c r="I66">
        <v>19483.611000000001</v>
      </c>
      <c r="J66">
        <v>0</v>
      </c>
      <c r="K66">
        <v>0.998</v>
      </c>
      <c r="L66">
        <v>0.17</v>
      </c>
      <c r="M66">
        <v>0.16814999999999999</v>
      </c>
      <c r="N66">
        <v>-1.0900000000000001</v>
      </c>
      <c r="O66" t="s">
        <v>34</v>
      </c>
      <c r="P66" s="1">
        <v>44320</v>
      </c>
    </row>
    <row r="67" spans="1:16" x14ac:dyDescent="0.35">
      <c r="A67">
        <v>60</v>
      </c>
      <c r="B67">
        <v>60</v>
      </c>
      <c r="C67" t="s">
        <v>118</v>
      </c>
      <c r="D67" t="s">
        <v>36</v>
      </c>
      <c r="E67" t="s">
        <v>33</v>
      </c>
      <c r="F67">
        <v>0.99</v>
      </c>
      <c r="G67">
        <v>32.628999999999998</v>
      </c>
      <c r="H67">
        <v>297</v>
      </c>
      <c r="I67">
        <v>27972.305</v>
      </c>
      <c r="J67">
        <v>0</v>
      </c>
      <c r="K67">
        <v>0.998</v>
      </c>
      <c r="L67">
        <v>0.28000000000000003</v>
      </c>
      <c r="M67">
        <v>0.34208</v>
      </c>
      <c r="N67">
        <v>22.17</v>
      </c>
      <c r="O67" t="s">
        <v>34</v>
      </c>
      <c r="P67" s="1">
        <v>44320</v>
      </c>
    </row>
    <row r="68" spans="1:16" x14ac:dyDescent="0.35">
      <c r="A68">
        <v>61</v>
      </c>
      <c r="B68">
        <v>61</v>
      </c>
      <c r="C68" t="s">
        <v>119</v>
      </c>
      <c r="D68" t="s">
        <v>38</v>
      </c>
      <c r="E68" t="s">
        <v>33</v>
      </c>
      <c r="F68">
        <v>0.97</v>
      </c>
      <c r="G68">
        <v>48.235999999999997</v>
      </c>
      <c r="H68">
        <v>417</v>
      </c>
      <c r="I68">
        <v>30414.451000000001</v>
      </c>
      <c r="J68">
        <v>0</v>
      </c>
      <c r="K68">
        <v>0.998</v>
      </c>
      <c r="L68">
        <v>0.44</v>
      </c>
      <c r="M68">
        <v>0.55923999999999996</v>
      </c>
      <c r="N68">
        <v>27.1</v>
      </c>
      <c r="O68" t="s">
        <v>34</v>
      </c>
      <c r="P68" s="1">
        <v>44320</v>
      </c>
    </row>
    <row r="69" spans="1:16" x14ac:dyDescent="0.35">
      <c r="A69">
        <v>62</v>
      </c>
      <c r="B69">
        <v>62</v>
      </c>
      <c r="C69" t="s">
        <v>120</v>
      </c>
      <c r="D69" t="s">
        <v>40</v>
      </c>
      <c r="E69" t="s">
        <v>33</v>
      </c>
      <c r="F69">
        <v>0.93</v>
      </c>
      <c r="G69">
        <v>50.555999999999997</v>
      </c>
      <c r="H69">
        <v>506</v>
      </c>
      <c r="I69">
        <v>34922.273000000001</v>
      </c>
      <c r="J69">
        <v>0</v>
      </c>
      <c r="K69">
        <v>0.998</v>
      </c>
      <c r="L69">
        <v>0.71</v>
      </c>
      <c r="M69">
        <v>0.48764999999999997</v>
      </c>
      <c r="N69">
        <v>-31.32</v>
      </c>
      <c r="O69" t="s">
        <v>34</v>
      </c>
      <c r="P69" s="1">
        <v>44320</v>
      </c>
    </row>
    <row r="70" spans="1:16" x14ac:dyDescent="0.35">
      <c r="A70">
        <v>63</v>
      </c>
      <c r="B70">
        <v>63</v>
      </c>
      <c r="C70" t="s">
        <v>121</v>
      </c>
      <c r="D70" t="s">
        <v>42</v>
      </c>
      <c r="E70" t="s">
        <v>33</v>
      </c>
      <c r="F70">
        <v>0.93</v>
      </c>
      <c r="G70">
        <v>79.685000000000002</v>
      </c>
      <c r="H70">
        <v>703</v>
      </c>
      <c r="I70">
        <v>25543.15</v>
      </c>
      <c r="J70">
        <v>0</v>
      </c>
      <c r="K70">
        <v>0.998</v>
      </c>
      <c r="L70">
        <v>1.1399999999999999</v>
      </c>
      <c r="M70">
        <v>1.35334</v>
      </c>
      <c r="N70">
        <v>18.71</v>
      </c>
      <c r="O70" t="s">
        <v>34</v>
      </c>
      <c r="P70" s="1">
        <v>44320</v>
      </c>
    </row>
    <row r="71" spans="1:16" x14ac:dyDescent="0.35">
      <c r="A71">
        <v>64</v>
      </c>
      <c r="B71">
        <v>64</v>
      </c>
      <c r="C71" t="s">
        <v>122</v>
      </c>
      <c r="D71" t="s">
        <v>44</v>
      </c>
      <c r="E71" t="s">
        <v>33</v>
      </c>
      <c r="F71">
        <v>0.92</v>
      </c>
      <c r="G71">
        <v>140.78899999999999</v>
      </c>
      <c r="H71">
        <v>1687</v>
      </c>
      <c r="I71">
        <v>35247.050999999999</v>
      </c>
      <c r="J71">
        <v>0</v>
      </c>
      <c r="K71">
        <v>0.998</v>
      </c>
      <c r="L71">
        <v>1.82</v>
      </c>
      <c r="M71">
        <v>1.8063400000000001</v>
      </c>
      <c r="N71">
        <v>-0.75</v>
      </c>
      <c r="O71" t="s">
        <v>34</v>
      </c>
      <c r="P71" s="1">
        <v>44320</v>
      </c>
    </row>
    <row r="72" spans="1:16" x14ac:dyDescent="0.35">
      <c r="A72">
        <v>65</v>
      </c>
      <c r="B72">
        <v>65</v>
      </c>
      <c r="C72" t="s">
        <v>123</v>
      </c>
      <c r="D72" t="s">
        <v>25</v>
      </c>
      <c r="E72" t="s">
        <v>26</v>
      </c>
      <c r="K72">
        <v>0.998</v>
      </c>
      <c r="O72" t="s">
        <v>21</v>
      </c>
      <c r="P72" s="1">
        <v>44320</v>
      </c>
    </row>
    <row r="73" spans="1:16" x14ac:dyDescent="0.35">
      <c r="A73">
        <v>66</v>
      </c>
      <c r="B73">
        <v>66</v>
      </c>
      <c r="C73" t="s">
        <v>124</v>
      </c>
      <c r="D73" t="s">
        <v>47</v>
      </c>
      <c r="E73" t="s">
        <v>33</v>
      </c>
      <c r="F73">
        <v>0.91</v>
      </c>
      <c r="G73">
        <v>202.81399999999999</v>
      </c>
      <c r="H73">
        <v>1886</v>
      </c>
      <c r="I73">
        <v>35009.690999999999</v>
      </c>
      <c r="J73">
        <v>0</v>
      </c>
      <c r="K73">
        <v>0.998</v>
      </c>
      <c r="L73">
        <v>2.91</v>
      </c>
      <c r="M73">
        <v>2.7380399999999998</v>
      </c>
      <c r="N73">
        <v>-5.91</v>
      </c>
      <c r="O73" t="s">
        <v>34</v>
      </c>
      <c r="P73" s="1">
        <v>44320</v>
      </c>
    </row>
    <row r="74" spans="1:16" x14ac:dyDescent="0.35">
      <c r="A74">
        <v>67</v>
      </c>
      <c r="B74">
        <v>67</v>
      </c>
      <c r="C74" t="s">
        <v>125</v>
      </c>
      <c r="D74" t="s">
        <v>49</v>
      </c>
      <c r="E74" t="s">
        <v>33</v>
      </c>
      <c r="F74">
        <v>0.91</v>
      </c>
      <c r="G74">
        <v>310.52600000000001</v>
      </c>
      <c r="H74">
        <v>3439</v>
      </c>
      <c r="I74">
        <v>32704.098000000002</v>
      </c>
      <c r="J74">
        <v>0</v>
      </c>
      <c r="K74">
        <v>0.998</v>
      </c>
      <c r="L74">
        <v>4.66</v>
      </c>
      <c r="M74">
        <v>4.6563800000000004</v>
      </c>
      <c r="N74">
        <v>-0.08</v>
      </c>
      <c r="O74" t="s">
        <v>34</v>
      </c>
      <c r="P74" s="1">
        <v>44320</v>
      </c>
    </row>
    <row r="75" spans="1:16" x14ac:dyDescent="0.35">
      <c r="A75">
        <v>68</v>
      </c>
      <c r="B75">
        <v>68</v>
      </c>
      <c r="C75" t="s">
        <v>126</v>
      </c>
      <c r="D75" t="s">
        <v>51</v>
      </c>
      <c r="E75" t="s">
        <v>33</v>
      </c>
      <c r="F75">
        <v>0.91</v>
      </c>
      <c r="G75">
        <v>504.47300000000001</v>
      </c>
      <c r="H75">
        <v>5438</v>
      </c>
      <c r="I75">
        <v>29279.655999999999</v>
      </c>
      <c r="J75">
        <v>0</v>
      </c>
      <c r="K75">
        <v>0.998</v>
      </c>
      <c r="L75">
        <v>7.45</v>
      </c>
      <c r="M75">
        <v>8.6678999999999995</v>
      </c>
      <c r="N75">
        <v>16.350000000000001</v>
      </c>
      <c r="O75" t="s">
        <v>34</v>
      </c>
      <c r="P75" s="1">
        <v>44320</v>
      </c>
    </row>
    <row r="76" spans="1:16" x14ac:dyDescent="0.35">
      <c r="A76">
        <v>69</v>
      </c>
      <c r="B76">
        <v>69</v>
      </c>
      <c r="C76" t="s">
        <v>127</v>
      </c>
      <c r="D76" t="s">
        <v>53</v>
      </c>
      <c r="E76" t="s">
        <v>33</v>
      </c>
      <c r="F76">
        <v>0.91</v>
      </c>
      <c r="G76">
        <v>822.83</v>
      </c>
      <c r="H76">
        <v>8189</v>
      </c>
      <c r="I76">
        <v>32304.973000000002</v>
      </c>
      <c r="J76">
        <v>0</v>
      </c>
      <c r="K76">
        <v>0.998</v>
      </c>
      <c r="L76">
        <v>11.92</v>
      </c>
      <c r="M76">
        <v>12.94753</v>
      </c>
      <c r="N76">
        <v>8.6199999999999992</v>
      </c>
      <c r="O76" t="s">
        <v>34</v>
      </c>
      <c r="P76" s="1">
        <v>44320</v>
      </c>
    </row>
    <row r="77" spans="1:16" x14ac:dyDescent="0.35">
      <c r="A77">
        <v>70</v>
      </c>
      <c r="B77">
        <v>70</v>
      </c>
      <c r="C77" t="s">
        <v>128</v>
      </c>
      <c r="D77" t="s">
        <v>55</v>
      </c>
      <c r="E77" t="s">
        <v>33</v>
      </c>
      <c r="F77">
        <v>0.91</v>
      </c>
      <c r="G77">
        <v>1339.1969999999999</v>
      </c>
      <c r="H77">
        <v>14442</v>
      </c>
      <c r="I77">
        <v>33449.133000000002</v>
      </c>
      <c r="J77">
        <v>0</v>
      </c>
      <c r="K77">
        <v>0.998</v>
      </c>
      <c r="L77">
        <v>19.07</v>
      </c>
      <c r="M77">
        <v>20.525040000000001</v>
      </c>
      <c r="N77">
        <v>7.63</v>
      </c>
      <c r="O77" t="s">
        <v>34</v>
      </c>
      <c r="P77" s="1">
        <v>44320</v>
      </c>
    </row>
    <row r="78" spans="1:16" x14ac:dyDescent="0.35">
      <c r="A78">
        <v>71</v>
      </c>
      <c r="B78">
        <v>71</v>
      </c>
      <c r="C78" t="s">
        <v>129</v>
      </c>
      <c r="D78" t="s">
        <v>57</v>
      </c>
      <c r="E78" t="s">
        <v>33</v>
      </c>
      <c r="F78">
        <v>0.91</v>
      </c>
      <c r="G78">
        <v>1884.27</v>
      </c>
      <c r="H78">
        <v>18870</v>
      </c>
      <c r="I78">
        <v>33058.851999999999</v>
      </c>
      <c r="J78">
        <v>1E-3</v>
      </c>
      <c r="K78">
        <v>0.998</v>
      </c>
      <c r="L78">
        <v>30.52</v>
      </c>
      <c r="M78">
        <v>29.369879999999998</v>
      </c>
      <c r="N78">
        <v>-3.77</v>
      </c>
      <c r="O78" t="s">
        <v>34</v>
      </c>
      <c r="P78" s="1">
        <v>44320</v>
      </c>
    </row>
    <row r="79" spans="1:16" x14ac:dyDescent="0.35">
      <c r="A79">
        <v>72</v>
      </c>
      <c r="B79">
        <v>72</v>
      </c>
      <c r="C79" t="s">
        <v>130</v>
      </c>
      <c r="D79" t="s">
        <v>28</v>
      </c>
      <c r="E79" t="s">
        <v>26</v>
      </c>
      <c r="F79">
        <v>0.97</v>
      </c>
      <c r="G79">
        <v>12.324</v>
      </c>
      <c r="H79">
        <v>225</v>
      </c>
      <c r="I79">
        <v>25136.442999999999</v>
      </c>
      <c r="J79">
        <v>0</v>
      </c>
      <c r="K79">
        <v>0.998</v>
      </c>
      <c r="O79" t="s">
        <v>131</v>
      </c>
      <c r="P79" s="1">
        <v>44320</v>
      </c>
    </row>
    <row r="80" spans="1:16" x14ac:dyDescent="0.35">
      <c r="A80">
        <v>73</v>
      </c>
      <c r="B80">
        <v>73</v>
      </c>
      <c r="C80" t="s">
        <v>132</v>
      </c>
      <c r="D80" t="s">
        <v>60</v>
      </c>
      <c r="E80" t="s">
        <v>33</v>
      </c>
      <c r="F80">
        <v>0.9</v>
      </c>
      <c r="G80">
        <v>3013.6350000000002</v>
      </c>
      <c r="H80">
        <v>29542</v>
      </c>
      <c r="I80">
        <v>32976.741999999998</v>
      </c>
      <c r="J80">
        <v>1E-3</v>
      </c>
      <c r="K80">
        <v>0.998</v>
      </c>
      <c r="L80">
        <v>48.83</v>
      </c>
      <c r="M80">
        <v>47.375920000000001</v>
      </c>
      <c r="N80">
        <v>-2.98</v>
      </c>
      <c r="O80" t="s">
        <v>34</v>
      </c>
      <c r="P80" s="1">
        <v>44320</v>
      </c>
    </row>
    <row r="81" spans="1:16" x14ac:dyDescent="0.35">
      <c r="A81">
        <v>74</v>
      </c>
      <c r="B81">
        <v>74</v>
      </c>
      <c r="C81" t="s">
        <v>133</v>
      </c>
      <c r="D81" t="s">
        <v>62</v>
      </c>
      <c r="E81" t="s">
        <v>33</v>
      </c>
      <c r="F81">
        <v>0.91</v>
      </c>
      <c r="G81">
        <v>5091.1869999999999</v>
      </c>
      <c r="H81">
        <v>54705</v>
      </c>
      <c r="I81">
        <v>33654.953000000001</v>
      </c>
      <c r="J81">
        <v>2E-3</v>
      </c>
      <c r="K81">
        <v>0.998</v>
      </c>
      <c r="L81">
        <v>78.13</v>
      </c>
      <c r="M81">
        <v>78.968999999999994</v>
      </c>
      <c r="N81">
        <v>1.07</v>
      </c>
      <c r="O81" t="s">
        <v>34</v>
      </c>
      <c r="P81" s="1">
        <v>44320</v>
      </c>
    </row>
    <row r="82" spans="1:16" x14ac:dyDescent="0.35">
      <c r="A82">
        <v>75</v>
      </c>
      <c r="B82">
        <v>75</v>
      </c>
      <c r="C82" t="s">
        <v>134</v>
      </c>
      <c r="D82" t="s">
        <v>64</v>
      </c>
      <c r="E82" t="s">
        <v>33</v>
      </c>
      <c r="F82">
        <v>0.91</v>
      </c>
      <c r="G82">
        <v>8701.83</v>
      </c>
      <c r="H82">
        <v>92715</v>
      </c>
      <c r="I82">
        <v>37720.281000000003</v>
      </c>
      <c r="J82">
        <v>2E-3</v>
      </c>
      <c r="K82">
        <v>0.998</v>
      </c>
      <c r="L82">
        <v>125</v>
      </c>
      <c r="M82">
        <v>121.33786000000001</v>
      </c>
      <c r="N82">
        <v>-2.93</v>
      </c>
      <c r="O82" t="s">
        <v>34</v>
      </c>
      <c r="P82" s="1">
        <v>44320</v>
      </c>
    </row>
    <row r="83" spans="1:16" x14ac:dyDescent="0.35">
      <c r="A83">
        <v>76</v>
      </c>
      <c r="B83">
        <v>76</v>
      </c>
      <c r="C83" t="s">
        <v>135</v>
      </c>
      <c r="D83" t="s">
        <v>66</v>
      </c>
      <c r="E83" t="s">
        <v>33</v>
      </c>
      <c r="F83">
        <v>0.91</v>
      </c>
      <c r="G83">
        <v>10695.583000000001</v>
      </c>
      <c r="H83">
        <v>110136</v>
      </c>
      <c r="I83">
        <v>35082.828000000001</v>
      </c>
      <c r="J83">
        <v>3.0000000000000001E-3</v>
      </c>
      <c r="K83">
        <v>0.998</v>
      </c>
      <c r="L83">
        <v>156.25</v>
      </c>
      <c r="M83">
        <v>161.41426000000001</v>
      </c>
      <c r="N83">
        <v>3.31</v>
      </c>
      <c r="O83" t="s">
        <v>34</v>
      </c>
      <c r="P83" s="1">
        <v>44320</v>
      </c>
    </row>
    <row r="84" spans="1:16" x14ac:dyDescent="0.35">
      <c r="A84">
        <v>77</v>
      </c>
      <c r="B84">
        <v>77</v>
      </c>
      <c r="C84" t="s">
        <v>136</v>
      </c>
      <c r="D84" t="s">
        <v>68</v>
      </c>
      <c r="E84" t="s">
        <v>33</v>
      </c>
      <c r="F84">
        <v>0.91</v>
      </c>
      <c r="G84">
        <v>16863.23</v>
      </c>
      <c r="H84">
        <v>169845</v>
      </c>
      <c r="I84">
        <v>36229.269999999997</v>
      </c>
      <c r="J84">
        <v>5.0000000000000001E-3</v>
      </c>
      <c r="K84">
        <v>0.998</v>
      </c>
      <c r="L84">
        <v>250</v>
      </c>
      <c r="M84">
        <v>249.94828999999999</v>
      </c>
      <c r="N84">
        <v>-0.02</v>
      </c>
      <c r="O84" t="s">
        <v>34</v>
      </c>
      <c r="P84" s="1">
        <v>44320</v>
      </c>
    </row>
    <row r="85" spans="1:16" x14ac:dyDescent="0.35">
      <c r="A85">
        <v>78</v>
      </c>
      <c r="B85">
        <v>78</v>
      </c>
      <c r="C85" t="s">
        <v>137</v>
      </c>
      <c r="D85" t="s">
        <v>19</v>
      </c>
      <c r="E85" t="s">
        <v>20</v>
      </c>
      <c r="K85">
        <v>0.998</v>
      </c>
      <c r="O85" t="s">
        <v>21</v>
      </c>
      <c r="P85" s="1">
        <v>44320</v>
      </c>
    </row>
    <row r="86" spans="1:16" x14ac:dyDescent="0.35">
      <c r="A86">
        <v>79</v>
      </c>
      <c r="B86">
        <v>79</v>
      </c>
      <c r="C86" t="s">
        <v>138</v>
      </c>
      <c r="D86" t="s">
        <v>71</v>
      </c>
      <c r="E86" t="s">
        <v>72</v>
      </c>
      <c r="F86">
        <v>0.93</v>
      </c>
      <c r="G86">
        <v>49.179000000000002</v>
      </c>
      <c r="H86">
        <v>484</v>
      </c>
      <c r="I86">
        <v>34658.055</v>
      </c>
      <c r="J86">
        <v>0</v>
      </c>
      <c r="K86">
        <v>0.998</v>
      </c>
      <c r="L86">
        <v>0.63</v>
      </c>
      <c r="M86">
        <v>0.4728</v>
      </c>
      <c r="N86">
        <v>-24.95</v>
      </c>
      <c r="O86" t="s">
        <v>34</v>
      </c>
      <c r="P86" s="1">
        <v>44320</v>
      </c>
    </row>
    <row r="87" spans="1:16" x14ac:dyDescent="0.35">
      <c r="A87">
        <v>80</v>
      </c>
      <c r="B87">
        <v>80</v>
      </c>
      <c r="C87" t="s">
        <v>139</v>
      </c>
      <c r="D87" t="s">
        <v>74</v>
      </c>
      <c r="E87" t="s">
        <v>72</v>
      </c>
      <c r="F87">
        <v>0.93</v>
      </c>
      <c r="G87">
        <v>154.82</v>
      </c>
      <c r="H87">
        <v>1409</v>
      </c>
      <c r="I87">
        <v>33857.175999999999</v>
      </c>
      <c r="J87">
        <v>0</v>
      </c>
      <c r="K87">
        <v>0.998</v>
      </c>
      <c r="L87">
        <v>2.5</v>
      </c>
      <c r="M87">
        <v>2.1059000000000001</v>
      </c>
      <c r="N87">
        <v>-15.76</v>
      </c>
      <c r="O87" t="s">
        <v>34</v>
      </c>
      <c r="P87" s="1">
        <v>44320</v>
      </c>
    </row>
    <row r="88" spans="1:16" x14ac:dyDescent="0.35">
      <c r="A88">
        <v>81</v>
      </c>
      <c r="B88">
        <v>81</v>
      </c>
      <c r="C88" t="s">
        <v>140</v>
      </c>
      <c r="D88" t="s">
        <v>76</v>
      </c>
      <c r="E88" t="s">
        <v>72</v>
      </c>
      <c r="F88">
        <v>0.92</v>
      </c>
      <c r="G88">
        <v>387.12400000000002</v>
      </c>
      <c r="H88">
        <v>3564</v>
      </c>
      <c r="I88">
        <v>28186.65</v>
      </c>
      <c r="J88">
        <v>0</v>
      </c>
      <c r="K88">
        <v>0.998</v>
      </c>
      <c r="L88">
        <v>6.25</v>
      </c>
      <c r="M88">
        <v>6.8545199999999999</v>
      </c>
      <c r="N88">
        <v>9.67</v>
      </c>
      <c r="O88" t="s">
        <v>34</v>
      </c>
      <c r="P88" s="1">
        <v>44320</v>
      </c>
    </row>
    <row r="89" spans="1:16" x14ac:dyDescent="0.35">
      <c r="A89">
        <v>82</v>
      </c>
      <c r="B89">
        <v>82</v>
      </c>
      <c r="C89" t="s">
        <v>141</v>
      </c>
      <c r="D89" t="s">
        <v>78</v>
      </c>
      <c r="E89" t="s">
        <v>72</v>
      </c>
      <c r="F89">
        <v>0.91</v>
      </c>
      <c r="G89">
        <v>1840.057</v>
      </c>
      <c r="H89">
        <v>18244</v>
      </c>
      <c r="I89">
        <v>36500.5</v>
      </c>
      <c r="J89">
        <v>1E-3</v>
      </c>
      <c r="K89">
        <v>0.998</v>
      </c>
      <c r="L89">
        <v>25</v>
      </c>
      <c r="M89">
        <v>25.932749999999999</v>
      </c>
      <c r="N89">
        <v>3.73</v>
      </c>
      <c r="O89" t="s">
        <v>34</v>
      </c>
      <c r="P89" s="1">
        <v>44320</v>
      </c>
    </row>
    <row r="90" spans="1:16" x14ac:dyDescent="0.35">
      <c r="A90">
        <v>83</v>
      </c>
      <c r="B90">
        <v>83</v>
      </c>
      <c r="C90" t="s">
        <v>142</v>
      </c>
      <c r="D90" t="s">
        <v>19</v>
      </c>
      <c r="E90" t="s">
        <v>20</v>
      </c>
      <c r="K90">
        <v>0.998</v>
      </c>
      <c r="O90" t="s">
        <v>21</v>
      </c>
      <c r="P90" s="1">
        <v>44320</v>
      </c>
    </row>
    <row r="91" spans="1:16" x14ac:dyDescent="0.35">
      <c r="A91">
        <v>84</v>
      </c>
      <c r="B91">
        <v>84</v>
      </c>
      <c r="C91" t="s">
        <v>143</v>
      </c>
      <c r="D91" t="s">
        <v>28</v>
      </c>
      <c r="E91" t="s">
        <v>26</v>
      </c>
      <c r="F91">
        <v>1.04</v>
      </c>
      <c r="G91">
        <v>17.387</v>
      </c>
      <c r="H91">
        <v>213</v>
      </c>
      <c r="I91">
        <v>26444.232</v>
      </c>
      <c r="J91">
        <v>0</v>
      </c>
      <c r="K91">
        <v>0.998</v>
      </c>
      <c r="M91">
        <v>7.8600000000000003E-2</v>
      </c>
      <c r="O91" t="s">
        <v>34</v>
      </c>
      <c r="P91" s="1">
        <v>44320</v>
      </c>
    </row>
    <row r="92" spans="1:16" x14ac:dyDescent="0.35">
      <c r="A92">
        <v>85</v>
      </c>
      <c r="B92">
        <v>85</v>
      </c>
      <c r="C92" t="s">
        <v>144</v>
      </c>
      <c r="D92" t="s">
        <v>32</v>
      </c>
      <c r="E92" t="s">
        <v>33</v>
      </c>
      <c r="F92">
        <v>0.96</v>
      </c>
      <c r="G92">
        <v>24.532</v>
      </c>
      <c r="H92">
        <v>281</v>
      </c>
      <c r="I92">
        <v>21713.521000000001</v>
      </c>
      <c r="J92">
        <v>0</v>
      </c>
      <c r="K92">
        <v>0.998</v>
      </c>
      <c r="L92">
        <v>0.17</v>
      </c>
      <c r="M92">
        <v>0.32308999999999999</v>
      </c>
      <c r="N92">
        <v>90.05</v>
      </c>
      <c r="O92" t="s">
        <v>34</v>
      </c>
      <c r="P92" s="1">
        <v>44320</v>
      </c>
    </row>
    <row r="93" spans="1:16" x14ac:dyDescent="0.35">
      <c r="A93">
        <v>86</v>
      </c>
      <c r="B93">
        <v>86</v>
      </c>
      <c r="C93" t="s">
        <v>145</v>
      </c>
      <c r="D93" t="s">
        <v>36</v>
      </c>
      <c r="E93" t="s">
        <v>33</v>
      </c>
      <c r="F93">
        <v>0.97</v>
      </c>
      <c r="G93">
        <v>22.93</v>
      </c>
      <c r="H93">
        <v>265</v>
      </c>
      <c r="I93">
        <v>30107.596000000001</v>
      </c>
      <c r="J93">
        <v>0</v>
      </c>
      <c r="K93">
        <v>0.998</v>
      </c>
      <c r="L93">
        <v>0.28000000000000003</v>
      </c>
      <c r="M93">
        <v>0.13249</v>
      </c>
      <c r="N93">
        <v>-52.68</v>
      </c>
      <c r="O93" t="s">
        <v>34</v>
      </c>
      <c r="P93" s="1">
        <v>44320</v>
      </c>
    </row>
    <row r="94" spans="1:16" x14ac:dyDescent="0.35">
      <c r="A94">
        <v>87</v>
      </c>
      <c r="B94">
        <v>87</v>
      </c>
      <c r="C94" t="s">
        <v>146</v>
      </c>
      <c r="D94" t="s">
        <v>38</v>
      </c>
      <c r="E94" t="s">
        <v>33</v>
      </c>
      <c r="F94">
        <v>0.96</v>
      </c>
      <c r="G94">
        <v>50.968000000000004</v>
      </c>
      <c r="H94">
        <v>502</v>
      </c>
      <c r="I94">
        <v>31900.873</v>
      </c>
      <c r="J94">
        <v>0</v>
      </c>
      <c r="K94">
        <v>0.998</v>
      </c>
      <c r="L94">
        <v>0.44</v>
      </c>
      <c r="M94">
        <v>0.56532000000000004</v>
      </c>
      <c r="N94">
        <v>28.48</v>
      </c>
      <c r="O94" t="s">
        <v>34</v>
      </c>
      <c r="P94" s="1">
        <v>44320</v>
      </c>
    </row>
    <row r="95" spans="1:16" x14ac:dyDescent="0.35">
      <c r="A95">
        <v>88</v>
      </c>
      <c r="B95">
        <v>88</v>
      </c>
      <c r="C95" t="s">
        <v>147</v>
      </c>
      <c r="D95" t="s">
        <v>40</v>
      </c>
      <c r="E95" t="s">
        <v>33</v>
      </c>
      <c r="F95">
        <v>0.93</v>
      </c>
      <c r="G95">
        <v>88.585999999999999</v>
      </c>
      <c r="H95">
        <v>562</v>
      </c>
      <c r="I95">
        <v>36835.449000000001</v>
      </c>
      <c r="J95">
        <v>0</v>
      </c>
      <c r="K95">
        <v>0.998</v>
      </c>
      <c r="L95">
        <v>0.71</v>
      </c>
      <c r="M95">
        <v>0.98326000000000002</v>
      </c>
      <c r="N95">
        <v>38.49</v>
      </c>
      <c r="O95" t="s">
        <v>34</v>
      </c>
      <c r="P95" s="1">
        <v>44320</v>
      </c>
    </row>
    <row r="96" spans="1:16" x14ac:dyDescent="0.35">
      <c r="A96">
        <v>89</v>
      </c>
      <c r="B96">
        <v>89</v>
      </c>
      <c r="C96" t="s">
        <v>148</v>
      </c>
      <c r="D96" t="s">
        <v>42</v>
      </c>
      <c r="E96" t="s">
        <v>33</v>
      </c>
      <c r="F96">
        <v>0.92</v>
      </c>
      <c r="G96">
        <v>80.308999999999997</v>
      </c>
      <c r="H96">
        <v>688</v>
      </c>
      <c r="I96">
        <v>26542.133000000002</v>
      </c>
      <c r="J96">
        <v>0</v>
      </c>
      <c r="K96">
        <v>0.998</v>
      </c>
      <c r="L96">
        <v>1.1399999999999999</v>
      </c>
      <c r="M96">
        <v>1.30471</v>
      </c>
      <c r="N96">
        <v>14.45</v>
      </c>
      <c r="O96" t="s">
        <v>34</v>
      </c>
      <c r="P96" s="1">
        <v>44320</v>
      </c>
    </row>
    <row r="97" spans="1:16" x14ac:dyDescent="0.35">
      <c r="A97">
        <v>90</v>
      </c>
      <c r="B97">
        <v>90</v>
      </c>
      <c r="C97" t="s">
        <v>149</v>
      </c>
      <c r="D97" t="s">
        <v>44</v>
      </c>
      <c r="E97" t="s">
        <v>33</v>
      </c>
      <c r="F97">
        <v>0.9</v>
      </c>
      <c r="G97">
        <v>152.49700000000001</v>
      </c>
      <c r="H97">
        <v>1266</v>
      </c>
      <c r="I97">
        <v>36897.945</v>
      </c>
      <c r="J97">
        <v>0</v>
      </c>
      <c r="K97">
        <v>0.998</v>
      </c>
      <c r="L97">
        <v>1.82</v>
      </c>
      <c r="M97">
        <v>1.8781099999999999</v>
      </c>
      <c r="N97">
        <v>3.19</v>
      </c>
      <c r="O97" t="s">
        <v>34</v>
      </c>
      <c r="P97" s="1">
        <v>44320</v>
      </c>
    </row>
    <row r="98" spans="1:16" x14ac:dyDescent="0.35">
      <c r="A98">
        <v>91</v>
      </c>
      <c r="B98">
        <v>91</v>
      </c>
      <c r="C98" t="s">
        <v>150</v>
      </c>
      <c r="D98" t="s">
        <v>28</v>
      </c>
      <c r="E98" t="s">
        <v>26</v>
      </c>
      <c r="I98">
        <v>3788.0039999999999</v>
      </c>
      <c r="K98">
        <v>0.998</v>
      </c>
      <c r="O98" t="s">
        <v>29</v>
      </c>
      <c r="P98" s="1">
        <v>44320</v>
      </c>
    </row>
    <row r="99" spans="1:16" x14ac:dyDescent="0.35">
      <c r="A99">
        <v>92</v>
      </c>
      <c r="B99">
        <v>92</v>
      </c>
      <c r="C99" t="s">
        <v>151</v>
      </c>
      <c r="D99" t="s">
        <v>32</v>
      </c>
      <c r="E99" t="s">
        <v>33</v>
      </c>
      <c r="F99">
        <v>1.0900000000000001</v>
      </c>
      <c r="G99">
        <v>21.154</v>
      </c>
      <c r="H99">
        <v>209</v>
      </c>
      <c r="I99">
        <v>22181.101999999999</v>
      </c>
      <c r="J99">
        <v>0</v>
      </c>
      <c r="K99">
        <v>0.998</v>
      </c>
      <c r="L99">
        <v>0.17</v>
      </c>
      <c r="M99">
        <v>0.23193</v>
      </c>
      <c r="N99">
        <v>36.43</v>
      </c>
      <c r="O99" t="s">
        <v>34</v>
      </c>
      <c r="P99" s="1">
        <v>44320</v>
      </c>
    </row>
    <row r="100" spans="1:16" x14ac:dyDescent="0.35">
      <c r="A100">
        <v>93</v>
      </c>
      <c r="B100">
        <v>93</v>
      </c>
      <c r="C100" t="s">
        <v>152</v>
      </c>
      <c r="D100" t="s">
        <v>36</v>
      </c>
      <c r="E100" t="s">
        <v>33</v>
      </c>
      <c r="F100">
        <v>1.04</v>
      </c>
      <c r="G100">
        <v>31.388000000000002</v>
      </c>
      <c r="H100">
        <v>230</v>
      </c>
      <c r="I100">
        <v>31165.686000000002</v>
      </c>
      <c r="J100">
        <v>0</v>
      </c>
      <c r="K100">
        <v>0.998</v>
      </c>
      <c r="L100">
        <v>0.28000000000000003</v>
      </c>
      <c r="M100">
        <v>0.25958999999999999</v>
      </c>
      <c r="N100">
        <v>-7.29</v>
      </c>
      <c r="O100" t="s">
        <v>34</v>
      </c>
      <c r="P100" s="1">
        <v>44320</v>
      </c>
    </row>
    <row r="101" spans="1:16" x14ac:dyDescent="0.35">
      <c r="A101">
        <v>94</v>
      </c>
      <c r="B101">
        <v>94</v>
      </c>
      <c r="C101" t="s">
        <v>153</v>
      </c>
      <c r="D101" t="s">
        <v>38</v>
      </c>
      <c r="E101" t="s">
        <v>33</v>
      </c>
      <c r="F101">
        <v>0.92</v>
      </c>
      <c r="G101">
        <v>53.173999999999999</v>
      </c>
      <c r="H101">
        <v>405</v>
      </c>
      <c r="I101">
        <v>32641.940999999999</v>
      </c>
      <c r="J101">
        <v>0</v>
      </c>
      <c r="K101">
        <v>0.998</v>
      </c>
      <c r="L101">
        <v>0.44</v>
      </c>
      <c r="M101">
        <v>0.58152999999999999</v>
      </c>
      <c r="N101">
        <v>32.17</v>
      </c>
      <c r="O101" t="s">
        <v>34</v>
      </c>
      <c r="P101" s="1">
        <v>44320</v>
      </c>
    </row>
    <row r="102" spans="1:16" x14ac:dyDescent="0.35">
      <c r="A102">
        <v>95</v>
      </c>
      <c r="B102">
        <v>95</v>
      </c>
      <c r="C102" t="s">
        <v>154</v>
      </c>
      <c r="D102" t="s">
        <v>40</v>
      </c>
      <c r="E102" t="s">
        <v>33</v>
      </c>
      <c r="F102">
        <v>0.9</v>
      </c>
      <c r="G102">
        <v>61.689</v>
      </c>
      <c r="H102">
        <v>585</v>
      </c>
      <c r="I102">
        <v>37604.961000000003</v>
      </c>
      <c r="J102">
        <v>0</v>
      </c>
      <c r="K102">
        <v>0.998</v>
      </c>
      <c r="L102">
        <v>0.71</v>
      </c>
      <c r="M102">
        <v>0.58745000000000003</v>
      </c>
      <c r="N102">
        <v>-17.260000000000002</v>
      </c>
      <c r="O102" t="s">
        <v>34</v>
      </c>
      <c r="P102" s="1">
        <v>44320</v>
      </c>
    </row>
    <row r="103" spans="1:16" x14ac:dyDescent="0.35">
      <c r="A103">
        <v>96</v>
      </c>
      <c r="B103">
        <v>96</v>
      </c>
      <c r="C103" t="s">
        <v>155</v>
      </c>
      <c r="D103" t="s">
        <v>42</v>
      </c>
      <c r="E103" t="s">
        <v>33</v>
      </c>
      <c r="F103">
        <v>0.92</v>
      </c>
      <c r="G103">
        <v>86.289000000000001</v>
      </c>
      <c r="H103">
        <v>899</v>
      </c>
      <c r="I103">
        <v>27746.379000000001</v>
      </c>
      <c r="J103">
        <v>0</v>
      </c>
      <c r="K103">
        <v>0.998</v>
      </c>
      <c r="L103">
        <v>1.1399999999999999</v>
      </c>
      <c r="M103">
        <v>1.3483099999999999</v>
      </c>
      <c r="N103">
        <v>18.27</v>
      </c>
      <c r="O103" t="s">
        <v>34</v>
      </c>
      <c r="P103" s="1">
        <v>44320</v>
      </c>
    </row>
    <row r="104" spans="1:16" x14ac:dyDescent="0.35">
      <c r="A104">
        <v>97</v>
      </c>
      <c r="B104">
        <v>97</v>
      </c>
      <c r="C104" t="s">
        <v>156</v>
      </c>
      <c r="D104" t="s">
        <v>44</v>
      </c>
      <c r="E104" t="s">
        <v>33</v>
      </c>
      <c r="F104">
        <v>0.91</v>
      </c>
      <c r="G104">
        <v>140.643</v>
      </c>
      <c r="H104">
        <v>1429</v>
      </c>
      <c r="I104">
        <v>37928.262000000002</v>
      </c>
      <c r="J104">
        <v>0</v>
      </c>
      <c r="K104">
        <v>0.998</v>
      </c>
      <c r="L104">
        <v>1.82</v>
      </c>
      <c r="M104">
        <v>1.65811</v>
      </c>
      <c r="N104">
        <v>-8.9</v>
      </c>
      <c r="O104" t="s">
        <v>34</v>
      </c>
      <c r="P104" s="1">
        <v>44320</v>
      </c>
    </row>
    <row r="105" spans="1:16" x14ac:dyDescent="0.35">
      <c r="A105">
        <v>98</v>
      </c>
      <c r="B105">
        <v>98</v>
      </c>
      <c r="C105" t="s">
        <v>157</v>
      </c>
      <c r="D105" t="s">
        <v>19</v>
      </c>
      <c r="E105" t="s">
        <v>20</v>
      </c>
      <c r="K105">
        <v>0.998</v>
      </c>
      <c r="O105" t="s">
        <v>21</v>
      </c>
      <c r="P105" s="1">
        <v>44320</v>
      </c>
    </row>
    <row r="106" spans="1:16" x14ac:dyDescent="0.35">
      <c r="A106">
        <v>99</v>
      </c>
      <c r="B106">
        <v>99</v>
      </c>
      <c r="C106" t="s">
        <v>158</v>
      </c>
      <c r="D106" t="s">
        <v>32</v>
      </c>
      <c r="E106" t="s">
        <v>33</v>
      </c>
      <c r="F106">
        <v>1.04</v>
      </c>
      <c r="G106">
        <v>17.587</v>
      </c>
      <c r="H106">
        <v>206</v>
      </c>
      <c r="I106">
        <v>22614.678</v>
      </c>
      <c r="J106">
        <v>0</v>
      </c>
      <c r="K106">
        <v>0.998</v>
      </c>
      <c r="L106">
        <v>0.17</v>
      </c>
      <c r="M106">
        <v>0.14080999999999999</v>
      </c>
      <c r="N106">
        <v>-17.170000000000002</v>
      </c>
      <c r="O106" t="s">
        <v>34</v>
      </c>
      <c r="P106" s="1">
        <v>44320</v>
      </c>
    </row>
    <row r="107" spans="1:16" x14ac:dyDescent="0.35">
      <c r="A107">
        <v>100</v>
      </c>
      <c r="B107">
        <v>100</v>
      </c>
      <c r="C107" t="s">
        <v>159</v>
      </c>
      <c r="D107" t="s">
        <v>36</v>
      </c>
      <c r="E107" t="s">
        <v>33</v>
      </c>
      <c r="F107">
        <v>0.99</v>
      </c>
      <c r="G107">
        <v>26.893000000000001</v>
      </c>
      <c r="H107">
        <v>334</v>
      </c>
      <c r="I107">
        <v>31910.258000000002</v>
      </c>
      <c r="J107">
        <v>0</v>
      </c>
      <c r="K107">
        <v>0.998</v>
      </c>
      <c r="L107">
        <v>0.28000000000000003</v>
      </c>
      <c r="M107">
        <v>0.17451</v>
      </c>
      <c r="N107">
        <v>-37.68</v>
      </c>
      <c r="O107" t="s">
        <v>34</v>
      </c>
      <c r="P107" s="1">
        <v>44320</v>
      </c>
    </row>
    <row r="108" spans="1:16" x14ac:dyDescent="0.35">
      <c r="A108">
        <v>101</v>
      </c>
      <c r="B108">
        <v>101</v>
      </c>
      <c r="C108" t="s">
        <v>160</v>
      </c>
      <c r="D108" t="s">
        <v>38</v>
      </c>
      <c r="E108" t="s">
        <v>33</v>
      </c>
      <c r="F108">
        <v>0.95</v>
      </c>
      <c r="G108">
        <v>32.631999999999998</v>
      </c>
      <c r="H108">
        <v>301</v>
      </c>
      <c r="I108">
        <v>33445.953000000001</v>
      </c>
      <c r="J108">
        <v>0</v>
      </c>
      <c r="K108">
        <v>0.998</v>
      </c>
      <c r="L108">
        <v>0.44</v>
      </c>
      <c r="M108">
        <v>0.24329999999999999</v>
      </c>
      <c r="N108">
        <v>-44.7</v>
      </c>
      <c r="O108" t="s">
        <v>34</v>
      </c>
      <c r="P108" s="1">
        <v>44320</v>
      </c>
    </row>
    <row r="109" spans="1:16" x14ac:dyDescent="0.35">
      <c r="A109">
        <v>102</v>
      </c>
      <c r="B109">
        <v>102</v>
      </c>
      <c r="C109" t="s">
        <v>161</v>
      </c>
      <c r="D109" t="s">
        <v>40</v>
      </c>
      <c r="E109" t="s">
        <v>33</v>
      </c>
      <c r="F109">
        <v>0.9</v>
      </c>
      <c r="G109">
        <v>67.623000000000005</v>
      </c>
      <c r="H109">
        <v>569</v>
      </c>
      <c r="I109">
        <v>38203.355000000003</v>
      </c>
      <c r="J109">
        <v>0</v>
      </c>
      <c r="K109">
        <v>0.998</v>
      </c>
      <c r="L109">
        <v>0.71</v>
      </c>
      <c r="M109">
        <v>0.65456999999999999</v>
      </c>
      <c r="N109">
        <v>-7.81</v>
      </c>
      <c r="O109" t="s">
        <v>34</v>
      </c>
      <c r="P109" s="1">
        <v>44320</v>
      </c>
    </row>
    <row r="110" spans="1:16" x14ac:dyDescent="0.35">
      <c r="A110">
        <v>103</v>
      </c>
      <c r="B110">
        <v>103</v>
      </c>
      <c r="C110" t="s">
        <v>162</v>
      </c>
      <c r="D110" t="s">
        <v>42</v>
      </c>
      <c r="E110" t="s">
        <v>33</v>
      </c>
      <c r="F110">
        <v>0.91</v>
      </c>
      <c r="G110">
        <v>67.879000000000005</v>
      </c>
      <c r="H110">
        <v>753</v>
      </c>
      <c r="I110">
        <v>28077.828000000001</v>
      </c>
      <c r="J110">
        <v>0</v>
      </c>
      <c r="K110">
        <v>0.998</v>
      </c>
      <c r="L110">
        <v>1.1399999999999999</v>
      </c>
      <c r="M110">
        <v>0.98978999999999995</v>
      </c>
      <c r="N110">
        <v>-13.18</v>
      </c>
      <c r="O110" t="s">
        <v>34</v>
      </c>
      <c r="P110" s="1">
        <v>44320</v>
      </c>
    </row>
    <row r="111" spans="1:16" x14ac:dyDescent="0.35">
      <c r="A111">
        <v>104</v>
      </c>
      <c r="B111">
        <v>104</v>
      </c>
      <c r="C111" t="s">
        <v>163</v>
      </c>
      <c r="D111" t="s">
        <v>44</v>
      </c>
      <c r="E111" t="s">
        <v>33</v>
      </c>
      <c r="F111">
        <v>0.92</v>
      </c>
      <c r="G111">
        <v>140.00899999999999</v>
      </c>
      <c r="H111">
        <v>1498</v>
      </c>
      <c r="I111">
        <v>38179.296999999999</v>
      </c>
      <c r="J111">
        <v>0</v>
      </c>
      <c r="K111">
        <v>0.998</v>
      </c>
      <c r="L111">
        <v>1.82</v>
      </c>
      <c r="M111">
        <v>1.6368799999999999</v>
      </c>
      <c r="N111">
        <v>-10.06</v>
      </c>
      <c r="O111" t="s">
        <v>34</v>
      </c>
      <c r="P111" s="1">
        <v>44320</v>
      </c>
    </row>
    <row r="112" spans="1:16" x14ac:dyDescent="0.35">
      <c r="A112">
        <v>105</v>
      </c>
      <c r="B112">
        <v>105</v>
      </c>
      <c r="C112" t="s">
        <v>164</v>
      </c>
      <c r="D112" t="s">
        <v>19</v>
      </c>
      <c r="E112" t="s">
        <v>20</v>
      </c>
      <c r="K112">
        <v>0.998</v>
      </c>
      <c r="O112" t="s">
        <v>21</v>
      </c>
      <c r="P112" s="1">
        <v>44320</v>
      </c>
    </row>
    <row r="113" spans="1:16" x14ac:dyDescent="0.35">
      <c r="A113">
        <v>106</v>
      </c>
      <c r="B113">
        <v>106</v>
      </c>
      <c r="C113" t="s">
        <v>165</v>
      </c>
      <c r="D113" t="s">
        <v>19</v>
      </c>
      <c r="E113" t="s">
        <v>20</v>
      </c>
      <c r="K113">
        <v>0.998</v>
      </c>
      <c r="O113" t="s">
        <v>21</v>
      </c>
      <c r="P113" s="1">
        <v>44320</v>
      </c>
    </row>
    <row r="114" spans="1:16" x14ac:dyDescent="0.35">
      <c r="A114">
        <v>107</v>
      </c>
      <c r="B114">
        <v>107</v>
      </c>
      <c r="C114" t="s">
        <v>166</v>
      </c>
      <c r="D114" t="s">
        <v>19</v>
      </c>
      <c r="E114" t="s">
        <v>20</v>
      </c>
      <c r="K114">
        <v>0.998</v>
      </c>
      <c r="O114" t="s">
        <v>21</v>
      </c>
      <c r="P114" s="1">
        <v>44320</v>
      </c>
    </row>
    <row r="115" spans="1:16" x14ac:dyDescent="0.35">
      <c r="A115">
        <v>108</v>
      </c>
      <c r="B115">
        <v>108</v>
      </c>
      <c r="C115" t="s">
        <v>167</v>
      </c>
      <c r="D115" t="s">
        <v>19</v>
      </c>
      <c r="E115" t="s">
        <v>20</v>
      </c>
      <c r="K115">
        <v>0.998</v>
      </c>
      <c r="O115" t="s">
        <v>21</v>
      </c>
      <c r="P115" s="1">
        <v>44320</v>
      </c>
    </row>
    <row r="116" spans="1:16" x14ac:dyDescent="0.35">
      <c r="A116">
        <v>109</v>
      </c>
      <c r="B116">
        <v>109</v>
      </c>
      <c r="C116" t="s">
        <v>168</v>
      </c>
      <c r="D116" t="s">
        <v>19</v>
      </c>
      <c r="E116" t="s">
        <v>20</v>
      </c>
      <c r="K116">
        <v>0.998</v>
      </c>
      <c r="O116" t="s">
        <v>21</v>
      </c>
      <c r="P116" s="1">
        <v>44320</v>
      </c>
    </row>
    <row r="117" spans="1:16" x14ac:dyDescent="0.35">
      <c r="A117">
        <v>110</v>
      </c>
      <c r="B117">
        <v>110</v>
      </c>
      <c r="C117" t="s">
        <v>169</v>
      </c>
      <c r="D117" t="s">
        <v>19</v>
      </c>
      <c r="E117" t="s">
        <v>20</v>
      </c>
      <c r="K117">
        <v>0.998</v>
      </c>
      <c r="O117" t="s">
        <v>21</v>
      </c>
      <c r="P117" s="1">
        <v>44320</v>
      </c>
    </row>
    <row r="118" spans="1:16" x14ac:dyDescent="0.35">
      <c r="A118">
        <v>111</v>
      </c>
      <c r="B118">
        <v>111</v>
      </c>
      <c r="C118" t="s">
        <v>170</v>
      </c>
      <c r="D118" t="s">
        <v>19</v>
      </c>
      <c r="E118" t="s">
        <v>20</v>
      </c>
      <c r="K118">
        <v>0.998</v>
      </c>
      <c r="O118" t="s">
        <v>21</v>
      </c>
      <c r="P118" s="1">
        <v>44320</v>
      </c>
    </row>
    <row r="119" spans="1:16" x14ac:dyDescent="0.35">
      <c r="A119">
        <v>112</v>
      </c>
      <c r="B119">
        <v>112</v>
      </c>
      <c r="C119" t="s">
        <v>171</v>
      </c>
      <c r="D119" t="s">
        <v>19</v>
      </c>
      <c r="E119" t="s">
        <v>20</v>
      </c>
      <c r="K119">
        <v>0.998</v>
      </c>
      <c r="O119" t="s">
        <v>21</v>
      </c>
      <c r="P119" s="1">
        <v>44320</v>
      </c>
    </row>
    <row r="121" spans="1:16" x14ac:dyDescent="0.35">
      <c r="A121" t="s">
        <v>172</v>
      </c>
    </row>
    <row r="123" spans="1:16" x14ac:dyDescent="0.35">
      <c r="B123" t="s">
        <v>3</v>
      </c>
      <c r="C123" t="s">
        <v>4</v>
      </c>
      <c r="D123" t="s">
        <v>5</v>
      </c>
      <c r="E123" t="s">
        <v>6</v>
      </c>
      <c r="F123" t="s">
        <v>7</v>
      </c>
      <c r="G123" t="s">
        <v>8</v>
      </c>
      <c r="H123" t="s">
        <v>9</v>
      </c>
      <c r="I123" t="s">
        <v>10</v>
      </c>
      <c r="J123" t="s">
        <v>11</v>
      </c>
      <c r="K123" t="s">
        <v>12</v>
      </c>
      <c r="L123" t="s">
        <v>13</v>
      </c>
      <c r="M123" t="s">
        <v>14</v>
      </c>
      <c r="N123" t="s">
        <v>15</v>
      </c>
      <c r="O123" t="s">
        <v>16</v>
      </c>
      <c r="P123" t="s">
        <v>17</v>
      </c>
    </row>
    <row r="124" spans="1:16" x14ac:dyDescent="0.35">
      <c r="A124">
        <v>1</v>
      </c>
      <c r="B124">
        <v>1</v>
      </c>
      <c r="C124" t="s">
        <v>18</v>
      </c>
      <c r="D124" t="s">
        <v>19</v>
      </c>
      <c r="E124" t="s">
        <v>20</v>
      </c>
      <c r="K124">
        <v>0.998</v>
      </c>
      <c r="P124" s="1">
        <v>44319</v>
      </c>
    </row>
    <row r="125" spans="1:16" x14ac:dyDescent="0.35">
      <c r="A125">
        <v>2</v>
      </c>
      <c r="B125">
        <v>2</v>
      </c>
      <c r="C125" t="s">
        <v>22</v>
      </c>
      <c r="D125" t="s">
        <v>19</v>
      </c>
      <c r="E125" t="s">
        <v>20</v>
      </c>
      <c r="K125">
        <v>0.998</v>
      </c>
      <c r="P125" s="1">
        <v>44319</v>
      </c>
    </row>
    <row r="126" spans="1:16" x14ac:dyDescent="0.35">
      <c r="A126">
        <v>3</v>
      </c>
      <c r="B126">
        <v>3</v>
      </c>
      <c r="C126" t="s">
        <v>23</v>
      </c>
      <c r="D126" t="s">
        <v>19</v>
      </c>
      <c r="E126" t="s">
        <v>20</v>
      </c>
      <c r="K126">
        <v>0.998</v>
      </c>
      <c r="P126" s="1">
        <v>44319</v>
      </c>
    </row>
    <row r="127" spans="1:16" x14ac:dyDescent="0.35">
      <c r="A127">
        <v>4</v>
      </c>
      <c r="B127">
        <v>4</v>
      </c>
      <c r="C127" t="s">
        <v>24</v>
      </c>
      <c r="D127" t="s">
        <v>25</v>
      </c>
      <c r="E127" t="s">
        <v>26</v>
      </c>
      <c r="K127">
        <v>0.998</v>
      </c>
      <c r="P127" s="1">
        <v>44319</v>
      </c>
    </row>
    <row r="128" spans="1:16" x14ac:dyDescent="0.35">
      <c r="A128">
        <v>5</v>
      </c>
      <c r="B128">
        <v>5</v>
      </c>
      <c r="C128" t="s">
        <v>27</v>
      </c>
      <c r="D128" t="s">
        <v>28</v>
      </c>
      <c r="E128" t="s">
        <v>26</v>
      </c>
      <c r="F128">
        <v>3.18</v>
      </c>
      <c r="G128">
        <v>32.789000000000001</v>
      </c>
      <c r="H128">
        <v>448</v>
      </c>
      <c r="J128">
        <v>32.789000000000001</v>
      </c>
      <c r="K128">
        <v>0.998</v>
      </c>
      <c r="M128">
        <v>1.934E-2</v>
      </c>
      <c r="O128" t="s">
        <v>34</v>
      </c>
      <c r="P128" s="1">
        <v>44319</v>
      </c>
    </row>
    <row r="129" spans="1:16" x14ac:dyDescent="0.35">
      <c r="A129">
        <v>6</v>
      </c>
      <c r="B129">
        <v>6</v>
      </c>
      <c r="C129" t="s">
        <v>30</v>
      </c>
      <c r="D129" t="s">
        <v>19</v>
      </c>
      <c r="E129" t="s">
        <v>20</v>
      </c>
      <c r="K129">
        <v>0.998</v>
      </c>
      <c r="P129" s="1">
        <v>44319</v>
      </c>
    </row>
    <row r="130" spans="1:16" x14ac:dyDescent="0.35">
      <c r="A130">
        <v>7</v>
      </c>
      <c r="B130">
        <v>7</v>
      </c>
      <c r="C130" t="s">
        <v>31</v>
      </c>
      <c r="D130" t="s">
        <v>32</v>
      </c>
      <c r="E130" t="s">
        <v>33</v>
      </c>
      <c r="F130">
        <v>3.06</v>
      </c>
      <c r="G130">
        <v>195.87299999999999</v>
      </c>
      <c r="H130">
        <v>4364</v>
      </c>
      <c r="J130">
        <v>195.87299999999999</v>
      </c>
      <c r="K130">
        <v>0.998</v>
      </c>
      <c r="L130">
        <v>0.17</v>
      </c>
      <c r="M130">
        <v>0.12540999999999999</v>
      </c>
      <c r="N130">
        <v>-26.23</v>
      </c>
      <c r="O130" t="s">
        <v>34</v>
      </c>
      <c r="P130" s="1">
        <v>44319</v>
      </c>
    </row>
    <row r="131" spans="1:16" x14ac:dyDescent="0.35">
      <c r="A131">
        <v>8</v>
      </c>
      <c r="B131">
        <v>8</v>
      </c>
      <c r="C131" t="s">
        <v>35</v>
      </c>
      <c r="D131" t="s">
        <v>36</v>
      </c>
      <c r="E131" t="s">
        <v>33</v>
      </c>
      <c r="F131">
        <v>3.15</v>
      </c>
      <c r="G131">
        <v>393.02</v>
      </c>
      <c r="H131">
        <v>8172</v>
      </c>
      <c r="J131">
        <v>393.02</v>
      </c>
      <c r="K131">
        <v>0.998</v>
      </c>
      <c r="L131">
        <v>0.28000000000000003</v>
      </c>
      <c r="M131">
        <v>0.25363999999999998</v>
      </c>
      <c r="N131">
        <v>-9.42</v>
      </c>
      <c r="O131" t="s">
        <v>34</v>
      </c>
      <c r="P131" s="1">
        <v>44319</v>
      </c>
    </row>
    <row r="132" spans="1:16" x14ac:dyDescent="0.35">
      <c r="A132">
        <v>9</v>
      </c>
      <c r="B132">
        <v>9</v>
      </c>
      <c r="C132" t="s">
        <v>37</v>
      </c>
      <c r="D132" t="s">
        <v>38</v>
      </c>
      <c r="E132" t="s">
        <v>33</v>
      </c>
      <c r="F132">
        <v>3.16</v>
      </c>
      <c r="G132">
        <v>685.32799999999997</v>
      </c>
      <c r="H132">
        <v>13895</v>
      </c>
      <c r="J132">
        <v>685.32799999999997</v>
      </c>
      <c r="K132">
        <v>0.998</v>
      </c>
      <c r="L132">
        <v>0.44</v>
      </c>
      <c r="M132">
        <v>0.44375999999999999</v>
      </c>
      <c r="N132">
        <v>0.85</v>
      </c>
      <c r="O132" t="s">
        <v>34</v>
      </c>
      <c r="P132" s="1">
        <v>44319</v>
      </c>
    </row>
    <row r="133" spans="1:16" x14ac:dyDescent="0.35">
      <c r="A133">
        <v>10</v>
      </c>
      <c r="B133">
        <v>10</v>
      </c>
      <c r="C133" t="s">
        <v>39</v>
      </c>
      <c r="D133" t="s">
        <v>40</v>
      </c>
      <c r="E133" t="s">
        <v>33</v>
      </c>
      <c r="F133">
        <v>3.2</v>
      </c>
      <c r="G133">
        <v>1247.164</v>
      </c>
      <c r="H133">
        <v>30573</v>
      </c>
      <c r="J133">
        <v>1247.164</v>
      </c>
      <c r="K133">
        <v>0.998</v>
      </c>
      <c r="L133">
        <v>0.71</v>
      </c>
      <c r="M133">
        <v>0.80920000000000003</v>
      </c>
      <c r="N133">
        <v>13.97</v>
      </c>
      <c r="O133" t="s">
        <v>34</v>
      </c>
      <c r="P133" s="1">
        <v>44319</v>
      </c>
    </row>
    <row r="134" spans="1:16" x14ac:dyDescent="0.35">
      <c r="A134">
        <v>11</v>
      </c>
      <c r="B134">
        <v>11</v>
      </c>
      <c r="C134" t="s">
        <v>41</v>
      </c>
      <c r="D134" t="s">
        <v>42</v>
      </c>
      <c r="E134" t="s">
        <v>33</v>
      </c>
      <c r="F134">
        <v>3.13</v>
      </c>
      <c r="G134">
        <v>1359.1410000000001</v>
      </c>
      <c r="H134">
        <v>29869</v>
      </c>
      <c r="J134">
        <v>1359.1410000000001</v>
      </c>
      <c r="K134">
        <v>0.998</v>
      </c>
      <c r="L134">
        <v>1.1399999999999999</v>
      </c>
      <c r="M134">
        <v>0.88204000000000005</v>
      </c>
      <c r="N134">
        <v>-22.63</v>
      </c>
      <c r="O134" t="s">
        <v>34</v>
      </c>
      <c r="P134" s="1">
        <v>44319</v>
      </c>
    </row>
    <row r="135" spans="1:16" x14ac:dyDescent="0.35">
      <c r="A135">
        <v>12</v>
      </c>
      <c r="B135">
        <v>12</v>
      </c>
      <c r="C135" t="s">
        <v>43</v>
      </c>
      <c r="D135" t="s">
        <v>44</v>
      </c>
      <c r="E135" t="s">
        <v>33</v>
      </c>
      <c r="F135">
        <v>3.2</v>
      </c>
      <c r="G135">
        <v>2863.3670000000002</v>
      </c>
      <c r="H135">
        <v>67374</v>
      </c>
      <c r="J135">
        <v>2863.3670000000002</v>
      </c>
      <c r="K135">
        <v>0.998</v>
      </c>
      <c r="L135">
        <v>1.82</v>
      </c>
      <c r="M135">
        <v>1.86056</v>
      </c>
      <c r="N135">
        <v>2.23</v>
      </c>
      <c r="O135" t="s">
        <v>34</v>
      </c>
      <c r="P135" s="1">
        <v>44319</v>
      </c>
    </row>
    <row r="136" spans="1:16" x14ac:dyDescent="0.35">
      <c r="A136">
        <v>13</v>
      </c>
      <c r="B136">
        <v>13</v>
      </c>
      <c r="C136" t="s">
        <v>45</v>
      </c>
      <c r="D136" t="s">
        <v>25</v>
      </c>
      <c r="E136" t="s">
        <v>26</v>
      </c>
      <c r="K136">
        <v>0.998</v>
      </c>
      <c r="P136" s="1">
        <v>44319</v>
      </c>
    </row>
    <row r="137" spans="1:16" x14ac:dyDescent="0.35">
      <c r="A137">
        <v>14</v>
      </c>
      <c r="B137">
        <v>14</v>
      </c>
      <c r="C137" t="s">
        <v>46</v>
      </c>
      <c r="D137" t="s">
        <v>47</v>
      </c>
      <c r="E137" t="s">
        <v>33</v>
      </c>
      <c r="F137">
        <v>3.2</v>
      </c>
      <c r="G137">
        <v>4113.6629999999996</v>
      </c>
      <c r="H137">
        <v>94131</v>
      </c>
      <c r="J137">
        <v>4113.6629999999996</v>
      </c>
      <c r="K137">
        <v>0.998</v>
      </c>
      <c r="L137">
        <v>2.91</v>
      </c>
      <c r="M137">
        <v>2.6739899999999999</v>
      </c>
      <c r="N137">
        <v>-8.11</v>
      </c>
      <c r="O137" t="s">
        <v>34</v>
      </c>
      <c r="P137" s="1">
        <v>44319</v>
      </c>
    </row>
    <row r="138" spans="1:16" x14ac:dyDescent="0.35">
      <c r="A138">
        <v>15</v>
      </c>
      <c r="B138">
        <v>15</v>
      </c>
      <c r="C138" t="s">
        <v>48</v>
      </c>
      <c r="D138" t="s">
        <v>49</v>
      </c>
      <c r="E138" t="s">
        <v>33</v>
      </c>
      <c r="F138">
        <v>3.17</v>
      </c>
      <c r="G138">
        <v>7231.067</v>
      </c>
      <c r="H138">
        <v>156666</v>
      </c>
      <c r="J138">
        <v>7231.067</v>
      </c>
      <c r="K138">
        <v>0.998</v>
      </c>
      <c r="L138">
        <v>4.66</v>
      </c>
      <c r="M138">
        <v>4.7025499999999996</v>
      </c>
      <c r="N138">
        <v>0.91</v>
      </c>
      <c r="O138" t="s">
        <v>34</v>
      </c>
      <c r="P138" s="1">
        <v>44319</v>
      </c>
    </row>
    <row r="139" spans="1:16" x14ac:dyDescent="0.35">
      <c r="A139">
        <v>16</v>
      </c>
      <c r="B139">
        <v>16</v>
      </c>
      <c r="C139" t="s">
        <v>50</v>
      </c>
      <c r="D139" t="s">
        <v>51</v>
      </c>
      <c r="E139" t="s">
        <v>33</v>
      </c>
      <c r="F139">
        <v>3.15</v>
      </c>
      <c r="G139">
        <v>10637.540999999999</v>
      </c>
      <c r="H139">
        <v>225608</v>
      </c>
      <c r="J139">
        <v>10637.540999999999</v>
      </c>
      <c r="K139">
        <v>0.998</v>
      </c>
      <c r="L139">
        <v>7.45</v>
      </c>
      <c r="M139">
        <v>6.9198700000000004</v>
      </c>
      <c r="N139">
        <v>-7.12</v>
      </c>
      <c r="O139" t="s">
        <v>34</v>
      </c>
      <c r="P139" s="1">
        <v>44319</v>
      </c>
    </row>
    <row r="140" spans="1:16" x14ac:dyDescent="0.35">
      <c r="A140">
        <v>17</v>
      </c>
      <c r="B140">
        <v>17</v>
      </c>
      <c r="C140" t="s">
        <v>52</v>
      </c>
      <c r="D140" t="s">
        <v>53</v>
      </c>
      <c r="E140" t="s">
        <v>33</v>
      </c>
      <c r="F140">
        <v>3.17</v>
      </c>
      <c r="G140">
        <v>19077.053</v>
      </c>
      <c r="H140">
        <v>425110</v>
      </c>
      <c r="J140">
        <v>19077.053</v>
      </c>
      <c r="K140">
        <v>0.998</v>
      </c>
      <c r="L140">
        <v>11.92</v>
      </c>
      <c r="M140">
        <v>12.4162</v>
      </c>
      <c r="N140">
        <v>4.16</v>
      </c>
      <c r="O140" t="s">
        <v>34</v>
      </c>
      <c r="P140" s="1">
        <v>44319</v>
      </c>
    </row>
    <row r="141" spans="1:16" x14ac:dyDescent="0.35">
      <c r="A141">
        <v>18</v>
      </c>
      <c r="B141">
        <v>18</v>
      </c>
      <c r="C141" t="s">
        <v>54</v>
      </c>
      <c r="D141" t="s">
        <v>55</v>
      </c>
      <c r="E141" t="s">
        <v>33</v>
      </c>
      <c r="F141">
        <v>3.19</v>
      </c>
      <c r="G141">
        <v>31379.120999999999</v>
      </c>
      <c r="H141">
        <v>708245</v>
      </c>
      <c r="J141">
        <v>31379.120999999999</v>
      </c>
      <c r="K141">
        <v>0.998</v>
      </c>
      <c r="L141">
        <v>19.07</v>
      </c>
      <c r="M141">
        <v>20.435600000000001</v>
      </c>
      <c r="N141">
        <v>7.16</v>
      </c>
      <c r="O141" t="s">
        <v>34</v>
      </c>
      <c r="P141" s="1">
        <v>44319</v>
      </c>
    </row>
    <row r="142" spans="1:16" x14ac:dyDescent="0.35">
      <c r="A142">
        <v>19</v>
      </c>
      <c r="B142">
        <v>19</v>
      </c>
      <c r="C142" t="s">
        <v>56</v>
      </c>
      <c r="D142" t="s">
        <v>57</v>
      </c>
      <c r="E142" t="s">
        <v>33</v>
      </c>
      <c r="F142">
        <v>3.18</v>
      </c>
      <c r="G142">
        <v>45313.578000000001</v>
      </c>
      <c r="H142">
        <v>1019735</v>
      </c>
      <c r="J142">
        <v>45313.578000000001</v>
      </c>
      <c r="K142">
        <v>0.998</v>
      </c>
      <c r="L142">
        <v>30.52</v>
      </c>
      <c r="M142">
        <v>29.52993</v>
      </c>
      <c r="N142">
        <v>-3.24</v>
      </c>
      <c r="O142" t="s">
        <v>34</v>
      </c>
      <c r="P142" s="1">
        <v>44319</v>
      </c>
    </row>
    <row r="143" spans="1:16" x14ac:dyDescent="0.35">
      <c r="A143">
        <v>20</v>
      </c>
      <c r="B143">
        <v>20</v>
      </c>
      <c r="C143" t="s">
        <v>58</v>
      </c>
      <c r="D143" t="s">
        <v>28</v>
      </c>
      <c r="E143" t="s">
        <v>26</v>
      </c>
      <c r="F143">
        <v>3.1</v>
      </c>
      <c r="G143">
        <v>63.792999999999999</v>
      </c>
      <c r="H143">
        <v>696</v>
      </c>
      <c r="J143">
        <v>63.792999999999999</v>
      </c>
      <c r="K143">
        <v>0.998</v>
      </c>
      <c r="M143">
        <v>3.9510000000000003E-2</v>
      </c>
      <c r="O143" t="s">
        <v>34</v>
      </c>
      <c r="P143" s="1">
        <v>44319</v>
      </c>
    </row>
    <row r="144" spans="1:16" x14ac:dyDescent="0.35">
      <c r="A144">
        <v>21</v>
      </c>
      <c r="B144">
        <v>21</v>
      </c>
      <c r="C144" t="s">
        <v>59</v>
      </c>
      <c r="D144" t="s">
        <v>60</v>
      </c>
      <c r="E144" t="s">
        <v>33</v>
      </c>
      <c r="F144">
        <v>3.18</v>
      </c>
      <c r="G144">
        <v>71095.781000000003</v>
      </c>
      <c r="H144">
        <v>1570972</v>
      </c>
      <c r="J144">
        <v>71095.781000000003</v>
      </c>
      <c r="K144">
        <v>0.998</v>
      </c>
      <c r="L144">
        <v>48.83</v>
      </c>
      <c r="M144">
        <v>46.387140000000002</v>
      </c>
      <c r="N144">
        <v>-5</v>
      </c>
      <c r="O144" t="s">
        <v>34</v>
      </c>
      <c r="P144" s="1">
        <v>44319</v>
      </c>
    </row>
    <row r="145" spans="1:16" x14ac:dyDescent="0.35">
      <c r="A145">
        <v>22</v>
      </c>
      <c r="B145">
        <v>22</v>
      </c>
      <c r="C145" t="s">
        <v>61</v>
      </c>
      <c r="D145" t="s">
        <v>62</v>
      </c>
      <c r="E145" t="s">
        <v>33</v>
      </c>
      <c r="F145">
        <v>3.19</v>
      </c>
      <c r="G145">
        <v>113837.25</v>
      </c>
      <c r="H145">
        <v>2755823</v>
      </c>
      <c r="J145">
        <v>113837.25</v>
      </c>
      <c r="K145">
        <v>0.998</v>
      </c>
      <c r="L145">
        <v>78.13</v>
      </c>
      <c r="M145">
        <v>74.420599999999993</v>
      </c>
      <c r="N145">
        <v>-4.75</v>
      </c>
      <c r="O145" t="s">
        <v>34</v>
      </c>
      <c r="P145" s="1">
        <v>44319</v>
      </c>
    </row>
    <row r="146" spans="1:16" x14ac:dyDescent="0.35">
      <c r="A146">
        <v>23</v>
      </c>
      <c r="B146">
        <v>23</v>
      </c>
      <c r="C146" t="s">
        <v>63</v>
      </c>
      <c r="D146" t="s">
        <v>64</v>
      </c>
      <c r="E146" t="s">
        <v>33</v>
      </c>
      <c r="F146">
        <v>3.2</v>
      </c>
      <c r="G146">
        <v>183781.31299999999</v>
      </c>
      <c r="H146">
        <v>4625850</v>
      </c>
      <c r="J146">
        <v>183781.31299999999</v>
      </c>
      <c r="K146">
        <v>0.998</v>
      </c>
      <c r="L146">
        <v>125</v>
      </c>
      <c r="M146">
        <v>120.53498999999999</v>
      </c>
      <c r="N146">
        <v>-3.57</v>
      </c>
      <c r="O146" t="s">
        <v>34</v>
      </c>
      <c r="P146" s="1">
        <v>44319</v>
      </c>
    </row>
    <row r="147" spans="1:16" x14ac:dyDescent="0.35">
      <c r="A147">
        <v>24</v>
      </c>
      <c r="B147">
        <v>24</v>
      </c>
      <c r="C147" t="s">
        <v>65</v>
      </c>
      <c r="D147" t="s">
        <v>66</v>
      </c>
      <c r="E147" t="s">
        <v>33</v>
      </c>
      <c r="F147">
        <v>3.2</v>
      </c>
      <c r="G147">
        <v>238370.95300000001</v>
      </c>
      <c r="H147">
        <v>5790525</v>
      </c>
      <c r="J147">
        <v>238370.95300000001</v>
      </c>
      <c r="K147">
        <v>0.998</v>
      </c>
      <c r="L147">
        <v>156.25</v>
      </c>
      <c r="M147">
        <v>156.73568</v>
      </c>
      <c r="N147">
        <v>0.31</v>
      </c>
      <c r="O147" t="s">
        <v>34</v>
      </c>
      <c r="P147" s="1">
        <v>44319</v>
      </c>
    </row>
    <row r="148" spans="1:16" x14ac:dyDescent="0.35">
      <c r="A148">
        <v>25</v>
      </c>
      <c r="B148">
        <v>25</v>
      </c>
      <c r="C148" t="s">
        <v>67</v>
      </c>
      <c r="D148" t="s">
        <v>68</v>
      </c>
      <c r="E148" t="s">
        <v>33</v>
      </c>
      <c r="F148">
        <v>3.2</v>
      </c>
      <c r="G148">
        <v>373372.28100000002</v>
      </c>
      <c r="H148">
        <v>9002694</v>
      </c>
      <c r="J148">
        <v>373372.28100000002</v>
      </c>
      <c r="K148">
        <v>0.998</v>
      </c>
      <c r="L148">
        <v>250</v>
      </c>
      <c r="M148">
        <v>247.06913</v>
      </c>
      <c r="N148">
        <v>-1.17</v>
      </c>
      <c r="O148" t="s">
        <v>34</v>
      </c>
      <c r="P148" s="1">
        <v>44319</v>
      </c>
    </row>
    <row r="149" spans="1:16" x14ac:dyDescent="0.35">
      <c r="A149">
        <v>26</v>
      </c>
      <c r="B149">
        <v>26</v>
      </c>
      <c r="C149" t="s">
        <v>69</v>
      </c>
      <c r="D149" t="s">
        <v>19</v>
      </c>
      <c r="E149" t="s">
        <v>20</v>
      </c>
      <c r="K149">
        <v>0.998</v>
      </c>
      <c r="P149" s="1">
        <v>44319</v>
      </c>
    </row>
    <row r="150" spans="1:16" x14ac:dyDescent="0.35">
      <c r="A150">
        <v>27</v>
      </c>
      <c r="B150">
        <v>27</v>
      </c>
      <c r="C150" t="s">
        <v>70</v>
      </c>
      <c r="D150" t="s">
        <v>71</v>
      </c>
      <c r="E150" t="s">
        <v>72</v>
      </c>
      <c r="F150">
        <v>3.19</v>
      </c>
      <c r="G150">
        <v>1021.706</v>
      </c>
      <c r="H150">
        <v>23303</v>
      </c>
      <c r="J150">
        <v>1021.706</v>
      </c>
      <c r="K150">
        <v>0.998</v>
      </c>
      <c r="L150">
        <v>0.63</v>
      </c>
      <c r="M150">
        <v>0.66254999999999997</v>
      </c>
      <c r="N150">
        <v>5.17</v>
      </c>
      <c r="O150" t="s">
        <v>34</v>
      </c>
      <c r="P150" s="1">
        <v>44319</v>
      </c>
    </row>
    <row r="151" spans="1:16" x14ac:dyDescent="0.35">
      <c r="A151">
        <v>28</v>
      </c>
      <c r="B151">
        <v>28</v>
      </c>
      <c r="C151" t="s">
        <v>73</v>
      </c>
      <c r="D151" t="s">
        <v>74</v>
      </c>
      <c r="E151" t="s">
        <v>72</v>
      </c>
      <c r="F151">
        <v>3.18</v>
      </c>
      <c r="G151">
        <v>4823.6369999999997</v>
      </c>
      <c r="H151">
        <v>105980</v>
      </c>
      <c r="J151">
        <v>4823.6369999999997</v>
      </c>
      <c r="K151">
        <v>0.998</v>
      </c>
      <c r="L151">
        <v>2.5</v>
      </c>
      <c r="M151">
        <v>3.1359400000000002</v>
      </c>
      <c r="N151">
        <v>25.44</v>
      </c>
      <c r="O151" t="s">
        <v>34</v>
      </c>
      <c r="P151" s="1">
        <v>44319</v>
      </c>
    </row>
    <row r="152" spans="1:16" x14ac:dyDescent="0.35">
      <c r="A152">
        <v>29</v>
      </c>
      <c r="B152">
        <v>29</v>
      </c>
      <c r="C152" t="s">
        <v>75</v>
      </c>
      <c r="D152" t="s">
        <v>76</v>
      </c>
      <c r="E152" t="s">
        <v>72</v>
      </c>
      <c r="F152">
        <v>3.13</v>
      </c>
      <c r="G152">
        <v>7644.8680000000004</v>
      </c>
      <c r="H152">
        <v>168935</v>
      </c>
      <c r="J152">
        <v>7644.8680000000004</v>
      </c>
      <c r="K152">
        <v>0.998</v>
      </c>
      <c r="L152">
        <v>6.25</v>
      </c>
      <c r="M152">
        <v>4.97187</v>
      </c>
      <c r="N152">
        <v>-20.45</v>
      </c>
      <c r="O152" t="s">
        <v>34</v>
      </c>
      <c r="P152" s="1">
        <v>44319</v>
      </c>
    </row>
    <row r="153" spans="1:16" x14ac:dyDescent="0.35">
      <c r="A153">
        <v>30</v>
      </c>
      <c r="B153">
        <v>30</v>
      </c>
      <c r="C153" t="s">
        <v>77</v>
      </c>
      <c r="D153" t="s">
        <v>78</v>
      </c>
      <c r="E153" t="s">
        <v>72</v>
      </c>
      <c r="F153">
        <v>3.2</v>
      </c>
      <c r="G153">
        <v>38984.019999999997</v>
      </c>
      <c r="H153">
        <v>948239</v>
      </c>
      <c r="J153">
        <v>38984.019999999997</v>
      </c>
      <c r="K153">
        <v>0.998</v>
      </c>
      <c r="L153">
        <v>25</v>
      </c>
      <c r="M153">
        <v>25.39751</v>
      </c>
      <c r="N153">
        <v>1.59</v>
      </c>
      <c r="O153" t="s">
        <v>34</v>
      </c>
      <c r="P153" s="1">
        <v>44319</v>
      </c>
    </row>
    <row r="154" spans="1:16" x14ac:dyDescent="0.35">
      <c r="A154">
        <v>31</v>
      </c>
      <c r="B154">
        <v>31</v>
      </c>
      <c r="C154" t="s">
        <v>79</v>
      </c>
      <c r="D154" t="s">
        <v>19</v>
      </c>
      <c r="E154" t="s">
        <v>20</v>
      </c>
      <c r="K154">
        <v>0.998</v>
      </c>
      <c r="P154" s="1">
        <v>44319</v>
      </c>
    </row>
    <row r="155" spans="1:16" x14ac:dyDescent="0.35">
      <c r="A155">
        <v>32</v>
      </c>
      <c r="B155">
        <v>32</v>
      </c>
      <c r="C155" t="s">
        <v>80</v>
      </c>
      <c r="D155" t="s">
        <v>32</v>
      </c>
      <c r="E155" t="s">
        <v>33</v>
      </c>
      <c r="F155">
        <v>3.06</v>
      </c>
      <c r="G155">
        <v>231.93600000000001</v>
      </c>
      <c r="H155">
        <v>4943</v>
      </c>
      <c r="J155">
        <v>231.93600000000001</v>
      </c>
      <c r="K155">
        <v>0.998</v>
      </c>
      <c r="L155">
        <v>0.17</v>
      </c>
      <c r="M155">
        <v>0.14887</v>
      </c>
      <c r="N155">
        <v>-12.43</v>
      </c>
      <c r="O155" t="s">
        <v>34</v>
      </c>
      <c r="P155" s="1">
        <v>44319</v>
      </c>
    </row>
    <row r="156" spans="1:16" x14ac:dyDescent="0.35">
      <c r="A156">
        <v>33</v>
      </c>
      <c r="B156">
        <v>33</v>
      </c>
      <c r="C156" t="s">
        <v>81</v>
      </c>
      <c r="D156" t="s">
        <v>36</v>
      </c>
      <c r="E156" t="s">
        <v>33</v>
      </c>
      <c r="F156">
        <v>3.15</v>
      </c>
      <c r="G156">
        <v>449.97800000000001</v>
      </c>
      <c r="H156">
        <v>9046</v>
      </c>
      <c r="J156">
        <v>449.97800000000001</v>
      </c>
      <c r="K156">
        <v>0.998</v>
      </c>
      <c r="L156">
        <v>0.28000000000000003</v>
      </c>
      <c r="M156">
        <v>0.29067999999999999</v>
      </c>
      <c r="N156">
        <v>3.82</v>
      </c>
      <c r="O156" t="s">
        <v>34</v>
      </c>
      <c r="P156" s="1">
        <v>44319</v>
      </c>
    </row>
    <row r="157" spans="1:16" x14ac:dyDescent="0.35">
      <c r="A157">
        <v>34</v>
      </c>
      <c r="B157">
        <v>34</v>
      </c>
      <c r="C157" t="s">
        <v>82</v>
      </c>
      <c r="D157" t="s">
        <v>38</v>
      </c>
      <c r="E157" t="s">
        <v>33</v>
      </c>
      <c r="F157">
        <v>3.17</v>
      </c>
      <c r="G157">
        <v>667.60799999999995</v>
      </c>
      <c r="H157">
        <v>13582</v>
      </c>
      <c r="J157">
        <v>667.60799999999995</v>
      </c>
      <c r="K157">
        <v>0.998</v>
      </c>
      <c r="L157">
        <v>0.44</v>
      </c>
      <c r="M157">
        <v>0.43224000000000001</v>
      </c>
      <c r="N157">
        <v>-1.76</v>
      </c>
      <c r="O157" t="s">
        <v>34</v>
      </c>
      <c r="P157" s="1">
        <v>44319</v>
      </c>
    </row>
    <row r="158" spans="1:16" x14ac:dyDescent="0.35">
      <c r="A158">
        <v>35</v>
      </c>
      <c r="B158">
        <v>35</v>
      </c>
      <c r="C158" t="s">
        <v>83</v>
      </c>
      <c r="D158" t="s">
        <v>40</v>
      </c>
      <c r="E158" t="s">
        <v>33</v>
      </c>
      <c r="F158">
        <v>3.2</v>
      </c>
      <c r="G158">
        <v>1118.9290000000001</v>
      </c>
      <c r="H158">
        <v>26689</v>
      </c>
      <c r="J158">
        <v>1118.9290000000001</v>
      </c>
      <c r="K158">
        <v>0.998</v>
      </c>
      <c r="L158">
        <v>0.71</v>
      </c>
      <c r="M158">
        <v>0.72579000000000005</v>
      </c>
      <c r="N158">
        <v>2.2200000000000002</v>
      </c>
      <c r="O158" t="s">
        <v>34</v>
      </c>
      <c r="P158" s="1">
        <v>44319</v>
      </c>
    </row>
    <row r="159" spans="1:16" x14ac:dyDescent="0.35">
      <c r="A159">
        <v>36</v>
      </c>
      <c r="B159">
        <v>36</v>
      </c>
      <c r="C159" t="s">
        <v>84</v>
      </c>
      <c r="D159" t="s">
        <v>42</v>
      </c>
      <c r="E159" t="s">
        <v>33</v>
      </c>
      <c r="F159">
        <v>3.13</v>
      </c>
      <c r="G159">
        <v>1432.2550000000001</v>
      </c>
      <c r="H159">
        <v>31051</v>
      </c>
      <c r="J159">
        <v>1432.2550000000001</v>
      </c>
      <c r="K159">
        <v>0.998</v>
      </c>
      <c r="L159">
        <v>1.1399999999999999</v>
      </c>
      <c r="M159">
        <v>0.92959999999999998</v>
      </c>
      <c r="N159">
        <v>-18.46</v>
      </c>
      <c r="O159" t="s">
        <v>34</v>
      </c>
      <c r="P159" s="1">
        <v>44319</v>
      </c>
    </row>
    <row r="160" spans="1:16" x14ac:dyDescent="0.35">
      <c r="A160">
        <v>37</v>
      </c>
      <c r="B160">
        <v>37</v>
      </c>
      <c r="C160" t="s">
        <v>85</v>
      </c>
      <c r="D160" t="s">
        <v>44</v>
      </c>
      <c r="E160" t="s">
        <v>33</v>
      </c>
      <c r="F160">
        <v>3.2</v>
      </c>
      <c r="G160">
        <v>3042.2910000000002</v>
      </c>
      <c r="H160">
        <v>74106</v>
      </c>
      <c r="J160">
        <v>3042.2910000000002</v>
      </c>
      <c r="K160">
        <v>0.998</v>
      </c>
      <c r="L160">
        <v>1.82</v>
      </c>
      <c r="M160">
        <v>1.9769600000000001</v>
      </c>
      <c r="N160">
        <v>8.6199999999999992</v>
      </c>
      <c r="O160" t="s">
        <v>34</v>
      </c>
      <c r="P160" s="1">
        <v>44319</v>
      </c>
    </row>
    <row r="161" spans="1:16" x14ac:dyDescent="0.35">
      <c r="A161">
        <v>38</v>
      </c>
      <c r="B161">
        <v>38</v>
      </c>
      <c r="C161" t="s">
        <v>86</v>
      </c>
      <c r="D161" t="s">
        <v>28</v>
      </c>
      <c r="E161" t="s">
        <v>26</v>
      </c>
      <c r="F161">
        <v>3.1</v>
      </c>
      <c r="G161">
        <v>69.728999999999999</v>
      </c>
      <c r="H161">
        <v>698</v>
      </c>
      <c r="J161">
        <v>69.728999999999999</v>
      </c>
      <c r="K161">
        <v>0.998</v>
      </c>
      <c r="M161">
        <v>4.3369999999999999E-2</v>
      </c>
      <c r="O161" t="s">
        <v>34</v>
      </c>
      <c r="P161" s="1">
        <v>44319</v>
      </c>
    </row>
    <row r="162" spans="1:16" x14ac:dyDescent="0.35">
      <c r="A162">
        <v>39</v>
      </c>
      <c r="B162">
        <v>39</v>
      </c>
      <c r="C162" t="s">
        <v>87</v>
      </c>
      <c r="D162" t="s">
        <v>32</v>
      </c>
      <c r="E162" t="s">
        <v>33</v>
      </c>
      <c r="F162">
        <v>3.06</v>
      </c>
      <c r="G162">
        <v>238.446</v>
      </c>
      <c r="H162">
        <v>3912</v>
      </c>
      <c r="J162">
        <v>238.446</v>
      </c>
      <c r="K162">
        <v>0.998</v>
      </c>
      <c r="L162">
        <v>0.17</v>
      </c>
      <c r="M162">
        <v>0.15310000000000001</v>
      </c>
      <c r="N162">
        <v>-9.94</v>
      </c>
      <c r="O162" t="s">
        <v>34</v>
      </c>
      <c r="P162" s="1">
        <v>44319</v>
      </c>
    </row>
    <row r="163" spans="1:16" x14ac:dyDescent="0.35">
      <c r="A163">
        <v>40</v>
      </c>
      <c r="B163">
        <v>40</v>
      </c>
      <c r="C163" t="s">
        <v>88</v>
      </c>
      <c r="D163" t="s">
        <v>36</v>
      </c>
      <c r="E163" t="s">
        <v>33</v>
      </c>
      <c r="F163">
        <v>3.15</v>
      </c>
      <c r="G163">
        <v>448.947</v>
      </c>
      <c r="H163">
        <v>9126</v>
      </c>
      <c r="J163">
        <v>448.947</v>
      </c>
      <c r="K163">
        <v>0.998</v>
      </c>
      <c r="L163">
        <v>0.28000000000000003</v>
      </c>
      <c r="M163">
        <v>0.29000999999999999</v>
      </c>
      <c r="N163">
        <v>3.58</v>
      </c>
      <c r="O163" t="s">
        <v>34</v>
      </c>
      <c r="P163" s="1">
        <v>44319</v>
      </c>
    </row>
    <row r="164" spans="1:16" x14ac:dyDescent="0.35">
      <c r="A164">
        <v>41</v>
      </c>
      <c r="B164">
        <v>41</v>
      </c>
      <c r="C164" t="s">
        <v>89</v>
      </c>
      <c r="D164" t="s">
        <v>38</v>
      </c>
      <c r="E164" t="s">
        <v>33</v>
      </c>
      <c r="F164">
        <v>3.16</v>
      </c>
      <c r="G164">
        <v>710.68700000000001</v>
      </c>
      <c r="H164">
        <v>13757</v>
      </c>
      <c r="J164">
        <v>710.68700000000001</v>
      </c>
      <c r="K164">
        <v>0.998</v>
      </c>
      <c r="L164">
        <v>0.44</v>
      </c>
      <c r="M164">
        <v>0.46024999999999999</v>
      </c>
      <c r="N164">
        <v>4.5999999999999996</v>
      </c>
      <c r="O164" t="s">
        <v>34</v>
      </c>
      <c r="P164" s="1">
        <v>44319</v>
      </c>
    </row>
    <row r="165" spans="1:16" x14ac:dyDescent="0.35">
      <c r="A165">
        <v>42</v>
      </c>
      <c r="B165">
        <v>42</v>
      </c>
      <c r="C165" t="s">
        <v>90</v>
      </c>
      <c r="D165" t="s">
        <v>40</v>
      </c>
      <c r="E165" t="s">
        <v>33</v>
      </c>
      <c r="F165">
        <v>3.2</v>
      </c>
      <c r="G165">
        <v>1189.317</v>
      </c>
      <c r="H165">
        <v>28589</v>
      </c>
      <c r="J165">
        <v>1189.317</v>
      </c>
      <c r="K165">
        <v>0.998</v>
      </c>
      <c r="L165">
        <v>0.71</v>
      </c>
      <c r="M165">
        <v>0.77158000000000004</v>
      </c>
      <c r="N165">
        <v>8.67</v>
      </c>
      <c r="O165" t="s">
        <v>34</v>
      </c>
      <c r="P165" s="1">
        <v>44319</v>
      </c>
    </row>
    <row r="166" spans="1:16" x14ac:dyDescent="0.35">
      <c r="A166">
        <v>43</v>
      </c>
      <c r="B166">
        <v>43</v>
      </c>
      <c r="C166" t="s">
        <v>91</v>
      </c>
      <c r="D166" t="s">
        <v>42</v>
      </c>
      <c r="E166" t="s">
        <v>33</v>
      </c>
      <c r="F166">
        <v>3.12</v>
      </c>
      <c r="G166">
        <v>1458.7940000000001</v>
      </c>
      <c r="H166">
        <v>31317</v>
      </c>
      <c r="J166">
        <v>1458.7940000000001</v>
      </c>
      <c r="K166">
        <v>0.998</v>
      </c>
      <c r="L166">
        <v>1.1399999999999999</v>
      </c>
      <c r="M166">
        <v>0.94686000000000003</v>
      </c>
      <c r="N166">
        <v>-16.940000000000001</v>
      </c>
      <c r="O166" t="s">
        <v>34</v>
      </c>
      <c r="P166" s="1">
        <v>44319</v>
      </c>
    </row>
    <row r="167" spans="1:16" x14ac:dyDescent="0.35">
      <c r="A167">
        <v>44</v>
      </c>
      <c r="B167">
        <v>44</v>
      </c>
      <c r="C167" t="s">
        <v>92</v>
      </c>
      <c r="D167" t="s">
        <v>44</v>
      </c>
      <c r="E167" t="s">
        <v>33</v>
      </c>
      <c r="F167">
        <v>3.2</v>
      </c>
      <c r="G167">
        <v>3006.703</v>
      </c>
      <c r="H167">
        <v>70210</v>
      </c>
      <c r="J167">
        <v>3006.703</v>
      </c>
      <c r="K167">
        <v>0.998</v>
      </c>
      <c r="L167">
        <v>1.82</v>
      </c>
      <c r="M167">
        <v>1.95381</v>
      </c>
      <c r="N167">
        <v>7.35</v>
      </c>
      <c r="O167" t="s">
        <v>34</v>
      </c>
      <c r="P167" s="1">
        <v>44319</v>
      </c>
    </row>
    <row r="168" spans="1:16" x14ac:dyDescent="0.35">
      <c r="A168">
        <v>45</v>
      </c>
      <c r="B168">
        <v>45</v>
      </c>
      <c r="C168" t="s">
        <v>93</v>
      </c>
      <c r="D168" t="s">
        <v>19</v>
      </c>
      <c r="E168" t="s">
        <v>20</v>
      </c>
      <c r="K168">
        <v>0.998</v>
      </c>
      <c r="P168" s="1">
        <v>44319</v>
      </c>
    </row>
    <row r="169" spans="1:16" x14ac:dyDescent="0.35">
      <c r="A169">
        <v>46</v>
      </c>
      <c r="B169">
        <v>46</v>
      </c>
      <c r="C169" t="s">
        <v>94</v>
      </c>
      <c r="D169" t="s">
        <v>95</v>
      </c>
      <c r="E169" t="s">
        <v>96</v>
      </c>
      <c r="F169">
        <v>3.1</v>
      </c>
      <c r="G169">
        <v>201648.04699999999</v>
      </c>
      <c r="H169">
        <v>4586226</v>
      </c>
      <c r="J169">
        <v>201648.04699999999</v>
      </c>
      <c r="K169">
        <v>0.998</v>
      </c>
      <c r="M169">
        <v>132.36278999999999</v>
      </c>
      <c r="O169" t="s">
        <v>34</v>
      </c>
      <c r="P169" s="1">
        <v>44319</v>
      </c>
    </row>
    <row r="170" spans="1:16" x14ac:dyDescent="0.35">
      <c r="A170">
        <v>47</v>
      </c>
      <c r="B170">
        <v>47</v>
      </c>
      <c r="C170" t="s">
        <v>97</v>
      </c>
      <c r="D170" t="s">
        <v>98</v>
      </c>
      <c r="E170" t="s">
        <v>96</v>
      </c>
      <c r="F170">
        <v>3.12</v>
      </c>
      <c r="G170">
        <v>209232.516</v>
      </c>
      <c r="H170">
        <v>4807819</v>
      </c>
      <c r="J170">
        <v>209232.516</v>
      </c>
      <c r="K170">
        <v>0.998</v>
      </c>
      <c r="M170">
        <v>137.3897</v>
      </c>
      <c r="O170" t="s">
        <v>34</v>
      </c>
      <c r="P170" s="1">
        <v>44319</v>
      </c>
    </row>
    <row r="171" spans="1:16" x14ac:dyDescent="0.35">
      <c r="A171">
        <v>48</v>
      </c>
      <c r="B171">
        <v>48</v>
      </c>
      <c r="C171" t="s">
        <v>99</v>
      </c>
      <c r="D171" t="s">
        <v>100</v>
      </c>
      <c r="E171" t="s">
        <v>96</v>
      </c>
      <c r="F171">
        <v>3.12</v>
      </c>
      <c r="G171">
        <v>201100.984</v>
      </c>
      <c r="H171">
        <v>4496638</v>
      </c>
      <c r="J171">
        <v>201100.984</v>
      </c>
      <c r="K171">
        <v>0.998</v>
      </c>
      <c r="M171">
        <v>132.00033999999999</v>
      </c>
      <c r="O171" t="s">
        <v>34</v>
      </c>
      <c r="P171" s="1">
        <v>44319</v>
      </c>
    </row>
    <row r="172" spans="1:16" x14ac:dyDescent="0.35">
      <c r="A172">
        <v>49</v>
      </c>
      <c r="B172">
        <v>49</v>
      </c>
      <c r="C172" t="s">
        <v>101</v>
      </c>
      <c r="D172" t="s">
        <v>28</v>
      </c>
      <c r="E172" t="s">
        <v>26</v>
      </c>
      <c r="F172">
        <v>3.11</v>
      </c>
      <c r="G172">
        <v>69.536000000000001</v>
      </c>
      <c r="H172">
        <v>660</v>
      </c>
      <c r="J172">
        <v>69.536000000000001</v>
      </c>
      <c r="K172">
        <v>0.998</v>
      </c>
      <c r="M172">
        <v>4.3240000000000001E-2</v>
      </c>
      <c r="O172" t="s">
        <v>34</v>
      </c>
      <c r="P172" s="1">
        <v>44320</v>
      </c>
    </row>
    <row r="173" spans="1:16" x14ac:dyDescent="0.35">
      <c r="A173">
        <v>50</v>
      </c>
      <c r="B173">
        <v>50</v>
      </c>
      <c r="C173" t="s">
        <v>102</v>
      </c>
      <c r="D173" t="s">
        <v>103</v>
      </c>
      <c r="E173" t="s">
        <v>96</v>
      </c>
      <c r="F173">
        <v>3.15</v>
      </c>
      <c r="G173">
        <v>172801.109</v>
      </c>
      <c r="H173">
        <v>3945991</v>
      </c>
      <c r="J173">
        <v>172801.109</v>
      </c>
      <c r="K173">
        <v>0.998</v>
      </c>
      <c r="M173">
        <v>113.27587</v>
      </c>
      <c r="O173" t="s">
        <v>34</v>
      </c>
      <c r="P173" s="1">
        <v>44320</v>
      </c>
    </row>
    <row r="174" spans="1:16" x14ac:dyDescent="0.35">
      <c r="A174">
        <v>51</v>
      </c>
      <c r="B174">
        <v>51</v>
      </c>
      <c r="C174" t="s">
        <v>104</v>
      </c>
      <c r="D174" t="s">
        <v>105</v>
      </c>
      <c r="E174" t="s">
        <v>96</v>
      </c>
      <c r="F174">
        <v>3.12</v>
      </c>
      <c r="G174">
        <v>178368.68799999999</v>
      </c>
      <c r="H174">
        <v>4134068</v>
      </c>
      <c r="J174">
        <v>178368.68799999999</v>
      </c>
      <c r="K174">
        <v>0.998</v>
      </c>
      <c r="M174">
        <v>116.95572</v>
      </c>
      <c r="O174" t="s">
        <v>34</v>
      </c>
      <c r="P174" s="1">
        <v>44320</v>
      </c>
    </row>
    <row r="175" spans="1:16" x14ac:dyDescent="0.35">
      <c r="A175">
        <v>52</v>
      </c>
      <c r="B175">
        <v>52</v>
      </c>
      <c r="C175" t="s">
        <v>106</v>
      </c>
      <c r="D175" t="s">
        <v>107</v>
      </c>
      <c r="E175" t="s">
        <v>96</v>
      </c>
      <c r="F175">
        <v>3.12</v>
      </c>
      <c r="G175">
        <v>169264.32800000001</v>
      </c>
      <c r="H175">
        <v>3912081</v>
      </c>
      <c r="J175">
        <v>169264.32800000001</v>
      </c>
      <c r="K175">
        <v>0.998</v>
      </c>
      <c r="M175">
        <v>110.93925</v>
      </c>
      <c r="O175" t="s">
        <v>34</v>
      </c>
      <c r="P175" s="1">
        <v>44320</v>
      </c>
    </row>
    <row r="176" spans="1:16" x14ac:dyDescent="0.35">
      <c r="A176">
        <v>53</v>
      </c>
      <c r="B176">
        <v>53</v>
      </c>
      <c r="C176" t="s">
        <v>108</v>
      </c>
      <c r="D176" t="s">
        <v>25</v>
      </c>
      <c r="E176" t="s">
        <v>26</v>
      </c>
      <c r="K176">
        <v>0.998</v>
      </c>
      <c r="P176" s="1">
        <v>44320</v>
      </c>
    </row>
    <row r="177" spans="1:16" x14ac:dyDescent="0.35">
      <c r="A177">
        <v>54</v>
      </c>
      <c r="B177">
        <v>54</v>
      </c>
      <c r="C177" t="s">
        <v>109</v>
      </c>
      <c r="D177" t="s">
        <v>110</v>
      </c>
      <c r="E177" t="s">
        <v>96</v>
      </c>
      <c r="F177">
        <v>3.18</v>
      </c>
      <c r="G177">
        <v>238383.93799999999</v>
      </c>
      <c r="H177">
        <v>5388336</v>
      </c>
      <c r="J177">
        <v>238383.93799999999</v>
      </c>
      <c r="K177">
        <v>0.998</v>
      </c>
      <c r="M177">
        <v>156.74431000000001</v>
      </c>
      <c r="O177" t="s">
        <v>34</v>
      </c>
      <c r="P177" s="1">
        <v>44320</v>
      </c>
    </row>
    <row r="178" spans="1:16" x14ac:dyDescent="0.35">
      <c r="A178">
        <v>55</v>
      </c>
      <c r="B178">
        <v>55</v>
      </c>
      <c r="C178" t="s">
        <v>111</v>
      </c>
      <c r="D178" t="s">
        <v>112</v>
      </c>
      <c r="E178" t="s">
        <v>96</v>
      </c>
      <c r="F178">
        <v>3.16</v>
      </c>
      <c r="G178">
        <v>206254.15599999999</v>
      </c>
      <c r="H178">
        <v>4501904</v>
      </c>
      <c r="J178">
        <v>206254.15599999999</v>
      </c>
      <c r="K178">
        <v>0.998</v>
      </c>
      <c r="M178">
        <v>135.41524000000001</v>
      </c>
      <c r="O178" t="s">
        <v>34</v>
      </c>
      <c r="P178" s="1">
        <v>44320</v>
      </c>
    </row>
    <row r="179" spans="1:16" x14ac:dyDescent="0.35">
      <c r="A179">
        <v>56</v>
      </c>
      <c r="B179">
        <v>56</v>
      </c>
      <c r="C179" t="s">
        <v>113</v>
      </c>
      <c r="D179" t="s">
        <v>114</v>
      </c>
      <c r="E179" t="s">
        <v>96</v>
      </c>
      <c r="F179">
        <v>3.15</v>
      </c>
      <c r="G179">
        <v>205986.391</v>
      </c>
      <c r="H179">
        <v>4751230</v>
      </c>
      <c r="J179">
        <v>205986.391</v>
      </c>
      <c r="K179">
        <v>0.998</v>
      </c>
      <c r="M179">
        <v>135.23776000000001</v>
      </c>
      <c r="O179" t="s">
        <v>34</v>
      </c>
      <c r="P179" s="1">
        <v>44320</v>
      </c>
    </row>
    <row r="180" spans="1:16" x14ac:dyDescent="0.35">
      <c r="A180">
        <v>57</v>
      </c>
      <c r="B180">
        <v>57</v>
      </c>
      <c r="C180" t="s">
        <v>115</v>
      </c>
      <c r="D180" t="s">
        <v>28</v>
      </c>
      <c r="E180" t="s">
        <v>26</v>
      </c>
      <c r="F180">
        <v>3.18</v>
      </c>
      <c r="G180">
        <v>64.88</v>
      </c>
      <c r="H180">
        <v>613</v>
      </c>
      <c r="J180">
        <v>64.88</v>
      </c>
      <c r="K180">
        <v>0.998</v>
      </c>
      <c r="M180">
        <v>4.0210000000000003E-2</v>
      </c>
      <c r="O180" t="s">
        <v>173</v>
      </c>
      <c r="P180" s="1">
        <v>44320</v>
      </c>
    </row>
    <row r="181" spans="1:16" x14ac:dyDescent="0.35">
      <c r="A181">
        <v>58</v>
      </c>
      <c r="B181">
        <v>58</v>
      </c>
      <c r="C181" t="s">
        <v>116</v>
      </c>
      <c r="D181" t="s">
        <v>19</v>
      </c>
      <c r="E181" t="s">
        <v>20</v>
      </c>
      <c r="K181">
        <v>0.998</v>
      </c>
      <c r="P181" s="1">
        <v>44320</v>
      </c>
    </row>
    <row r="182" spans="1:16" x14ac:dyDescent="0.35">
      <c r="A182">
        <v>59</v>
      </c>
      <c r="B182">
        <v>59</v>
      </c>
      <c r="C182" t="s">
        <v>117</v>
      </c>
      <c r="D182" t="s">
        <v>32</v>
      </c>
      <c r="E182" t="s">
        <v>33</v>
      </c>
      <c r="F182">
        <v>3.06</v>
      </c>
      <c r="G182">
        <v>242.21899999999999</v>
      </c>
      <c r="H182">
        <v>4648</v>
      </c>
      <c r="J182">
        <v>242.21899999999999</v>
      </c>
      <c r="K182">
        <v>0.998</v>
      </c>
      <c r="L182">
        <v>0.17</v>
      </c>
      <c r="M182">
        <v>0.15556</v>
      </c>
      <c r="N182">
        <v>-8.5</v>
      </c>
      <c r="O182" t="s">
        <v>34</v>
      </c>
      <c r="P182" s="1">
        <v>44320</v>
      </c>
    </row>
    <row r="183" spans="1:16" x14ac:dyDescent="0.35">
      <c r="A183">
        <v>60</v>
      </c>
      <c r="B183">
        <v>60</v>
      </c>
      <c r="C183" t="s">
        <v>118</v>
      </c>
      <c r="D183" t="s">
        <v>36</v>
      </c>
      <c r="E183" t="s">
        <v>33</v>
      </c>
      <c r="F183">
        <v>3.15</v>
      </c>
      <c r="G183">
        <v>444.05900000000003</v>
      </c>
      <c r="H183">
        <v>8951</v>
      </c>
      <c r="J183">
        <v>444.05900000000003</v>
      </c>
      <c r="K183">
        <v>0.998</v>
      </c>
      <c r="L183">
        <v>0.28000000000000003</v>
      </c>
      <c r="M183">
        <v>0.28682999999999997</v>
      </c>
      <c r="N183">
        <v>2.44</v>
      </c>
      <c r="O183" t="s">
        <v>34</v>
      </c>
      <c r="P183" s="1">
        <v>44320</v>
      </c>
    </row>
    <row r="184" spans="1:16" x14ac:dyDescent="0.35">
      <c r="A184">
        <v>61</v>
      </c>
      <c r="B184">
        <v>61</v>
      </c>
      <c r="C184" t="s">
        <v>119</v>
      </c>
      <c r="D184" t="s">
        <v>38</v>
      </c>
      <c r="E184" t="s">
        <v>33</v>
      </c>
      <c r="F184">
        <v>3.16</v>
      </c>
      <c r="G184">
        <v>682.50699999999995</v>
      </c>
      <c r="H184">
        <v>15461</v>
      </c>
      <c r="J184">
        <v>682.50699999999995</v>
      </c>
      <c r="K184">
        <v>0.998</v>
      </c>
      <c r="L184">
        <v>0.44</v>
      </c>
      <c r="M184">
        <v>0.44192999999999999</v>
      </c>
      <c r="N184">
        <v>0.44</v>
      </c>
      <c r="O184" t="s">
        <v>34</v>
      </c>
      <c r="P184" s="1">
        <v>44320</v>
      </c>
    </row>
    <row r="185" spans="1:16" x14ac:dyDescent="0.35">
      <c r="A185">
        <v>62</v>
      </c>
      <c r="B185">
        <v>62</v>
      </c>
      <c r="C185" t="s">
        <v>120</v>
      </c>
      <c r="D185" t="s">
        <v>40</v>
      </c>
      <c r="E185" t="s">
        <v>33</v>
      </c>
      <c r="F185">
        <v>3.2</v>
      </c>
      <c r="G185">
        <v>1213.1759999999999</v>
      </c>
      <c r="H185">
        <v>30020</v>
      </c>
      <c r="J185">
        <v>1213.1759999999999</v>
      </c>
      <c r="K185">
        <v>0.998</v>
      </c>
      <c r="L185">
        <v>0.71</v>
      </c>
      <c r="M185">
        <v>0.78710000000000002</v>
      </c>
      <c r="N185">
        <v>10.86</v>
      </c>
      <c r="O185" t="s">
        <v>34</v>
      </c>
      <c r="P185" s="1">
        <v>44320</v>
      </c>
    </row>
    <row r="186" spans="1:16" x14ac:dyDescent="0.35">
      <c r="A186">
        <v>63</v>
      </c>
      <c r="B186">
        <v>63</v>
      </c>
      <c r="C186" t="s">
        <v>121</v>
      </c>
      <c r="D186" t="s">
        <v>42</v>
      </c>
      <c r="E186" t="s">
        <v>33</v>
      </c>
      <c r="F186">
        <v>3.12</v>
      </c>
      <c r="G186">
        <v>1501.7819999999999</v>
      </c>
      <c r="H186">
        <v>31849</v>
      </c>
      <c r="J186">
        <v>1501.7819999999999</v>
      </c>
      <c r="K186">
        <v>0.998</v>
      </c>
      <c r="L186">
        <v>1.1399999999999999</v>
      </c>
      <c r="M186">
        <v>0.97482999999999997</v>
      </c>
      <c r="N186">
        <v>-14.49</v>
      </c>
      <c r="O186" t="s">
        <v>34</v>
      </c>
      <c r="P186" s="1">
        <v>44320</v>
      </c>
    </row>
    <row r="187" spans="1:16" x14ac:dyDescent="0.35">
      <c r="A187">
        <v>64</v>
      </c>
      <c r="B187">
        <v>64</v>
      </c>
      <c r="C187" t="s">
        <v>122</v>
      </c>
      <c r="D187" t="s">
        <v>44</v>
      </c>
      <c r="E187" t="s">
        <v>33</v>
      </c>
      <c r="F187">
        <v>3.2</v>
      </c>
      <c r="G187">
        <v>3016.413</v>
      </c>
      <c r="H187">
        <v>73393</v>
      </c>
      <c r="J187">
        <v>3016.413</v>
      </c>
      <c r="K187">
        <v>0.998</v>
      </c>
      <c r="L187">
        <v>1.82</v>
      </c>
      <c r="M187">
        <v>1.9601200000000001</v>
      </c>
      <c r="N187">
        <v>7.7</v>
      </c>
      <c r="O187" t="s">
        <v>34</v>
      </c>
      <c r="P187" s="1">
        <v>44320</v>
      </c>
    </row>
    <row r="188" spans="1:16" x14ac:dyDescent="0.35">
      <c r="A188">
        <v>65</v>
      </c>
      <c r="B188">
        <v>65</v>
      </c>
      <c r="C188" t="s">
        <v>123</v>
      </c>
      <c r="D188" t="s">
        <v>25</v>
      </c>
      <c r="E188" t="s">
        <v>26</v>
      </c>
      <c r="K188">
        <v>0.998</v>
      </c>
      <c r="P188" s="1">
        <v>44320</v>
      </c>
    </row>
    <row r="189" spans="1:16" x14ac:dyDescent="0.35">
      <c r="A189">
        <v>66</v>
      </c>
      <c r="B189">
        <v>66</v>
      </c>
      <c r="C189" t="s">
        <v>124</v>
      </c>
      <c r="D189" t="s">
        <v>47</v>
      </c>
      <c r="E189" t="s">
        <v>33</v>
      </c>
      <c r="F189">
        <v>3.2</v>
      </c>
      <c r="G189">
        <v>4646.1390000000001</v>
      </c>
      <c r="H189">
        <v>111419</v>
      </c>
      <c r="J189">
        <v>4646.1390000000001</v>
      </c>
      <c r="K189">
        <v>0.998</v>
      </c>
      <c r="L189">
        <v>2.91</v>
      </c>
      <c r="M189">
        <v>3.0204499999999999</v>
      </c>
      <c r="N189">
        <v>3.8</v>
      </c>
      <c r="O189" t="s">
        <v>34</v>
      </c>
      <c r="P189" s="1">
        <v>44320</v>
      </c>
    </row>
    <row r="190" spans="1:16" x14ac:dyDescent="0.35">
      <c r="A190">
        <v>67</v>
      </c>
      <c r="B190">
        <v>67</v>
      </c>
      <c r="C190" t="s">
        <v>125</v>
      </c>
      <c r="D190" t="s">
        <v>49</v>
      </c>
      <c r="E190" t="s">
        <v>33</v>
      </c>
      <c r="F190">
        <v>3.18</v>
      </c>
      <c r="G190">
        <v>7660.1350000000002</v>
      </c>
      <c r="H190">
        <v>163775</v>
      </c>
      <c r="J190">
        <v>7660.1350000000002</v>
      </c>
      <c r="K190">
        <v>0.998</v>
      </c>
      <c r="L190">
        <v>4.66</v>
      </c>
      <c r="M190">
        <v>4.9817999999999998</v>
      </c>
      <c r="N190">
        <v>6.91</v>
      </c>
      <c r="O190" t="s">
        <v>34</v>
      </c>
      <c r="P190" s="1">
        <v>44320</v>
      </c>
    </row>
    <row r="191" spans="1:16" x14ac:dyDescent="0.35">
      <c r="A191">
        <v>68</v>
      </c>
      <c r="B191">
        <v>68</v>
      </c>
      <c r="C191" t="s">
        <v>126</v>
      </c>
      <c r="D191" t="s">
        <v>51</v>
      </c>
      <c r="E191" t="s">
        <v>33</v>
      </c>
      <c r="F191">
        <v>3.16</v>
      </c>
      <c r="G191">
        <v>11542.213</v>
      </c>
      <c r="H191">
        <v>239210</v>
      </c>
      <c r="J191">
        <v>11542.213</v>
      </c>
      <c r="K191">
        <v>0.998</v>
      </c>
      <c r="L191">
        <v>7.45</v>
      </c>
      <c r="M191">
        <v>7.5088499999999998</v>
      </c>
      <c r="N191">
        <v>0.79</v>
      </c>
      <c r="O191" t="s">
        <v>34</v>
      </c>
      <c r="P191" s="1">
        <v>44320</v>
      </c>
    </row>
    <row r="192" spans="1:16" x14ac:dyDescent="0.35">
      <c r="A192">
        <v>69</v>
      </c>
      <c r="B192">
        <v>69</v>
      </c>
      <c r="C192" t="s">
        <v>127</v>
      </c>
      <c r="D192" t="s">
        <v>53</v>
      </c>
      <c r="E192" t="s">
        <v>33</v>
      </c>
      <c r="F192">
        <v>3.18</v>
      </c>
      <c r="G192">
        <v>21120.491999999998</v>
      </c>
      <c r="H192">
        <v>444111</v>
      </c>
      <c r="J192">
        <v>21120.491999999998</v>
      </c>
      <c r="K192">
        <v>0.998</v>
      </c>
      <c r="L192">
        <v>11.92</v>
      </c>
      <c r="M192">
        <v>13.74765</v>
      </c>
      <c r="N192">
        <v>15.33</v>
      </c>
      <c r="O192" t="s">
        <v>34</v>
      </c>
      <c r="P192" s="1">
        <v>44320</v>
      </c>
    </row>
    <row r="193" spans="1:16" x14ac:dyDescent="0.35">
      <c r="A193">
        <v>70</v>
      </c>
      <c r="B193">
        <v>70</v>
      </c>
      <c r="C193" t="s">
        <v>128</v>
      </c>
      <c r="D193" t="s">
        <v>55</v>
      </c>
      <c r="E193" t="s">
        <v>33</v>
      </c>
      <c r="F193">
        <v>3.18</v>
      </c>
      <c r="G193">
        <v>34260.156000000003</v>
      </c>
      <c r="H193">
        <v>772644</v>
      </c>
      <c r="J193">
        <v>34260.156000000003</v>
      </c>
      <c r="K193">
        <v>0.998</v>
      </c>
      <c r="L193">
        <v>19.07</v>
      </c>
      <c r="M193">
        <v>22.314959999999999</v>
      </c>
      <c r="N193">
        <v>17.02</v>
      </c>
      <c r="O193" t="s">
        <v>34</v>
      </c>
      <c r="P193" s="1">
        <v>44320</v>
      </c>
    </row>
    <row r="194" spans="1:16" x14ac:dyDescent="0.35">
      <c r="A194">
        <v>71</v>
      </c>
      <c r="B194">
        <v>71</v>
      </c>
      <c r="C194" t="s">
        <v>129</v>
      </c>
      <c r="D194" t="s">
        <v>57</v>
      </c>
      <c r="E194" t="s">
        <v>33</v>
      </c>
      <c r="F194">
        <v>3.18</v>
      </c>
      <c r="G194">
        <v>45445.262000000002</v>
      </c>
      <c r="H194">
        <v>1006322</v>
      </c>
      <c r="J194">
        <v>45445.262000000002</v>
      </c>
      <c r="K194">
        <v>0.998</v>
      </c>
      <c r="L194">
        <v>30.52</v>
      </c>
      <c r="M194">
        <v>29.615919999999999</v>
      </c>
      <c r="N194">
        <v>-2.96</v>
      </c>
      <c r="O194" t="s">
        <v>34</v>
      </c>
      <c r="P194" s="1">
        <v>44320</v>
      </c>
    </row>
    <row r="195" spans="1:16" x14ac:dyDescent="0.35">
      <c r="A195">
        <v>72</v>
      </c>
      <c r="B195">
        <v>72</v>
      </c>
      <c r="C195" t="s">
        <v>130</v>
      </c>
      <c r="D195" t="s">
        <v>28</v>
      </c>
      <c r="E195" t="s">
        <v>26</v>
      </c>
      <c r="F195">
        <v>3.12</v>
      </c>
      <c r="G195">
        <v>77.298000000000002</v>
      </c>
      <c r="H195">
        <v>619</v>
      </c>
      <c r="J195">
        <v>77.298000000000002</v>
      </c>
      <c r="K195">
        <v>0.998</v>
      </c>
      <c r="M195">
        <v>4.829E-2</v>
      </c>
      <c r="O195" t="s">
        <v>34</v>
      </c>
      <c r="P195" s="1">
        <v>44320</v>
      </c>
    </row>
    <row r="196" spans="1:16" x14ac:dyDescent="0.35">
      <c r="A196">
        <v>73</v>
      </c>
      <c r="B196">
        <v>73</v>
      </c>
      <c r="C196" t="s">
        <v>132</v>
      </c>
      <c r="D196" t="s">
        <v>60</v>
      </c>
      <c r="E196" t="s">
        <v>33</v>
      </c>
      <c r="F196">
        <v>3.18</v>
      </c>
      <c r="G196">
        <v>73427.241999999998</v>
      </c>
      <c r="H196">
        <v>1607732</v>
      </c>
      <c r="J196">
        <v>73427.241999999998</v>
      </c>
      <c r="K196">
        <v>0.998</v>
      </c>
      <c r="L196">
        <v>48.83</v>
      </c>
      <c r="M196">
        <v>47.91348</v>
      </c>
      <c r="N196">
        <v>-1.88</v>
      </c>
      <c r="O196" t="s">
        <v>34</v>
      </c>
      <c r="P196" s="1">
        <v>44320</v>
      </c>
    </row>
    <row r="197" spans="1:16" x14ac:dyDescent="0.35">
      <c r="A197">
        <v>74</v>
      </c>
      <c r="B197">
        <v>74</v>
      </c>
      <c r="C197" t="s">
        <v>133</v>
      </c>
      <c r="D197" t="s">
        <v>62</v>
      </c>
      <c r="E197" t="s">
        <v>33</v>
      </c>
      <c r="F197">
        <v>3.18</v>
      </c>
      <c r="G197">
        <v>124325.148</v>
      </c>
      <c r="H197">
        <v>2862279</v>
      </c>
      <c r="J197">
        <v>124325.148</v>
      </c>
      <c r="K197">
        <v>0.998</v>
      </c>
      <c r="L197">
        <v>78.13</v>
      </c>
      <c r="M197">
        <v>81.316299999999998</v>
      </c>
      <c r="N197">
        <v>4.08</v>
      </c>
      <c r="O197" t="s">
        <v>34</v>
      </c>
      <c r="P197" s="1">
        <v>44320</v>
      </c>
    </row>
    <row r="198" spans="1:16" x14ac:dyDescent="0.35">
      <c r="A198">
        <v>75</v>
      </c>
      <c r="B198">
        <v>75</v>
      </c>
      <c r="C198" t="s">
        <v>134</v>
      </c>
      <c r="D198" t="s">
        <v>64</v>
      </c>
      <c r="E198" t="s">
        <v>33</v>
      </c>
      <c r="F198">
        <v>3.2</v>
      </c>
      <c r="G198">
        <v>188197.90599999999</v>
      </c>
      <c r="H198">
        <v>4646068</v>
      </c>
      <c r="J198">
        <v>188197.90599999999</v>
      </c>
      <c r="K198">
        <v>0.998</v>
      </c>
      <c r="L198">
        <v>125</v>
      </c>
      <c r="M198">
        <v>123.45694</v>
      </c>
      <c r="N198">
        <v>-1.23</v>
      </c>
      <c r="O198" t="s">
        <v>34</v>
      </c>
      <c r="P198" s="1">
        <v>44320</v>
      </c>
    </row>
    <row r="199" spans="1:16" x14ac:dyDescent="0.35">
      <c r="A199">
        <v>76</v>
      </c>
      <c r="B199">
        <v>76</v>
      </c>
      <c r="C199" t="s">
        <v>135</v>
      </c>
      <c r="D199" t="s">
        <v>66</v>
      </c>
      <c r="E199" t="s">
        <v>33</v>
      </c>
      <c r="F199">
        <v>3.2</v>
      </c>
      <c r="G199">
        <v>242474.34400000001</v>
      </c>
      <c r="H199">
        <v>5754103</v>
      </c>
      <c r="J199">
        <v>242474.34400000001</v>
      </c>
      <c r="K199">
        <v>0.998</v>
      </c>
      <c r="L199">
        <v>156.25</v>
      </c>
      <c r="M199">
        <v>159.46431999999999</v>
      </c>
      <c r="N199">
        <v>2.06</v>
      </c>
      <c r="O199" t="s">
        <v>34</v>
      </c>
      <c r="P199" s="1">
        <v>44320</v>
      </c>
    </row>
    <row r="200" spans="1:16" x14ac:dyDescent="0.35">
      <c r="A200">
        <v>77</v>
      </c>
      <c r="B200">
        <v>77</v>
      </c>
      <c r="C200" t="s">
        <v>136</v>
      </c>
      <c r="D200" t="s">
        <v>68</v>
      </c>
      <c r="E200" t="s">
        <v>33</v>
      </c>
      <c r="F200">
        <v>3.2</v>
      </c>
      <c r="G200">
        <v>384043.68800000002</v>
      </c>
      <c r="H200">
        <v>9346151</v>
      </c>
      <c r="J200">
        <v>384043.68800000002</v>
      </c>
      <c r="K200">
        <v>0.998</v>
      </c>
      <c r="L200">
        <v>250</v>
      </c>
      <c r="M200">
        <v>254.25972999999999</v>
      </c>
      <c r="N200">
        <v>1.7</v>
      </c>
      <c r="O200" t="s">
        <v>34</v>
      </c>
      <c r="P200" s="1">
        <v>44320</v>
      </c>
    </row>
    <row r="201" spans="1:16" x14ac:dyDescent="0.35">
      <c r="A201">
        <v>78</v>
      </c>
      <c r="B201">
        <v>78</v>
      </c>
      <c r="C201" t="s">
        <v>137</v>
      </c>
      <c r="D201" t="s">
        <v>19</v>
      </c>
      <c r="E201" t="s">
        <v>20</v>
      </c>
      <c r="K201">
        <v>0.998</v>
      </c>
      <c r="P201" s="1">
        <v>44320</v>
      </c>
    </row>
    <row r="202" spans="1:16" x14ac:dyDescent="0.35">
      <c r="A202">
        <v>79</v>
      </c>
      <c r="B202">
        <v>79</v>
      </c>
      <c r="C202" t="s">
        <v>138</v>
      </c>
      <c r="D202" t="s">
        <v>71</v>
      </c>
      <c r="E202" t="s">
        <v>72</v>
      </c>
      <c r="F202">
        <v>3.19</v>
      </c>
      <c r="G202">
        <v>1090.367</v>
      </c>
      <c r="H202">
        <v>24209</v>
      </c>
      <c r="J202">
        <v>1090.367</v>
      </c>
      <c r="K202">
        <v>0.998</v>
      </c>
      <c r="L202">
        <v>0.63</v>
      </c>
      <c r="M202">
        <v>0.70721000000000001</v>
      </c>
      <c r="N202">
        <v>12.26</v>
      </c>
      <c r="O202" t="s">
        <v>34</v>
      </c>
      <c r="P202" s="1">
        <v>44320</v>
      </c>
    </row>
    <row r="203" spans="1:16" x14ac:dyDescent="0.35">
      <c r="A203">
        <v>80</v>
      </c>
      <c r="B203">
        <v>80</v>
      </c>
      <c r="C203" t="s">
        <v>139</v>
      </c>
      <c r="D203" t="s">
        <v>74</v>
      </c>
      <c r="E203" t="s">
        <v>72</v>
      </c>
      <c r="F203">
        <v>3.18</v>
      </c>
      <c r="G203">
        <v>5148.1440000000002</v>
      </c>
      <c r="H203">
        <v>112489</v>
      </c>
      <c r="J203">
        <v>5148.1440000000002</v>
      </c>
      <c r="K203">
        <v>0.998</v>
      </c>
      <c r="L203">
        <v>2.5</v>
      </c>
      <c r="M203">
        <v>3.3470900000000001</v>
      </c>
      <c r="N203">
        <v>33.880000000000003</v>
      </c>
      <c r="O203" t="s">
        <v>34</v>
      </c>
      <c r="P203" s="1">
        <v>44320</v>
      </c>
    </row>
    <row r="204" spans="1:16" x14ac:dyDescent="0.35">
      <c r="A204">
        <v>81</v>
      </c>
      <c r="B204">
        <v>81</v>
      </c>
      <c r="C204" t="s">
        <v>140</v>
      </c>
      <c r="D204" t="s">
        <v>76</v>
      </c>
      <c r="E204" t="s">
        <v>72</v>
      </c>
      <c r="F204">
        <v>3.13</v>
      </c>
      <c r="G204">
        <v>8025.8040000000001</v>
      </c>
      <c r="H204">
        <v>170291</v>
      </c>
      <c r="J204">
        <v>8025.8040000000001</v>
      </c>
      <c r="K204">
        <v>0.998</v>
      </c>
      <c r="L204">
        <v>6.25</v>
      </c>
      <c r="M204">
        <v>5.2198000000000002</v>
      </c>
      <c r="N204">
        <v>-16.48</v>
      </c>
      <c r="O204" t="s">
        <v>34</v>
      </c>
      <c r="P204" s="1">
        <v>44320</v>
      </c>
    </row>
    <row r="205" spans="1:16" x14ac:dyDescent="0.35">
      <c r="A205">
        <v>82</v>
      </c>
      <c r="B205">
        <v>82</v>
      </c>
      <c r="C205" t="s">
        <v>141</v>
      </c>
      <c r="D205" t="s">
        <v>78</v>
      </c>
      <c r="E205" t="s">
        <v>72</v>
      </c>
      <c r="F205">
        <v>3.2</v>
      </c>
      <c r="G205">
        <v>41982.218999999997</v>
      </c>
      <c r="H205">
        <v>1041567</v>
      </c>
      <c r="J205">
        <v>41982.218999999997</v>
      </c>
      <c r="K205">
        <v>0.998</v>
      </c>
      <c r="L205">
        <v>25</v>
      </c>
      <c r="M205">
        <v>27.354669999999999</v>
      </c>
      <c r="N205">
        <v>9.42</v>
      </c>
      <c r="O205" t="s">
        <v>34</v>
      </c>
      <c r="P205" s="1">
        <v>44320</v>
      </c>
    </row>
    <row r="206" spans="1:16" x14ac:dyDescent="0.35">
      <c r="A206">
        <v>83</v>
      </c>
      <c r="B206">
        <v>83</v>
      </c>
      <c r="C206" t="s">
        <v>142</v>
      </c>
      <c r="D206" t="s">
        <v>19</v>
      </c>
      <c r="E206" t="s">
        <v>20</v>
      </c>
      <c r="K206">
        <v>0.998</v>
      </c>
      <c r="P206" s="1">
        <v>44320</v>
      </c>
    </row>
    <row r="207" spans="1:16" x14ac:dyDescent="0.35">
      <c r="A207">
        <v>84</v>
      </c>
      <c r="B207">
        <v>84</v>
      </c>
      <c r="C207" t="s">
        <v>143</v>
      </c>
      <c r="D207" t="s">
        <v>28</v>
      </c>
      <c r="E207" t="s">
        <v>26</v>
      </c>
      <c r="F207">
        <v>3.13</v>
      </c>
      <c r="G207">
        <v>63.811</v>
      </c>
      <c r="H207">
        <v>677</v>
      </c>
      <c r="J207">
        <v>63.811</v>
      </c>
      <c r="K207">
        <v>0.998</v>
      </c>
      <c r="M207">
        <v>3.952E-2</v>
      </c>
      <c r="O207" t="s">
        <v>34</v>
      </c>
      <c r="P207" s="1">
        <v>44320</v>
      </c>
    </row>
    <row r="208" spans="1:16" x14ac:dyDescent="0.35">
      <c r="A208">
        <v>85</v>
      </c>
      <c r="B208">
        <v>85</v>
      </c>
      <c r="C208" t="s">
        <v>144</v>
      </c>
      <c r="D208" t="s">
        <v>32</v>
      </c>
      <c r="E208" t="s">
        <v>33</v>
      </c>
      <c r="F208">
        <v>3.07</v>
      </c>
      <c r="G208">
        <v>241.49700000000001</v>
      </c>
      <c r="H208">
        <v>4421</v>
      </c>
      <c r="J208">
        <v>241.49700000000001</v>
      </c>
      <c r="K208">
        <v>0.998</v>
      </c>
      <c r="L208">
        <v>0.17</v>
      </c>
      <c r="M208">
        <v>0.15509000000000001</v>
      </c>
      <c r="N208">
        <v>-8.77</v>
      </c>
      <c r="O208" t="s">
        <v>34</v>
      </c>
      <c r="P208" s="1">
        <v>44320</v>
      </c>
    </row>
    <row r="209" spans="1:16" x14ac:dyDescent="0.35">
      <c r="A209">
        <v>86</v>
      </c>
      <c r="B209">
        <v>86</v>
      </c>
      <c r="C209" t="s">
        <v>145</v>
      </c>
      <c r="D209" t="s">
        <v>36</v>
      </c>
      <c r="E209" t="s">
        <v>33</v>
      </c>
      <c r="F209">
        <v>3.16</v>
      </c>
      <c r="G209">
        <v>451.44400000000002</v>
      </c>
      <c r="H209">
        <v>8576</v>
      </c>
      <c r="J209">
        <v>451.44400000000002</v>
      </c>
      <c r="K209">
        <v>0.998</v>
      </c>
      <c r="L209">
        <v>0.28000000000000003</v>
      </c>
      <c r="M209">
        <v>0.29164000000000001</v>
      </c>
      <c r="N209">
        <v>4.16</v>
      </c>
      <c r="O209" t="s">
        <v>34</v>
      </c>
      <c r="P209" s="1">
        <v>44320</v>
      </c>
    </row>
    <row r="210" spans="1:16" x14ac:dyDescent="0.35">
      <c r="A210">
        <v>87</v>
      </c>
      <c r="B210">
        <v>87</v>
      </c>
      <c r="C210" t="s">
        <v>146</v>
      </c>
      <c r="D210" t="s">
        <v>38</v>
      </c>
      <c r="E210" t="s">
        <v>33</v>
      </c>
      <c r="F210">
        <v>3.17</v>
      </c>
      <c r="G210">
        <v>793.101</v>
      </c>
      <c r="H210">
        <v>16510</v>
      </c>
      <c r="J210">
        <v>793.101</v>
      </c>
      <c r="K210">
        <v>0.998</v>
      </c>
      <c r="L210">
        <v>0.44</v>
      </c>
      <c r="M210">
        <v>0.51385999999999998</v>
      </c>
      <c r="N210">
        <v>16.79</v>
      </c>
      <c r="O210" t="s">
        <v>34</v>
      </c>
      <c r="P210" s="1">
        <v>44320</v>
      </c>
    </row>
    <row r="211" spans="1:16" x14ac:dyDescent="0.35">
      <c r="A211">
        <v>88</v>
      </c>
      <c r="B211">
        <v>88</v>
      </c>
      <c r="C211" t="s">
        <v>147</v>
      </c>
      <c r="D211" t="s">
        <v>40</v>
      </c>
      <c r="E211" t="s">
        <v>33</v>
      </c>
      <c r="F211">
        <v>3.2</v>
      </c>
      <c r="G211">
        <v>1134.135</v>
      </c>
      <c r="H211">
        <v>27128</v>
      </c>
      <c r="J211">
        <v>1134.135</v>
      </c>
      <c r="K211">
        <v>0.998</v>
      </c>
      <c r="L211">
        <v>0.71</v>
      </c>
      <c r="M211">
        <v>0.73568</v>
      </c>
      <c r="N211">
        <v>3.62</v>
      </c>
      <c r="O211" t="s">
        <v>34</v>
      </c>
      <c r="P211" s="1">
        <v>44320</v>
      </c>
    </row>
    <row r="212" spans="1:16" x14ac:dyDescent="0.35">
      <c r="A212">
        <v>89</v>
      </c>
      <c r="B212">
        <v>89</v>
      </c>
      <c r="C212" t="s">
        <v>148</v>
      </c>
      <c r="D212" t="s">
        <v>42</v>
      </c>
      <c r="E212" t="s">
        <v>33</v>
      </c>
      <c r="F212">
        <v>3.12</v>
      </c>
      <c r="G212">
        <v>1477.125</v>
      </c>
      <c r="H212">
        <v>31675</v>
      </c>
      <c r="J212">
        <v>1477.125</v>
      </c>
      <c r="K212">
        <v>0.998</v>
      </c>
      <c r="L212">
        <v>1.1399999999999999</v>
      </c>
      <c r="M212">
        <v>0.95879000000000003</v>
      </c>
      <c r="N212">
        <v>-15.9</v>
      </c>
      <c r="O212" t="s">
        <v>34</v>
      </c>
      <c r="P212" s="1">
        <v>44320</v>
      </c>
    </row>
    <row r="213" spans="1:16" x14ac:dyDescent="0.35">
      <c r="A213">
        <v>90</v>
      </c>
      <c r="B213">
        <v>90</v>
      </c>
      <c r="C213" t="s">
        <v>149</v>
      </c>
      <c r="D213" t="s">
        <v>44</v>
      </c>
      <c r="E213" t="s">
        <v>33</v>
      </c>
      <c r="F213">
        <v>3.2</v>
      </c>
      <c r="G213">
        <v>3105.252</v>
      </c>
      <c r="H213">
        <v>75269</v>
      </c>
      <c r="J213">
        <v>3105.252</v>
      </c>
      <c r="K213">
        <v>0.998</v>
      </c>
      <c r="L213">
        <v>1.82</v>
      </c>
      <c r="M213">
        <v>2.0179200000000002</v>
      </c>
      <c r="N213">
        <v>10.87</v>
      </c>
      <c r="O213" t="s">
        <v>34</v>
      </c>
      <c r="P213" s="1">
        <v>44320</v>
      </c>
    </row>
    <row r="214" spans="1:16" x14ac:dyDescent="0.35">
      <c r="A214">
        <v>91</v>
      </c>
      <c r="B214">
        <v>91</v>
      </c>
      <c r="C214" t="s">
        <v>150</v>
      </c>
      <c r="D214" t="s">
        <v>28</v>
      </c>
      <c r="E214" t="s">
        <v>26</v>
      </c>
      <c r="F214">
        <v>3.21</v>
      </c>
      <c r="G214">
        <v>4.3920000000000003</v>
      </c>
      <c r="H214">
        <v>118</v>
      </c>
      <c r="J214">
        <v>4.3920000000000003</v>
      </c>
      <c r="K214">
        <v>0.998</v>
      </c>
      <c r="M214">
        <v>8.7000000000000001E-4</v>
      </c>
      <c r="O214" t="s">
        <v>174</v>
      </c>
      <c r="P214" s="1">
        <v>44320</v>
      </c>
    </row>
    <row r="215" spans="1:16" x14ac:dyDescent="0.35">
      <c r="A215">
        <v>92</v>
      </c>
      <c r="B215">
        <v>92</v>
      </c>
      <c r="C215" t="s">
        <v>151</v>
      </c>
      <c r="D215" t="s">
        <v>32</v>
      </c>
      <c r="E215" t="s">
        <v>33</v>
      </c>
      <c r="F215">
        <v>3.07</v>
      </c>
      <c r="G215">
        <v>262.61700000000002</v>
      </c>
      <c r="H215">
        <v>4655</v>
      </c>
      <c r="J215">
        <v>262.61700000000002</v>
      </c>
      <c r="K215">
        <v>0.998</v>
      </c>
      <c r="L215">
        <v>0.17</v>
      </c>
      <c r="M215">
        <v>0.16882</v>
      </c>
      <c r="N215">
        <v>-0.69</v>
      </c>
      <c r="O215" t="s">
        <v>34</v>
      </c>
      <c r="P215" s="1">
        <v>44320</v>
      </c>
    </row>
    <row r="216" spans="1:16" x14ac:dyDescent="0.35">
      <c r="A216">
        <v>93</v>
      </c>
      <c r="B216">
        <v>93</v>
      </c>
      <c r="C216" t="s">
        <v>152</v>
      </c>
      <c r="D216" t="s">
        <v>36</v>
      </c>
      <c r="E216" t="s">
        <v>33</v>
      </c>
      <c r="F216">
        <v>3.16</v>
      </c>
      <c r="G216">
        <v>430.15100000000001</v>
      </c>
      <c r="H216">
        <v>8191</v>
      </c>
      <c r="J216">
        <v>430.15100000000001</v>
      </c>
      <c r="K216">
        <v>0.998</v>
      </c>
      <c r="L216">
        <v>0.28000000000000003</v>
      </c>
      <c r="M216">
        <v>0.27778999999999998</v>
      </c>
      <c r="N216">
        <v>-0.79</v>
      </c>
      <c r="O216" t="s">
        <v>34</v>
      </c>
      <c r="P216" s="1">
        <v>44320</v>
      </c>
    </row>
    <row r="217" spans="1:16" x14ac:dyDescent="0.35">
      <c r="A217">
        <v>94</v>
      </c>
      <c r="B217">
        <v>94</v>
      </c>
      <c r="C217" t="s">
        <v>153</v>
      </c>
      <c r="D217" t="s">
        <v>38</v>
      </c>
      <c r="E217" t="s">
        <v>33</v>
      </c>
      <c r="F217">
        <v>3.17</v>
      </c>
      <c r="G217">
        <v>707.26300000000003</v>
      </c>
      <c r="H217">
        <v>14004</v>
      </c>
      <c r="J217">
        <v>707.26300000000003</v>
      </c>
      <c r="K217">
        <v>0.998</v>
      </c>
      <c r="L217">
        <v>0.44</v>
      </c>
      <c r="M217">
        <v>0.45802999999999999</v>
      </c>
      <c r="N217">
        <v>4.0999999999999996</v>
      </c>
      <c r="O217" t="s">
        <v>34</v>
      </c>
      <c r="P217" s="1">
        <v>44320</v>
      </c>
    </row>
    <row r="218" spans="1:16" x14ac:dyDescent="0.35">
      <c r="A218">
        <v>95</v>
      </c>
      <c r="B218">
        <v>95</v>
      </c>
      <c r="C218" t="s">
        <v>154</v>
      </c>
      <c r="D218" t="s">
        <v>40</v>
      </c>
      <c r="E218" t="s">
        <v>33</v>
      </c>
      <c r="F218">
        <v>3.2</v>
      </c>
      <c r="G218">
        <v>1153.2719999999999</v>
      </c>
      <c r="H218">
        <v>28160</v>
      </c>
      <c r="J218">
        <v>1153.2719999999999</v>
      </c>
      <c r="K218">
        <v>0.998</v>
      </c>
      <c r="L218">
        <v>0.71</v>
      </c>
      <c r="M218">
        <v>0.74812999999999996</v>
      </c>
      <c r="N218">
        <v>5.37</v>
      </c>
      <c r="O218" t="s">
        <v>34</v>
      </c>
      <c r="P218" s="1">
        <v>44320</v>
      </c>
    </row>
    <row r="219" spans="1:16" x14ac:dyDescent="0.35">
      <c r="A219">
        <v>96</v>
      </c>
      <c r="B219">
        <v>96</v>
      </c>
      <c r="C219" t="s">
        <v>155</v>
      </c>
      <c r="D219" t="s">
        <v>42</v>
      </c>
      <c r="E219" t="s">
        <v>33</v>
      </c>
      <c r="F219">
        <v>3.12</v>
      </c>
      <c r="G219">
        <v>1527.4010000000001</v>
      </c>
      <c r="H219">
        <v>32359</v>
      </c>
      <c r="J219">
        <v>1527.4010000000001</v>
      </c>
      <c r="K219">
        <v>0.998</v>
      </c>
      <c r="L219">
        <v>1.1399999999999999</v>
      </c>
      <c r="M219">
        <v>0.99148999999999998</v>
      </c>
      <c r="N219">
        <v>-13.03</v>
      </c>
      <c r="O219" t="s">
        <v>34</v>
      </c>
      <c r="P219" s="1">
        <v>44320</v>
      </c>
    </row>
    <row r="220" spans="1:16" x14ac:dyDescent="0.35">
      <c r="A220">
        <v>97</v>
      </c>
      <c r="B220">
        <v>97</v>
      </c>
      <c r="C220" t="s">
        <v>156</v>
      </c>
      <c r="D220" t="s">
        <v>44</v>
      </c>
      <c r="E220" t="s">
        <v>33</v>
      </c>
      <c r="F220">
        <v>3.2</v>
      </c>
      <c r="G220">
        <v>3063.625</v>
      </c>
      <c r="H220">
        <v>75560</v>
      </c>
      <c r="J220">
        <v>3063.625</v>
      </c>
      <c r="K220">
        <v>0.998</v>
      </c>
      <c r="L220">
        <v>1.82</v>
      </c>
      <c r="M220">
        <v>1.9908399999999999</v>
      </c>
      <c r="N220">
        <v>9.39</v>
      </c>
      <c r="O220" t="s">
        <v>34</v>
      </c>
      <c r="P220" s="1">
        <v>44320</v>
      </c>
    </row>
    <row r="221" spans="1:16" x14ac:dyDescent="0.35">
      <c r="A221">
        <v>98</v>
      </c>
      <c r="B221">
        <v>98</v>
      </c>
      <c r="C221" t="s">
        <v>157</v>
      </c>
      <c r="D221" t="s">
        <v>19</v>
      </c>
      <c r="E221" t="s">
        <v>20</v>
      </c>
      <c r="K221">
        <v>0.998</v>
      </c>
      <c r="P221" s="1">
        <v>44320</v>
      </c>
    </row>
    <row r="222" spans="1:16" x14ac:dyDescent="0.35">
      <c r="A222">
        <v>99</v>
      </c>
      <c r="B222">
        <v>99</v>
      </c>
      <c r="C222" t="s">
        <v>158</v>
      </c>
      <c r="D222" t="s">
        <v>32</v>
      </c>
      <c r="E222" t="s">
        <v>33</v>
      </c>
      <c r="F222">
        <v>3.07</v>
      </c>
      <c r="G222">
        <v>250.17599999999999</v>
      </c>
      <c r="H222">
        <v>4815</v>
      </c>
      <c r="J222">
        <v>250.17599999999999</v>
      </c>
      <c r="K222">
        <v>0.998</v>
      </c>
      <c r="L222">
        <v>0.17</v>
      </c>
      <c r="M222">
        <v>0.16073000000000001</v>
      </c>
      <c r="N222">
        <v>-5.45</v>
      </c>
      <c r="O222" t="s">
        <v>34</v>
      </c>
      <c r="P222" s="1">
        <v>44320</v>
      </c>
    </row>
    <row r="223" spans="1:16" x14ac:dyDescent="0.35">
      <c r="A223">
        <v>100</v>
      </c>
      <c r="B223">
        <v>100</v>
      </c>
      <c r="C223" t="s">
        <v>159</v>
      </c>
      <c r="D223" t="s">
        <v>36</v>
      </c>
      <c r="E223" t="s">
        <v>33</v>
      </c>
      <c r="F223">
        <v>3.16</v>
      </c>
      <c r="G223">
        <v>499.74099999999999</v>
      </c>
      <c r="H223">
        <v>9553</v>
      </c>
      <c r="J223">
        <v>499.74099999999999</v>
      </c>
      <c r="K223">
        <v>0.998</v>
      </c>
      <c r="L223">
        <v>0.28000000000000003</v>
      </c>
      <c r="M223">
        <v>0.32305</v>
      </c>
      <c r="N223">
        <v>15.38</v>
      </c>
      <c r="O223" t="s">
        <v>34</v>
      </c>
      <c r="P223" s="1">
        <v>44320</v>
      </c>
    </row>
    <row r="224" spans="1:16" x14ac:dyDescent="0.35">
      <c r="A224">
        <v>101</v>
      </c>
      <c r="B224">
        <v>101</v>
      </c>
      <c r="C224" t="s">
        <v>160</v>
      </c>
      <c r="D224" t="s">
        <v>38</v>
      </c>
      <c r="E224" t="s">
        <v>33</v>
      </c>
      <c r="F224">
        <v>3.17</v>
      </c>
      <c r="G224">
        <v>727.05</v>
      </c>
      <c r="H224">
        <v>15130</v>
      </c>
      <c r="J224">
        <v>727.05</v>
      </c>
      <c r="K224">
        <v>0.998</v>
      </c>
      <c r="L224">
        <v>0.44</v>
      </c>
      <c r="M224">
        <v>0.47089999999999999</v>
      </c>
      <c r="N224">
        <v>7.02</v>
      </c>
      <c r="O224" t="s">
        <v>34</v>
      </c>
      <c r="P224" s="1">
        <v>44320</v>
      </c>
    </row>
    <row r="225" spans="1:16" x14ac:dyDescent="0.35">
      <c r="A225">
        <v>102</v>
      </c>
      <c r="B225">
        <v>102</v>
      </c>
      <c r="C225" t="s">
        <v>161</v>
      </c>
      <c r="D225" t="s">
        <v>40</v>
      </c>
      <c r="E225" t="s">
        <v>33</v>
      </c>
      <c r="F225">
        <v>3.2</v>
      </c>
      <c r="G225">
        <v>1238.943</v>
      </c>
      <c r="H225">
        <v>30938</v>
      </c>
      <c r="J225">
        <v>1238.943</v>
      </c>
      <c r="K225">
        <v>0.998</v>
      </c>
      <c r="L225">
        <v>0.71</v>
      </c>
      <c r="M225">
        <v>0.80386000000000002</v>
      </c>
      <c r="N225">
        <v>13.22</v>
      </c>
      <c r="O225" t="s">
        <v>34</v>
      </c>
      <c r="P225" s="1">
        <v>44320</v>
      </c>
    </row>
    <row r="226" spans="1:16" x14ac:dyDescent="0.35">
      <c r="A226">
        <v>103</v>
      </c>
      <c r="B226">
        <v>103</v>
      </c>
      <c r="C226" t="s">
        <v>162</v>
      </c>
      <c r="D226" t="s">
        <v>42</v>
      </c>
      <c r="E226" t="s">
        <v>33</v>
      </c>
      <c r="F226">
        <v>3.12</v>
      </c>
      <c r="G226">
        <v>1695.652</v>
      </c>
      <c r="H226">
        <v>36956</v>
      </c>
      <c r="J226">
        <v>1695.652</v>
      </c>
      <c r="K226">
        <v>0.998</v>
      </c>
      <c r="L226">
        <v>1.1399999999999999</v>
      </c>
      <c r="M226">
        <v>1.10093</v>
      </c>
      <c r="N226">
        <v>-3.43</v>
      </c>
      <c r="O226" t="s">
        <v>34</v>
      </c>
      <c r="P226" s="1">
        <v>44320</v>
      </c>
    </row>
    <row r="227" spans="1:16" x14ac:dyDescent="0.35">
      <c r="A227">
        <v>104</v>
      </c>
      <c r="B227">
        <v>104</v>
      </c>
      <c r="C227" t="s">
        <v>163</v>
      </c>
      <c r="D227" t="s">
        <v>44</v>
      </c>
      <c r="E227" t="s">
        <v>33</v>
      </c>
      <c r="F227">
        <v>3.2</v>
      </c>
      <c r="G227">
        <v>2700.5740000000001</v>
      </c>
      <c r="H227">
        <v>63077</v>
      </c>
      <c r="J227">
        <v>2700.5740000000001</v>
      </c>
      <c r="K227">
        <v>0.998</v>
      </c>
      <c r="L227">
        <v>1.82</v>
      </c>
      <c r="M227">
        <v>1.75465</v>
      </c>
      <c r="N227">
        <v>-3.59</v>
      </c>
      <c r="O227" t="s">
        <v>34</v>
      </c>
      <c r="P227" s="1">
        <v>44320</v>
      </c>
    </row>
    <row r="228" spans="1:16" x14ac:dyDescent="0.35">
      <c r="A228">
        <v>105</v>
      </c>
      <c r="B228">
        <v>105</v>
      </c>
      <c r="C228" t="s">
        <v>164</v>
      </c>
      <c r="D228" t="s">
        <v>19</v>
      </c>
      <c r="E228" t="s">
        <v>20</v>
      </c>
      <c r="K228">
        <v>0.998</v>
      </c>
      <c r="P228" s="1">
        <v>44320</v>
      </c>
    </row>
    <row r="229" spans="1:16" x14ac:dyDescent="0.35">
      <c r="A229">
        <v>106</v>
      </c>
      <c r="B229">
        <v>106</v>
      </c>
      <c r="C229" t="s">
        <v>165</v>
      </c>
      <c r="D229" t="s">
        <v>19</v>
      </c>
      <c r="E229" t="s">
        <v>20</v>
      </c>
      <c r="K229">
        <v>0.998</v>
      </c>
      <c r="P229" s="1">
        <v>44320</v>
      </c>
    </row>
    <row r="230" spans="1:16" x14ac:dyDescent="0.35">
      <c r="A230">
        <v>107</v>
      </c>
      <c r="B230">
        <v>107</v>
      </c>
      <c r="C230" t="s">
        <v>166</v>
      </c>
      <c r="D230" t="s">
        <v>19</v>
      </c>
      <c r="E230" t="s">
        <v>20</v>
      </c>
      <c r="K230">
        <v>0.998</v>
      </c>
      <c r="P230" s="1">
        <v>44320</v>
      </c>
    </row>
    <row r="231" spans="1:16" x14ac:dyDescent="0.35">
      <c r="A231">
        <v>108</v>
      </c>
      <c r="B231">
        <v>108</v>
      </c>
      <c r="C231" t="s">
        <v>167</v>
      </c>
      <c r="D231" t="s">
        <v>19</v>
      </c>
      <c r="E231" t="s">
        <v>20</v>
      </c>
      <c r="K231">
        <v>0.998</v>
      </c>
      <c r="P231" s="1">
        <v>44320</v>
      </c>
    </row>
    <row r="232" spans="1:16" x14ac:dyDescent="0.35">
      <c r="A232">
        <v>109</v>
      </c>
      <c r="B232">
        <v>109</v>
      </c>
      <c r="C232" t="s">
        <v>168</v>
      </c>
      <c r="D232" t="s">
        <v>19</v>
      </c>
      <c r="E232" t="s">
        <v>20</v>
      </c>
      <c r="K232">
        <v>0.998</v>
      </c>
      <c r="P232" s="1">
        <v>44320</v>
      </c>
    </row>
    <row r="233" spans="1:16" x14ac:dyDescent="0.35">
      <c r="A233">
        <v>110</v>
      </c>
      <c r="B233">
        <v>110</v>
      </c>
      <c r="C233" t="s">
        <v>169</v>
      </c>
      <c r="D233" t="s">
        <v>19</v>
      </c>
      <c r="E233" t="s">
        <v>20</v>
      </c>
      <c r="K233">
        <v>0.998</v>
      </c>
      <c r="P233" s="1">
        <v>44320</v>
      </c>
    </row>
    <row r="234" spans="1:16" x14ac:dyDescent="0.35">
      <c r="A234">
        <v>111</v>
      </c>
      <c r="B234">
        <v>111</v>
      </c>
      <c r="C234" t="s">
        <v>170</v>
      </c>
      <c r="D234" t="s">
        <v>19</v>
      </c>
      <c r="E234" t="s">
        <v>20</v>
      </c>
      <c r="K234">
        <v>0.998</v>
      </c>
      <c r="P234" s="1">
        <v>44320</v>
      </c>
    </row>
    <row r="235" spans="1:16" x14ac:dyDescent="0.35">
      <c r="A235">
        <v>112</v>
      </c>
      <c r="B235">
        <v>112</v>
      </c>
      <c r="C235" t="s">
        <v>171</v>
      </c>
      <c r="D235" t="s">
        <v>19</v>
      </c>
      <c r="E235" t="s">
        <v>20</v>
      </c>
      <c r="K235">
        <v>0.998</v>
      </c>
      <c r="P235" s="1">
        <v>44320</v>
      </c>
    </row>
    <row r="237" spans="1:16" x14ac:dyDescent="0.35">
      <c r="A237" t="s">
        <v>175</v>
      </c>
    </row>
    <row r="239" spans="1:16" x14ac:dyDescent="0.35">
      <c r="B239" t="s">
        <v>3</v>
      </c>
      <c r="C239" t="s">
        <v>4</v>
      </c>
      <c r="D239" t="s">
        <v>5</v>
      </c>
      <c r="E239" t="s">
        <v>6</v>
      </c>
      <c r="F239" t="s">
        <v>7</v>
      </c>
      <c r="G239" t="s">
        <v>8</v>
      </c>
      <c r="H239" t="s">
        <v>9</v>
      </c>
      <c r="I239" t="s">
        <v>10</v>
      </c>
      <c r="J239" t="s">
        <v>11</v>
      </c>
      <c r="K239" t="s">
        <v>12</v>
      </c>
      <c r="L239" t="s">
        <v>13</v>
      </c>
      <c r="M239" t="s">
        <v>14</v>
      </c>
      <c r="N239" t="s">
        <v>15</v>
      </c>
      <c r="O239" t="s">
        <v>16</v>
      </c>
      <c r="P239" t="s">
        <v>17</v>
      </c>
    </row>
    <row r="240" spans="1:16" x14ac:dyDescent="0.35">
      <c r="A240">
        <v>1</v>
      </c>
      <c r="B240">
        <v>1</v>
      </c>
      <c r="C240" t="s">
        <v>18</v>
      </c>
      <c r="D240" t="s">
        <v>19</v>
      </c>
      <c r="E240" t="s">
        <v>20</v>
      </c>
      <c r="L240">
        <v>0.01</v>
      </c>
      <c r="O240" t="s">
        <v>21</v>
      </c>
      <c r="P240" s="1">
        <v>44319</v>
      </c>
    </row>
    <row r="241" spans="1:16" x14ac:dyDescent="0.35">
      <c r="A241">
        <v>2</v>
      </c>
      <c r="B241">
        <v>2</v>
      </c>
      <c r="C241" t="s">
        <v>22</v>
      </c>
      <c r="D241" t="s">
        <v>19</v>
      </c>
      <c r="E241" t="s">
        <v>20</v>
      </c>
      <c r="L241">
        <v>0.01</v>
      </c>
      <c r="O241" t="s">
        <v>21</v>
      </c>
      <c r="P241" s="1">
        <v>44319</v>
      </c>
    </row>
    <row r="242" spans="1:16" x14ac:dyDescent="0.35">
      <c r="A242">
        <v>3</v>
      </c>
      <c r="B242">
        <v>3</v>
      </c>
      <c r="C242" t="s">
        <v>23</v>
      </c>
      <c r="D242" t="s">
        <v>19</v>
      </c>
      <c r="E242" t="s">
        <v>20</v>
      </c>
      <c r="L242">
        <v>0.01</v>
      </c>
      <c r="O242" t="s">
        <v>21</v>
      </c>
      <c r="P242" s="1">
        <v>44319</v>
      </c>
    </row>
    <row r="243" spans="1:16" x14ac:dyDescent="0.35">
      <c r="A243">
        <v>4</v>
      </c>
      <c r="B243">
        <v>4</v>
      </c>
      <c r="C243" t="s">
        <v>24</v>
      </c>
      <c r="D243" t="s">
        <v>25</v>
      </c>
      <c r="E243" t="s">
        <v>26</v>
      </c>
      <c r="L243">
        <v>0.01</v>
      </c>
      <c r="O243" t="s">
        <v>21</v>
      </c>
      <c r="P243" s="1">
        <v>44319</v>
      </c>
    </row>
    <row r="244" spans="1:16" x14ac:dyDescent="0.35">
      <c r="A244">
        <v>5</v>
      </c>
      <c r="B244">
        <v>5</v>
      </c>
      <c r="C244" t="s">
        <v>27</v>
      </c>
      <c r="D244" t="s">
        <v>28</v>
      </c>
      <c r="E244" t="s">
        <v>26</v>
      </c>
      <c r="F244">
        <v>2.09</v>
      </c>
      <c r="G244">
        <v>18915.228999999999</v>
      </c>
      <c r="H244">
        <v>122573</v>
      </c>
      <c r="J244">
        <v>18915.228999999999</v>
      </c>
      <c r="L244">
        <v>0.01</v>
      </c>
      <c r="M244">
        <v>6.2300000000000003E-3</v>
      </c>
      <c r="N244">
        <v>-37.74</v>
      </c>
      <c r="O244" t="s">
        <v>34</v>
      </c>
      <c r="P244" s="1">
        <v>44319</v>
      </c>
    </row>
    <row r="245" spans="1:16" x14ac:dyDescent="0.35">
      <c r="A245">
        <v>6</v>
      </c>
      <c r="B245">
        <v>6</v>
      </c>
      <c r="C245" t="s">
        <v>30</v>
      </c>
      <c r="D245" t="s">
        <v>19</v>
      </c>
      <c r="E245" t="s">
        <v>20</v>
      </c>
      <c r="L245">
        <v>0.01</v>
      </c>
      <c r="O245" t="s">
        <v>21</v>
      </c>
      <c r="P245" s="1">
        <v>44319</v>
      </c>
    </row>
    <row r="246" spans="1:16" x14ac:dyDescent="0.35">
      <c r="A246">
        <v>7</v>
      </c>
      <c r="B246">
        <v>7</v>
      </c>
      <c r="C246" t="s">
        <v>31</v>
      </c>
      <c r="D246" t="s">
        <v>32</v>
      </c>
      <c r="E246" t="s">
        <v>33</v>
      </c>
      <c r="F246">
        <v>2.09</v>
      </c>
      <c r="G246">
        <v>16669.442999999999</v>
      </c>
      <c r="H246">
        <v>115112</v>
      </c>
      <c r="J246">
        <v>16669.442999999999</v>
      </c>
      <c r="L246">
        <v>0.01</v>
      </c>
      <c r="M246">
        <v>5.4900000000000001E-3</v>
      </c>
      <c r="N246">
        <v>-45.14</v>
      </c>
      <c r="O246" t="s">
        <v>34</v>
      </c>
      <c r="P246" s="1">
        <v>44319</v>
      </c>
    </row>
    <row r="247" spans="1:16" x14ac:dyDescent="0.35">
      <c r="A247">
        <v>8</v>
      </c>
      <c r="B247">
        <v>8</v>
      </c>
      <c r="C247" t="s">
        <v>35</v>
      </c>
      <c r="D247" t="s">
        <v>36</v>
      </c>
      <c r="E247" t="s">
        <v>33</v>
      </c>
      <c r="F247">
        <v>2.09</v>
      </c>
      <c r="G247">
        <v>24625.219000000001</v>
      </c>
      <c r="H247">
        <v>178054</v>
      </c>
      <c r="J247">
        <v>24625.219000000001</v>
      </c>
      <c r="L247">
        <v>0.01</v>
      </c>
      <c r="M247">
        <v>8.0999999999999996E-3</v>
      </c>
      <c r="N247">
        <v>-18.95</v>
      </c>
      <c r="O247" t="s">
        <v>34</v>
      </c>
      <c r="P247" s="1">
        <v>44319</v>
      </c>
    </row>
    <row r="248" spans="1:16" x14ac:dyDescent="0.35">
      <c r="A248">
        <v>9</v>
      </c>
      <c r="B248">
        <v>9</v>
      </c>
      <c r="C248" t="s">
        <v>37</v>
      </c>
      <c r="D248" t="s">
        <v>38</v>
      </c>
      <c r="E248" t="s">
        <v>33</v>
      </c>
      <c r="F248">
        <v>2.09</v>
      </c>
      <c r="G248">
        <v>26433.555</v>
      </c>
      <c r="H248">
        <v>184498</v>
      </c>
      <c r="J248">
        <v>26433.555</v>
      </c>
      <c r="L248">
        <v>0.01</v>
      </c>
      <c r="M248">
        <v>8.6999999999999994E-3</v>
      </c>
      <c r="N248">
        <v>-13</v>
      </c>
      <c r="O248" t="s">
        <v>34</v>
      </c>
      <c r="P248" s="1">
        <v>44319</v>
      </c>
    </row>
    <row r="249" spans="1:16" x14ac:dyDescent="0.35">
      <c r="A249">
        <v>10</v>
      </c>
      <c r="B249">
        <v>10</v>
      </c>
      <c r="C249" t="s">
        <v>39</v>
      </c>
      <c r="D249" t="s">
        <v>40</v>
      </c>
      <c r="E249" t="s">
        <v>33</v>
      </c>
      <c r="F249">
        <v>2.09</v>
      </c>
      <c r="G249">
        <v>32655.859</v>
      </c>
      <c r="H249">
        <v>224233</v>
      </c>
      <c r="J249">
        <v>32655.859</v>
      </c>
      <c r="L249">
        <v>0.01</v>
      </c>
      <c r="M249">
        <v>1.0749999999999999E-2</v>
      </c>
      <c r="N249">
        <v>7.48</v>
      </c>
      <c r="O249" t="s">
        <v>34</v>
      </c>
      <c r="P249" s="1">
        <v>44319</v>
      </c>
    </row>
    <row r="250" spans="1:16" x14ac:dyDescent="0.35">
      <c r="A250">
        <v>11</v>
      </c>
      <c r="B250">
        <v>11</v>
      </c>
      <c r="C250" t="s">
        <v>41</v>
      </c>
      <c r="D250" t="s">
        <v>42</v>
      </c>
      <c r="E250" t="s">
        <v>33</v>
      </c>
      <c r="F250">
        <v>2.09</v>
      </c>
      <c r="G250">
        <v>24025.572</v>
      </c>
      <c r="H250">
        <v>172235</v>
      </c>
      <c r="J250">
        <v>24025.572</v>
      </c>
      <c r="L250">
        <v>0.01</v>
      </c>
      <c r="M250">
        <v>7.9100000000000004E-3</v>
      </c>
      <c r="N250">
        <v>-20.93</v>
      </c>
      <c r="O250" t="s">
        <v>34</v>
      </c>
      <c r="P250" s="1">
        <v>44319</v>
      </c>
    </row>
    <row r="251" spans="1:16" x14ac:dyDescent="0.35">
      <c r="A251">
        <v>12</v>
      </c>
      <c r="B251">
        <v>12</v>
      </c>
      <c r="C251" t="s">
        <v>43</v>
      </c>
      <c r="D251" t="s">
        <v>44</v>
      </c>
      <c r="E251" t="s">
        <v>33</v>
      </c>
      <c r="F251">
        <v>2.09</v>
      </c>
      <c r="G251">
        <v>33061.589999999997</v>
      </c>
      <c r="H251">
        <v>237180</v>
      </c>
      <c r="J251">
        <v>33061.589999999997</v>
      </c>
      <c r="L251">
        <v>0.01</v>
      </c>
      <c r="M251">
        <v>1.0880000000000001E-2</v>
      </c>
      <c r="N251">
        <v>8.81</v>
      </c>
      <c r="O251" t="s">
        <v>34</v>
      </c>
      <c r="P251" s="1">
        <v>44319</v>
      </c>
    </row>
    <row r="252" spans="1:16" x14ac:dyDescent="0.35">
      <c r="A252">
        <v>13</v>
      </c>
      <c r="B252">
        <v>13</v>
      </c>
      <c r="C252" t="s">
        <v>45</v>
      </c>
      <c r="D252" t="s">
        <v>25</v>
      </c>
      <c r="E252" t="s">
        <v>26</v>
      </c>
      <c r="L252">
        <v>0.01</v>
      </c>
      <c r="O252" t="s">
        <v>21</v>
      </c>
      <c r="P252" s="1">
        <v>44319</v>
      </c>
    </row>
    <row r="253" spans="1:16" x14ac:dyDescent="0.35">
      <c r="A253">
        <v>14</v>
      </c>
      <c r="B253">
        <v>14</v>
      </c>
      <c r="C253" t="s">
        <v>46</v>
      </c>
      <c r="D253" t="s">
        <v>47</v>
      </c>
      <c r="E253" t="s">
        <v>33</v>
      </c>
      <c r="F253">
        <v>2.1</v>
      </c>
      <c r="G253">
        <v>31588.633000000002</v>
      </c>
      <c r="H253">
        <v>226513</v>
      </c>
      <c r="J253">
        <v>31588.633000000002</v>
      </c>
      <c r="L253">
        <v>0.01</v>
      </c>
      <c r="M253">
        <v>1.04E-2</v>
      </c>
      <c r="N253">
        <v>3.97</v>
      </c>
      <c r="O253" t="s">
        <v>34</v>
      </c>
      <c r="P253" s="1">
        <v>44319</v>
      </c>
    </row>
    <row r="254" spans="1:16" x14ac:dyDescent="0.35">
      <c r="A254">
        <v>15</v>
      </c>
      <c r="B254">
        <v>15</v>
      </c>
      <c r="C254" t="s">
        <v>48</v>
      </c>
      <c r="D254" t="s">
        <v>49</v>
      </c>
      <c r="E254" t="s">
        <v>33</v>
      </c>
      <c r="F254">
        <v>2.09</v>
      </c>
      <c r="G254">
        <v>29826.859</v>
      </c>
      <c r="H254">
        <v>223678</v>
      </c>
      <c r="J254">
        <v>29826.859</v>
      </c>
      <c r="L254">
        <v>0.01</v>
      </c>
      <c r="M254">
        <v>9.8200000000000006E-3</v>
      </c>
      <c r="N254">
        <v>-1.83</v>
      </c>
      <c r="O254" t="s">
        <v>34</v>
      </c>
      <c r="P254" s="1">
        <v>44319</v>
      </c>
    </row>
    <row r="255" spans="1:16" x14ac:dyDescent="0.35">
      <c r="A255">
        <v>16</v>
      </c>
      <c r="B255">
        <v>16</v>
      </c>
      <c r="C255" t="s">
        <v>50</v>
      </c>
      <c r="D255" t="s">
        <v>51</v>
      </c>
      <c r="E255" t="s">
        <v>33</v>
      </c>
      <c r="F255">
        <v>2.09</v>
      </c>
      <c r="G255">
        <v>26465.442999999999</v>
      </c>
      <c r="H255">
        <v>200584</v>
      </c>
      <c r="J255">
        <v>26465.442999999999</v>
      </c>
      <c r="L255">
        <v>0.01</v>
      </c>
      <c r="M255">
        <v>8.7100000000000007E-3</v>
      </c>
      <c r="N255">
        <v>-12.9</v>
      </c>
      <c r="O255" t="s">
        <v>34</v>
      </c>
      <c r="P255" s="1">
        <v>44319</v>
      </c>
    </row>
    <row r="256" spans="1:16" x14ac:dyDescent="0.35">
      <c r="A256">
        <v>17</v>
      </c>
      <c r="B256">
        <v>17</v>
      </c>
      <c r="C256" t="s">
        <v>52</v>
      </c>
      <c r="D256" t="s">
        <v>53</v>
      </c>
      <c r="E256" t="s">
        <v>33</v>
      </c>
      <c r="F256">
        <v>2.09</v>
      </c>
      <c r="G256">
        <v>29567.118999999999</v>
      </c>
      <c r="H256">
        <v>221388</v>
      </c>
      <c r="J256">
        <v>29567.118999999999</v>
      </c>
      <c r="L256">
        <v>0.01</v>
      </c>
      <c r="M256">
        <v>9.7300000000000008E-3</v>
      </c>
      <c r="N256">
        <v>-2.69</v>
      </c>
      <c r="O256" t="s">
        <v>34</v>
      </c>
      <c r="P256" s="1">
        <v>44319</v>
      </c>
    </row>
    <row r="257" spans="1:16" x14ac:dyDescent="0.35">
      <c r="A257">
        <v>18</v>
      </c>
      <c r="B257">
        <v>18</v>
      </c>
      <c r="C257" t="s">
        <v>54</v>
      </c>
      <c r="D257" t="s">
        <v>55</v>
      </c>
      <c r="E257" t="s">
        <v>33</v>
      </c>
      <c r="F257">
        <v>2.09</v>
      </c>
      <c r="G257">
        <v>31904.75</v>
      </c>
      <c r="H257">
        <v>240712</v>
      </c>
      <c r="J257">
        <v>31904.75</v>
      </c>
      <c r="L257">
        <v>0.01</v>
      </c>
      <c r="M257">
        <v>1.0500000000000001E-2</v>
      </c>
      <c r="N257">
        <v>5.01</v>
      </c>
      <c r="O257" t="s">
        <v>34</v>
      </c>
      <c r="P257" s="1">
        <v>44319</v>
      </c>
    </row>
    <row r="258" spans="1:16" x14ac:dyDescent="0.35">
      <c r="A258">
        <v>19</v>
      </c>
      <c r="B258">
        <v>19</v>
      </c>
      <c r="C258" t="s">
        <v>56</v>
      </c>
      <c r="D258" t="s">
        <v>57</v>
      </c>
      <c r="E258" t="s">
        <v>33</v>
      </c>
      <c r="F258">
        <v>2.09</v>
      </c>
      <c r="G258">
        <v>30739.063999999998</v>
      </c>
      <c r="H258">
        <v>227909</v>
      </c>
      <c r="J258">
        <v>30739.063999999998</v>
      </c>
      <c r="L258">
        <v>0.01</v>
      </c>
      <c r="M258">
        <v>1.0120000000000001E-2</v>
      </c>
      <c r="N258">
        <v>1.17</v>
      </c>
      <c r="O258" t="s">
        <v>34</v>
      </c>
      <c r="P258" s="1">
        <v>44319</v>
      </c>
    </row>
    <row r="259" spans="1:16" x14ac:dyDescent="0.35">
      <c r="A259">
        <v>20</v>
      </c>
      <c r="B259">
        <v>20</v>
      </c>
      <c r="C259" t="s">
        <v>58</v>
      </c>
      <c r="D259" t="s">
        <v>28</v>
      </c>
      <c r="E259" t="s">
        <v>26</v>
      </c>
      <c r="F259">
        <v>2.08</v>
      </c>
      <c r="G259">
        <v>20882.309000000001</v>
      </c>
      <c r="H259">
        <v>151254</v>
      </c>
      <c r="J259">
        <v>20882.309000000001</v>
      </c>
      <c r="L259">
        <v>0.01</v>
      </c>
      <c r="M259">
        <v>6.8700000000000002E-3</v>
      </c>
      <c r="N259">
        <v>-31.27</v>
      </c>
      <c r="O259" t="s">
        <v>34</v>
      </c>
      <c r="P259" s="1">
        <v>44319</v>
      </c>
    </row>
    <row r="260" spans="1:16" x14ac:dyDescent="0.35">
      <c r="A260">
        <v>21</v>
      </c>
      <c r="B260">
        <v>21</v>
      </c>
      <c r="C260" t="s">
        <v>59</v>
      </c>
      <c r="D260" t="s">
        <v>60</v>
      </c>
      <c r="E260" t="s">
        <v>33</v>
      </c>
      <c r="F260">
        <v>2.09</v>
      </c>
      <c r="G260">
        <v>30299.993999999999</v>
      </c>
      <c r="H260">
        <v>224116</v>
      </c>
      <c r="J260">
        <v>30299.993999999999</v>
      </c>
      <c r="L260">
        <v>0.01</v>
      </c>
      <c r="M260">
        <v>9.9699999999999997E-3</v>
      </c>
      <c r="N260">
        <v>-0.27</v>
      </c>
      <c r="O260" t="s">
        <v>34</v>
      </c>
      <c r="P260" s="1">
        <v>44319</v>
      </c>
    </row>
    <row r="261" spans="1:16" x14ac:dyDescent="0.35">
      <c r="A261">
        <v>22</v>
      </c>
      <c r="B261">
        <v>22</v>
      </c>
      <c r="C261" t="s">
        <v>61</v>
      </c>
      <c r="D261" t="s">
        <v>62</v>
      </c>
      <c r="E261" t="s">
        <v>33</v>
      </c>
      <c r="F261">
        <v>2.09</v>
      </c>
      <c r="G261">
        <v>32415.331999999999</v>
      </c>
      <c r="H261">
        <v>234898</v>
      </c>
      <c r="J261">
        <v>32415.331999999999</v>
      </c>
      <c r="L261">
        <v>0.01</v>
      </c>
      <c r="M261">
        <v>1.0670000000000001E-2</v>
      </c>
      <c r="N261">
        <v>6.69</v>
      </c>
      <c r="O261" t="s">
        <v>34</v>
      </c>
      <c r="P261" s="1">
        <v>44319</v>
      </c>
    </row>
    <row r="262" spans="1:16" x14ac:dyDescent="0.35">
      <c r="A262">
        <v>23</v>
      </c>
      <c r="B262">
        <v>23</v>
      </c>
      <c r="C262" t="s">
        <v>63</v>
      </c>
      <c r="D262" t="s">
        <v>64</v>
      </c>
      <c r="E262" t="s">
        <v>33</v>
      </c>
      <c r="F262">
        <v>2.08</v>
      </c>
      <c r="G262">
        <v>34807.468999999997</v>
      </c>
      <c r="H262">
        <v>251211</v>
      </c>
      <c r="J262">
        <v>34807.468999999997</v>
      </c>
      <c r="L262">
        <v>0.01</v>
      </c>
      <c r="M262">
        <v>1.146E-2</v>
      </c>
      <c r="N262">
        <v>14.56</v>
      </c>
      <c r="O262" t="s">
        <v>34</v>
      </c>
      <c r="P262" s="1">
        <v>44319</v>
      </c>
    </row>
    <row r="263" spans="1:16" x14ac:dyDescent="0.35">
      <c r="A263">
        <v>24</v>
      </c>
      <c r="B263">
        <v>24</v>
      </c>
      <c r="C263" t="s">
        <v>65</v>
      </c>
      <c r="D263" t="s">
        <v>66</v>
      </c>
      <c r="E263" t="s">
        <v>33</v>
      </c>
      <c r="F263">
        <v>2.09</v>
      </c>
      <c r="G263">
        <v>33949.195</v>
      </c>
      <c r="H263">
        <v>251637</v>
      </c>
      <c r="J263">
        <v>33949.195</v>
      </c>
      <c r="L263">
        <v>0.01</v>
      </c>
      <c r="M263">
        <v>1.1169999999999999E-2</v>
      </c>
      <c r="N263">
        <v>11.74</v>
      </c>
      <c r="O263" t="s">
        <v>34</v>
      </c>
      <c r="P263" s="1">
        <v>44319</v>
      </c>
    </row>
    <row r="264" spans="1:16" x14ac:dyDescent="0.35">
      <c r="A264">
        <v>25</v>
      </c>
      <c r="B264">
        <v>25</v>
      </c>
      <c r="C264" t="s">
        <v>67</v>
      </c>
      <c r="D264" t="s">
        <v>68</v>
      </c>
      <c r="E264" t="s">
        <v>33</v>
      </c>
      <c r="F264">
        <v>2.09</v>
      </c>
      <c r="G264">
        <v>33818.737999999998</v>
      </c>
      <c r="H264">
        <v>250761</v>
      </c>
      <c r="J264">
        <v>33818.737999999998</v>
      </c>
      <c r="L264">
        <v>0.01</v>
      </c>
      <c r="M264">
        <v>1.1129999999999999E-2</v>
      </c>
      <c r="N264">
        <v>11.31</v>
      </c>
      <c r="O264" t="s">
        <v>34</v>
      </c>
      <c r="P264" s="1">
        <v>44319</v>
      </c>
    </row>
    <row r="265" spans="1:16" x14ac:dyDescent="0.35">
      <c r="A265">
        <v>26</v>
      </c>
      <c r="B265">
        <v>26</v>
      </c>
      <c r="C265" t="s">
        <v>69</v>
      </c>
      <c r="D265" t="s">
        <v>19</v>
      </c>
      <c r="E265" t="s">
        <v>20</v>
      </c>
      <c r="L265">
        <v>0.01</v>
      </c>
      <c r="O265" t="s">
        <v>21</v>
      </c>
      <c r="P265" s="1">
        <v>44319</v>
      </c>
    </row>
    <row r="266" spans="1:16" x14ac:dyDescent="0.35">
      <c r="A266">
        <v>27</v>
      </c>
      <c r="B266">
        <v>27</v>
      </c>
      <c r="C266" t="s">
        <v>70</v>
      </c>
      <c r="D266" t="s">
        <v>71</v>
      </c>
      <c r="E266" t="s">
        <v>72</v>
      </c>
      <c r="F266">
        <v>2.09</v>
      </c>
      <c r="G266">
        <v>32560.166000000001</v>
      </c>
      <c r="H266">
        <v>246802</v>
      </c>
      <c r="J266">
        <v>32560.166000000001</v>
      </c>
      <c r="L266">
        <v>0.01</v>
      </c>
      <c r="M266">
        <v>1.072E-2</v>
      </c>
      <c r="N266">
        <v>7.16</v>
      </c>
      <c r="O266" t="s">
        <v>34</v>
      </c>
      <c r="P266" s="1">
        <v>44319</v>
      </c>
    </row>
    <row r="267" spans="1:16" x14ac:dyDescent="0.35">
      <c r="A267">
        <v>28</v>
      </c>
      <c r="B267">
        <v>28</v>
      </c>
      <c r="C267" t="s">
        <v>73</v>
      </c>
      <c r="D267" t="s">
        <v>74</v>
      </c>
      <c r="E267" t="s">
        <v>72</v>
      </c>
      <c r="F267">
        <v>2.09</v>
      </c>
      <c r="G267">
        <v>32204.083999999999</v>
      </c>
      <c r="H267">
        <v>244102</v>
      </c>
      <c r="J267">
        <v>32204.083999999999</v>
      </c>
      <c r="L267">
        <v>0.01</v>
      </c>
      <c r="M267">
        <v>1.06E-2</v>
      </c>
      <c r="N267">
        <v>5.99</v>
      </c>
      <c r="O267" t="s">
        <v>34</v>
      </c>
      <c r="P267" s="1">
        <v>44319</v>
      </c>
    </row>
    <row r="268" spans="1:16" x14ac:dyDescent="0.35">
      <c r="A268">
        <v>29</v>
      </c>
      <c r="B268">
        <v>29</v>
      </c>
      <c r="C268" t="s">
        <v>75</v>
      </c>
      <c r="D268" t="s">
        <v>76</v>
      </c>
      <c r="E268" t="s">
        <v>72</v>
      </c>
      <c r="F268">
        <v>2.08</v>
      </c>
      <c r="G268">
        <v>25946.835999999999</v>
      </c>
      <c r="H268">
        <v>197195</v>
      </c>
      <c r="J268">
        <v>25946.835999999999</v>
      </c>
      <c r="L268">
        <v>0.01</v>
      </c>
      <c r="M268">
        <v>8.5400000000000007E-3</v>
      </c>
      <c r="N268">
        <v>-14.6</v>
      </c>
      <c r="O268" t="s">
        <v>34</v>
      </c>
      <c r="P268" s="1">
        <v>44319</v>
      </c>
    </row>
    <row r="269" spans="1:16" x14ac:dyDescent="0.35">
      <c r="A269">
        <v>30</v>
      </c>
      <c r="B269">
        <v>30</v>
      </c>
      <c r="C269" t="s">
        <v>77</v>
      </c>
      <c r="D269" t="s">
        <v>78</v>
      </c>
      <c r="E269" t="s">
        <v>72</v>
      </c>
      <c r="F269">
        <v>2.09</v>
      </c>
      <c r="G269">
        <v>33515.887000000002</v>
      </c>
      <c r="H269">
        <v>251217</v>
      </c>
      <c r="J269">
        <v>33515.887000000002</v>
      </c>
      <c r="L269">
        <v>0.01</v>
      </c>
      <c r="M269">
        <v>1.103E-2</v>
      </c>
      <c r="N269">
        <v>10.31</v>
      </c>
      <c r="O269" t="s">
        <v>34</v>
      </c>
      <c r="P269" s="1">
        <v>44319</v>
      </c>
    </row>
    <row r="270" spans="1:16" x14ac:dyDescent="0.35">
      <c r="A270">
        <v>31</v>
      </c>
      <c r="B270">
        <v>31</v>
      </c>
      <c r="C270" t="s">
        <v>79</v>
      </c>
      <c r="D270" t="s">
        <v>19</v>
      </c>
      <c r="E270" t="s">
        <v>20</v>
      </c>
      <c r="L270">
        <v>0.01</v>
      </c>
      <c r="O270" t="s">
        <v>21</v>
      </c>
      <c r="P270" s="1">
        <v>44319</v>
      </c>
    </row>
    <row r="271" spans="1:16" x14ac:dyDescent="0.35">
      <c r="A271">
        <v>32</v>
      </c>
      <c r="B271">
        <v>32</v>
      </c>
      <c r="C271" t="s">
        <v>80</v>
      </c>
      <c r="D271" t="s">
        <v>32</v>
      </c>
      <c r="E271" t="s">
        <v>33</v>
      </c>
      <c r="F271">
        <v>2.09</v>
      </c>
      <c r="G271">
        <v>17875.607</v>
      </c>
      <c r="H271">
        <v>138402</v>
      </c>
      <c r="J271">
        <v>17875.607</v>
      </c>
      <c r="L271">
        <v>0.01</v>
      </c>
      <c r="M271">
        <v>5.8799999999999998E-3</v>
      </c>
      <c r="N271">
        <v>-41.17</v>
      </c>
      <c r="O271" t="s">
        <v>34</v>
      </c>
      <c r="P271" s="1">
        <v>44319</v>
      </c>
    </row>
    <row r="272" spans="1:16" x14ac:dyDescent="0.35">
      <c r="A272">
        <v>33</v>
      </c>
      <c r="B272">
        <v>33</v>
      </c>
      <c r="C272" t="s">
        <v>81</v>
      </c>
      <c r="D272" t="s">
        <v>36</v>
      </c>
      <c r="E272" t="s">
        <v>33</v>
      </c>
      <c r="F272">
        <v>2.08</v>
      </c>
      <c r="G272">
        <v>25974.544999999998</v>
      </c>
      <c r="H272">
        <v>198934</v>
      </c>
      <c r="J272">
        <v>25974.544999999998</v>
      </c>
      <c r="L272">
        <v>0.01</v>
      </c>
      <c r="M272">
        <v>8.5500000000000003E-3</v>
      </c>
      <c r="N272">
        <v>-14.51</v>
      </c>
      <c r="O272" t="s">
        <v>34</v>
      </c>
      <c r="P272" s="1">
        <v>44319</v>
      </c>
    </row>
    <row r="273" spans="1:16" x14ac:dyDescent="0.35">
      <c r="A273">
        <v>34</v>
      </c>
      <c r="B273">
        <v>34</v>
      </c>
      <c r="C273" t="s">
        <v>82</v>
      </c>
      <c r="D273" t="s">
        <v>38</v>
      </c>
      <c r="E273" t="s">
        <v>33</v>
      </c>
      <c r="F273">
        <v>2.08</v>
      </c>
      <c r="G273">
        <v>28290.625</v>
      </c>
      <c r="H273">
        <v>211581</v>
      </c>
      <c r="J273">
        <v>28290.625</v>
      </c>
      <c r="L273">
        <v>0.01</v>
      </c>
      <c r="M273">
        <v>9.3100000000000006E-3</v>
      </c>
      <c r="N273">
        <v>-6.89</v>
      </c>
      <c r="O273" t="s">
        <v>34</v>
      </c>
      <c r="P273" s="1">
        <v>44319</v>
      </c>
    </row>
    <row r="274" spans="1:16" x14ac:dyDescent="0.35">
      <c r="A274">
        <v>35</v>
      </c>
      <c r="B274">
        <v>35</v>
      </c>
      <c r="C274" t="s">
        <v>83</v>
      </c>
      <c r="D274" t="s">
        <v>40</v>
      </c>
      <c r="E274" t="s">
        <v>33</v>
      </c>
      <c r="F274">
        <v>2.09</v>
      </c>
      <c r="G274">
        <v>33715.809000000001</v>
      </c>
      <c r="H274">
        <v>237953</v>
      </c>
      <c r="J274">
        <v>33715.809000000001</v>
      </c>
      <c r="L274">
        <v>0.01</v>
      </c>
      <c r="M274">
        <v>1.11E-2</v>
      </c>
      <c r="N274">
        <v>10.97</v>
      </c>
      <c r="O274" t="s">
        <v>34</v>
      </c>
      <c r="P274" s="1">
        <v>44319</v>
      </c>
    </row>
    <row r="275" spans="1:16" x14ac:dyDescent="0.35">
      <c r="A275">
        <v>36</v>
      </c>
      <c r="B275">
        <v>36</v>
      </c>
      <c r="C275" t="s">
        <v>84</v>
      </c>
      <c r="D275" t="s">
        <v>42</v>
      </c>
      <c r="E275" t="s">
        <v>33</v>
      </c>
      <c r="F275">
        <v>2.09</v>
      </c>
      <c r="G275">
        <v>24504.357</v>
      </c>
      <c r="H275">
        <v>181485</v>
      </c>
      <c r="J275">
        <v>24504.357</v>
      </c>
      <c r="L275">
        <v>0.01</v>
      </c>
      <c r="M275">
        <v>8.0700000000000008E-3</v>
      </c>
      <c r="N275">
        <v>-19.350000000000001</v>
      </c>
      <c r="O275" t="s">
        <v>34</v>
      </c>
      <c r="P275" s="1">
        <v>44319</v>
      </c>
    </row>
    <row r="276" spans="1:16" x14ac:dyDescent="0.35">
      <c r="A276">
        <v>37</v>
      </c>
      <c r="B276">
        <v>37</v>
      </c>
      <c r="C276" t="s">
        <v>85</v>
      </c>
      <c r="D276" t="s">
        <v>44</v>
      </c>
      <c r="E276" t="s">
        <v>33</v>
      </c>
      <c r="F276">
        <v>2.08</v>
      </c>
      <c r="G276">
        <v>33478.917999999998</v>
      </c>
      <c r="H276">
        <v>242774</v>
      </c>
      <c r="J276">
        <v>33478.917999999998</v>
      </c>
      <c r="L276">
        <v>0.01</v>
      </c>
      <c r="M276">
        <v>1.102E-2</v>
      </c>
      <c r="N276">
        <v>10.19</v>
      </c>
      <c r="O276" t="s">
        <v>34</v>
      </c>
      <c r="P276" s="1">
        <v>44319</v>
      </c>
    </row>
    <row r="277" spans="1:16" x14ac:dyDescent="0.35">
      <c r="A277">
        <v>38</v>
      </c>
      <c r="B277">
        <v>38</v>
      </c>
      <c r="C277" t="s">
        <v>86</v>
      </c>
      <c r="D277" t="s">
        <v>28</v>
      </c>
      <c r="E277" t="s">
        <v>26</v>
      </c>
      <c r="F277">
        <v>2.08</v>
      </c>
      <c r="G277">
        <v>22098.541000000001</v>
      </c>
      <c r="H277">
        <v>164473</v>
      </c>
      <c r="J277">
        <v>22098.541000000001</v>
      </c>
      <c r="L277">
        <v>0.01</v>
      </c>
      <c r="M277">
        <v>7.2700000000000004E-3</v>
      </c>
      <c r="N277">
        <v>-27.27</v>
      </c>
      <c r="O277" t="s">
        <v>34</v>
      </c>
      <c r="P277" s="1">
        <v>44319</v>
      </c>
    </row>
    <row r="278" spans="1:16" x14ac:dyDescent="0.35">
      <c r="A278">
        <v>39</v>
      </c>
      <c r="B278">
        <v>39</v>
      </c>
      <c r="C278" t="s">
        <v>87</v>
      </c>
      <c r="D278" t="s">
        <v>32</v>
      </c>
      <c r="E278" t="s">
        <v>33</v>
      </c>
      <c r="F278">
        <v>2.08</v>
      </c>
      <c r="G278">
        <v>18850.221000000001</v>
      </c>
      <c r="H278">
        <v>149172</v>
      </c>
      <c r="J278">
        <v>18850.221000000001</v>
      </c>
      <c r="L278">
        <v>0.01</v>
      </c>
      <c r="M278">
        <v>6.1999999999999998E-3</v>
      </c>
      <c r="N278">
        <v>-37.96</v>
      </c>
      <c r="O278" t="s">
        <v>34</v>
      </c>
      <c r="P278" s="1">
        <v>44319</v>
      </c>
    </row>
    <row r="279" spans="1:16" x14ac:dyDescent="0.35">
      <c r="A279">
        <v>40</v>
      </c>
      <c r="B279">
        <v>40</v>
      </c>
      <c r="C279" t="s">
        <v>88</v>
      </c>
      <c r="D279" t="s">
        <v>36</v>
      </c>
      <c r="E279" t="s">
        <v>33</v>
      </c>
      <c r="F279">
        <v>2.08</v>
      </c>
      <c r="G279">
        <v>26565.298999999999</v>
      </c>
      <c r="H279">
        <v>203955</v>
      </c>
      <c r="J279">
        <v>26565.298999999999</v>
      </c>
      <c r="L279">
        <v>0.01</v>
      </c>
      <c r="M279">
        <v>8.7399999999999995E-3</v>
      </c>
      <c r="N279">
        <v>-12.57</v>
      </c>
      <c r="O279" t="s">
        <v>34</v>
      </c>
      <c r="P279" s="1">
        <v>44319</v>
      </c>
    </row>
    <row r="280" spans="1:16" x14ac:dyDescent="0.35">
      <c r="A280">
        <v>41</v>
      </c>
      <c r="B280">
        <v>41</v>
      </c>
      <c r="C280" t="s">
        <v>89</v>
      </c>
      <c r="D280" t="s">
        <v>38</v>
      </c>
      <c r="E280" t="s">
        <v>33</v>
      </c>
      <c r="F280">
        <v>2.08</v>
      </c>
      <c r="G280">
        <v>28306.23</v>
      </c>
      <c r="H280">
        <v>209503</v>
      </c>
      <c r="J280">
        <v>28306.23</v>
      </c>
      <c r="L280">
        <v>0.01</v>
      </c>
      <c r="M280">
        <v>9.3200000000000002E-3</v>
      </c>
      <c r="N280">
        <v>-6.84</v>
      </c>
      <c r="O280" t="s">
        <v>34</v>
      </c>
      <c r="P280" s="1">
        <v>44319</v>
      </c>
    </row>
    <row r="281" spans="1:16" x14ac:dyDescent="0.35">
      <c r="A281">
        <v>42</v>
      </c>
      <c r="B281">
        <v>42</v>
      </c>
      <c r="C281" t="s">
        <v>90</v>
      </c>
      <c r="D281" t="s">
        <v>40</v>
      </c>
      <c r="E281" t="s">
        <v>33</v>
      </c>
      <c r="F281">
        <v>2.08</v>
      </c>
      <c r="G281">
        <v>34257.987999999998</v>
      </c>
      <c r="H281">
        <v>246959</v>
      </c>
      <c r="J281">
        <v>34257.987999999998</v>
      </c>
      <c r="L281">
        <v>0.01</v>
      </c>
      <c r="M281">
        <v>1.128E-2</v>
      </c>
      <c r="N281">
        <v>12.75</v>
      </c>
      <c r="O281" t="s">
        <v>34</v>
      </c>
      <c r="P281" s="1">
        <v>44319</v>
      </c>
    </row>
    <row r="282" spans="1:16" x14ac:dyDescent="0.35">
      <c r="A282">
        <v>43</v>
      </c>
      <c r="B282">
        <v>43</v>
      </c>
      <c r="C282" t="s">
        <v>91</v>
      </c>
      <c r="D282" t="s">
        <v>42</v>
      </c>
      <c r="E282" t="s">
        <v>33</v>
      </c>
      <c r="F282">
        <v>2.08</v>
      </c>
      <c r="G282">
        <v>24819.651999999998</v>
      </c>
      <c r="H282">
        <v>187680</v>
      </c>
      <c r="J282">
        <v>24819.651999999998</v>
      </c>
      <c r="L282">
        <v>0.01</v>
      </c>
      <c r="M282">
        <v>8.1700000000000002E-3</v>
      </c>
      <c r="N282">
        <v>-18.309999999999999</v>
      </c>
      <c r="O282" t="s">
        <v>34</v>
      </c>
      <c r="P282" s="1">
        <v>44319</v>
      </c>
    </row>
    <row r="283" spans="1:16" x14ac:dyDescent="0.35">
      <c r="A283">
        <v>44</v>
      </c>
      <c r="B283">
        <v>44</v>
      </c>
      <c r="C283" t="s">
        <v>92</v>
      </c>
      <c r="D283" t="s">
        <v>44</v>
      </c>
      <c r="E283" t="s">
        <v>33</v>
      </c>
      <c r="F283">
        <v>2.08</v>
      </c>
      <c r="G283">
        <v>34293</v>
      </c>
      <c r="H283">
        <v>249104</v>
      </c>
      <c r="J283">
        <v>34293</v>
      </c>
      <c r="L283">
        <v>0.01</v>
      </c>
      <c r="M283">
        <v>1.129E-2</v>
      </c>
      <c r="N283">
        <v>12.87</v>
      </c>
      <c r="O283" t="s">
        <v>34</v>
      </c>
      <c r="P283" s="1">
        <v>44319</v>
      </c>
    </row>
    <row r="284" spans="1:16" x14ac:dyDescent="0.35">
      <c r="A284">
        <v>45</v>
      </c>
      <c r="B284">
        <v>45</v>
      </c>
      <c r="C284" t="s">
        <v>93</v>
      </c>
      <c r="D284" t="s">
        <v>19</v>
      </c>
      <c r="E284" t="s">
        <v>20</v>
      </c>
      <c r="L284">
        <v>0.01</v>
      </c>
      <c r="O284" t="s">
        <v>21</v>
      </c>
      <c r="P284" s="1">
        <v>44319</v>
      </c>
    </row>
    <row r="285" spans="1:16" x14ac:dyDescent="0.35">
      <c r="A285">
        <v>46</v>
      </c>
      <c r="B285">
        <v>46</v>
      </c>
      <c r="C285" t="s">
        <v>94</v>
      </c>
      <c r="D285" t="s">
        <v>95</v>
      </c>
      <c r="E285" t="s">
        <v>96</v>
      </c>
      <c r="F285">
        <v>2.09</v>
      </c>
      <c r="G285">
        <v>19160.361000000001</v>
      </c>
      <c r="H285">
        <v>146635</v>
      </c>
      <c r="J285">
        <v>19160.361000000001</v>
      </c>
      <c r="L285">
        <v>0.01</v>
      </c>
      <c r="M285">
        <v>6.3099999999999996E-3</v>
      </c>
      <c r="N285">
        <v>-36.94</v>
      </c>
      <c r="O285" t="s">
        <v>34</v>
      </c>
      <c r="P285" s="1">
        <v>44319</v>
      </c>
    </row>
    <row r="286" spans="1:16" x14ac:dyDescent="0.35">
      <c r="A286">
        <v>47</v>
      </c>
      <c r="B286">
        <v>47</v>
      </c>
      <c r="C286" t="s">
        <v>97</v>
      </c>
      <c r="D286" t="s">
        <v>98</v>
      </c>
      <c r="E286" t="s">
        <v>96</v>
      </c>
      <c r="F286">
        <v>2.09</v>
      </c>
      <c r="G286">
        <v>21167.68</v>
      </c>
      <c r="H286">
        <v>165887</v>
      </c>
      <c r="J286">
        <v>21167.68</v>
      </c>
      <c r="L286">
        <v>0.01</v>
      </c>
      <c r="M286">
        <v>6.9699999999999996E-3</v>
      </c>
      <c r="N286">
        <v>-30.33</v>
      </c>
      <c r="O286" t="s">
        <v>34</v>
      </c>
      <c r="P286" s="1">
        <v>44319</v>
      </c>
    </row>
    <row r="287" spans="1:16" x14ac:dyDescent="0.35">
      <c r="A287">
        <v>48</v>
      </c>
      <c r="B287">
        <v>48</v>
      </c>
      <c r="C287" t="s">
        <v>99</v>
      </c>
      <c r="D287" t="s">
        <v>100</v>
      </c>
      <c r="E287" t="s">
        <v>96</v>
      </c>
      <c r="F287">
        <v>2.09</v>
      </c>
      <c r="G287">
        <v>19698.611000000001</v>
      </c>
      <c r="H287">
        <v>142841</v>
      </c>
      <c r="J287">
        <v>19698.611000000001</v>
      </c>
      <c r="L287">
        <v>0.01</v>
      </c>
      <c r="M287">
        <v>6.4799999999999996E-3</v>
      </c>
      <c r="N287">
        <v>-35.17</v>
      </c>
      <c r="O287" t="s">
        <v>34</v>
      </c>
      <c r="P287" s="1">
        <v>44319</v>
      </c>
    </row>
    <row r="288" spans="1:16" x14ac:dyDescent="0.35">
      <c r="A288">
        <v>49</v>
      </c>
      <c r="B288">
        <v>49</v>
      </c>
      <c r="C288" t="s">
        <v>101</v>
      </c>
      <c r="D288" t="s">
        <v>28</v>
      </c>
      <c r="E288" t="s">
        <v>26</v>
      </c>
      <c r="F288">
        <v>2.08</v>
      </c>
      <c r="G288">
        <v>22580.013999999999</v>
      </c>
      <c r="H288">
        <v>172765</v>
      </c>
      <c r="J288">
        <v>22580.013999999999</v>
      </c>
      <c r="L288">
        <v>0.01</v>
      </c>
      <c r="M288">
        <v>7.43E-3</v>
      </c>
      <c r="N288">
        <v>-25.68</v>
      </c>
      <c r="O288" t="s">
        <v>34</v>
      </c>
      <c r="P288" s="1">
        <v>44320</v>
      </c>
    </row>
    <row r="289" spans="1:16" x14ac:dyDescent="0.35">
      <c r="A289">
        <v>50</v>
      </c>
      <c r="B289">
        <v>50</v>
      </c>
      <c r="C289" t="s">
        <v>102</v>
      </c>
      <c r="D289" t="s">
        <v>103</v>
      </c>
      <c r="E289" t="s">
        <v>96</v>
      </c>
      <c r="F289">
        <v>2.08</v>
      </c>
      <c r="G289">
        <v>29885.008000000002</v>
      </c>
      <c r="H289">
        <v>230943</v>
      </c>
      <c r="J289">
        <v>29885.008000000002</v>
      </c>
      <c r="L289">
        <v>0.01</v>
      </c>
      <c r="M289">
        <v>9.8399999999999998E-3</v>
      </c>
      <c r="N289">
        <v>-1.64</v>
      </c>
      <c r="O289" t="s">
        <v>34</v>
      </c>
      <c r="P289" s="1">
        <v>44320</v>
      </c>
    </row>
    <row r="290" spans="1:16" x14ac:dyDescent="0.35">
      <c r="A290">
        <v>51</v>
      </c>
      <c r="B290">
        <v>51</v>
      </c>
      <c r="C290" t="s">
        <v>104</v>
      </c>
      <c r="D290" t="s">
        <v>105</v>
      </c>
      <c r="E290" t="s">
        <v>96</v>
      </c>
      <c r="F290">
        <v>2.08</v>
      </c>
      <c r="G290">
        <v>27789.544999999998</v>
      </c>
      <c r="H290">
        <v>218863</v>
      </c>
      <c r="J290">
        <v>27789.544999999998</v>
      </c>
      <c r="L290">
        <v>0.01</v>
      </c>
      <c r="M290">
        <v>9.1500000000000001E-3</v>
      </c>
      <c r="N290">
        <v>-8.5399999999999991</v>
      </c>
      <c r="O290" t="s">
        <v>34</v>
      </c>
      <c r="P290" s="1">
        <v>44320</v>
      </c>
    </row>
    <row r="291" spans="1:16" x14ac:dyDescent="0.35">
      <c r="A291">
        <v>52</v>
      </c>
      <c r="B291">
        <v>52</v>
      </c>
      <c r="C291" t="s">
        <v>106</v>
      </c>
      <c r="D291" t="s">
        <v>107</v>
      </c>
      <c r="E291" t="s">
        <v>96</v>
      </c>
      <c r="F291">
        <v>2.08</v>
      </c>
      <c r="G291">
        <v>27752.738000000001</v>
      </c>
      <c r="H291">
        <v>213752</v>
      </c>
      <c r="J291">
        <v>27752.738000000001</v>
      </c>
      <c r="L291">
        <v>0.01</v>
      </c>
      <c r="M291">
        <v>9.1299999999999992E-3</v>
      </c>
      <c r="N291">
        <v>-8.66</v>
      </c>
      <c r="O291" t="s">
        <v>34</v>
      </c>
      <c r="P291" s="1">
        <v>44320</v>
      </c>
    </row>
    <row r="292" spans="1:16" x14ac:dyDescent="0.35">
      <c r="A292">
        <v>53</v>
      </c>
      <c r="B292">
        <v>53</v>
      </c>
      <c r="C292" t="s">
        <v>108</v>
      </c>
      <c r="D292" t="s">
        <v>25</v>
      </c>
      <c r="E292" t="s">
        <v>26</v>
      </c>
      <c r="L292">
        <v>0.01</v>
      </c>
      <c r="O292" t="s">
        <v>21</v>
      </c>
      <c r="P292" s="1">
        <v>44320</v>
      </c>
    </row>
    <row r="293" spans="1:16" x14ac:dyDescent="0.35">
      <c r="A293">
        <v>54</v>
      </c>
      <c r="B293">
        <v>54</v>
      </c>
      <c r="C293" t="s">
        <v>109</v>
      </c>
      <c r="D293" t="s">
        <v>110</v>
      </c>
      <c r="E293" t="s">
        <v>96</v>
      </c>
      <c r="F293">
        <v>2.08</v>
      </c>
      <c r="G293">
        <v>33278.781000000003</v>
      </c>
      <c r="H293">
        <v>247411</v>
      </c>
      <c r="J293">
        <v>33278.781000000003</v>
      </c>
      <c r="L293">
        <v>0.01</v>
      </c>
      <c r="M293">
        <v>1.095E-2</v>
      </c>
      <c r="N293">
        <v>9.5299999999999994</v>
      </c>
      <c r="O293" t="s">
        <v>34</v>
      </c>
      <c r="P293" s="1">
        <v>44320</v>
      </c>
    </row>
    <row r="294" spans="1:16" x14ac:dyDescent="0.35">
      <c r="A294">
        <v>55</v>
      </c>
      <c r="B294">
        <v>55</v>
      </c>
      <c r="C294" t="s">
        <v>111</v>
      </c>
      <c r="D294" t="s">
        <v>112</v>
      </c>
      <c r="E294" t="s">
        <v>96</v>
      </c>
      <c r="F294">
        <v>2.08</v>
      </c>
      <c r="G294">
        <v>30489.971000000001</v>
      </c>
      <c r="H294">
        <v>230607</v>
      </c>
      <c r="J294">
        <v>30489.971000000001</v>
      </c>
      <c r="L294">
        <v>0.01</v>
      </c>
      <c r="M294">
        <v>1.004E-2</v>
      </c>
      <c r="N294">
        <v>0.35</v>
      </c>
      <c r="O294" t="s">
        <v>34</v>
      </c>
      <c r="P294" s="1">
        <v>44320</v>
      </c>
    </row>
    <row r="295" spans="1:16" x14ac:dyDescent="0.35">
      <c r="A295">
        <v>56</v>
      </c>
      <c r="B295">
        <v>56</v>
      </c>
      <c r="C295" t="s">
        <v>113</v>
      </c>
      <c r="D295" t="s">
        <v>114</v>
      </c>
      <c r="E295" t="s">
        <v>96</v>
      </c>
      <c r="F295">
        <v>2.08</v>
      </c>
      <c r="G295">
        <v>30188.516</v>
      </c>
      <c r="H295">
        <v>231611</v>
      </c>
      <c r="J295">
        <v>30188.516</v>
      </c>
      <c r="L295">
        <v>0.01</v>
      </c>
      <c r="M295">
        <v>9.9399999999999992E-3</v>
      </c>
      <c r="N295">
        <v>-0.64</v>
      </c>
      <c r="O295" t="s">
        <v>34</v>
      </c>
      <c r="P295" s="1">
        <v>44320</v>
      </c>
    </row>
    <row r="296" spans="1:16" x14ac:dyDescent="0.35">
      <c r="A296">
        <v>57</v>
      </c>
      <c r="B296">
        <v>57</v>
      </c>
      <c r="C296" t="s">
        <v>115</v>
      </c>
      <c r="D296" t="s">
        <v>28</v>
      </c>
      <c r="E296" t="s">
        <v>26</v>
      </c>
      <c r="F296">
        <v>2.08</v>
      </c>
      <c r="G296">
        <v>23786.838</v>
      </c>
      <c r="H296">
        <v>184821</v>
      </c>
      <c r="J296">
        <v>23786.838</v>
      </c>
      <c r="L296">
        <v>0.01</v>
      </c>
      <c r="M296">
        <v>7.8300000000000002E-3</v>
      </c>
      <c r="N296">
        <v>-21.71</v>
      </c>
      <c r="O296" t="s">
        <v>34</v>
      </c>
      <c r="P296" s="1">
        <v>44320</v>
      </c>
    </row>
    <row r="297" spans="1:16" x14ac:dyDescent="0.35">
      <c r="A297">
        <v>58</v>
      </c>
      <c r="B297">
        <v>58</v>
      </c>
      <c r="C297" t="s">
        <v>116</v>
      </c>
      <c r="D297" t="s">
        <v>19</v>
      </c>
      <c r="E297" t="s">
        <v>20</v>
      </c>
      <c r="L297">
        <v>0.01</v>
      </c>
      <c r="O297" t="s">
        <v>21</v>
      </c>
      <c r="P297" s="1">
        <v>44320</v>
      </c>
    </row>
    <row r="298" spans="1:16" x14ac:dyDescent="0.35">
      <c r="A298">
        <v>59</v>
      </c>
      <c r="B298">
        <v>59</v>
      </c>
      <c r="C298" t="s">
        <v>117</v>
      </c>
      <c r="D298" t="s">
        <v>32</v>
      </c>
      <c r="E298" t="s">
        <v>33</v>
      </c>
      <c r="F298">
        <v>2.08</v>
      </c>
      <c r="G298">
        <v>19483.611000000001</v>
      </c>
      <c r="H298">
        <v>152242</v>
      </c>
      <c r="J298">
        <v>19483.611000000001</v>
      </c>
      <c r="L298">
        <v>0.01</v>
      </c>
      <c r="M298">
        <v>6.4099999999999999E-3</v>
      </c>
      <c r="N298">
        <v>-35.869999999999997</v>
      </c>
      <c r="O298" t="s">
        <v>34</v>
      </c>
      <c r="P298" s="1">
        <v>44320</v>
      </c>
    </row>
    <row r="299" spans="1:16" x14ac:dyDescent="0.35">
      <c r="A299">
        <v>60</v>
      </c>
      <c r="B299">
        <v>60</v>
      </c>
      <c r="C299" t="s">
        <v>118</v>
      </c>
      <c r="D299" t="s">
        <v>36</v>
      </c>
      <c r="E299" t="s">
        <v>33</v>
      </c>
      <c r="F299">
        <v>2.08</v>
      </c>
      <c r="G299">
        <v>27972.305</v>
      </c>
      <c r="H299">
        <v>216624</v>
      </c>
      <c r="J299">
        <v>27972.305</v>
      </c>
      <c r="L299">
        <v>0.01</v>
      </c>
      <c r="M299">
        <v>9.2099999999999994E-3</v>
      </c>
      <c r="N299">
        <v>-7.94</v>
      </c>
      <c r="O299" t="s">
        <v>34</v>
      </c>
      <c r="P299" s="1">
        <v>44320</v>
      </c>
    </row>
    <row r="300" spans="1:16" x14ac:dyDescent="0.35">
      <c r="A300">
        <v>61</v>
      </c>
      <c r="B300">
        <v>61</v>
      </c>
      <c r="C300" t="s">
        <v>119</v>
      </c>
      <c r="D300" t="s">
        <v>38</v>
      </c>
      <c r="E300" t="s">
        <v>33</v>
      </c>
      <c r="F300">
        <v>2.08</v>
      </c>
      <c r="G300">
        <v>30414.451000000001</v>
      </c>
      <c r="H300">
        <v>216822</v>
      </c>
      <c r="J300">
        <v>30414.451000000001</v>
      </c>
      <c r="L300">
        <v>0.01</v>
      </c>
      <c r="M300">
        <v>1.001E-2</v>
      </c>
      <c r="N300">
        <v>0.1</v>
      </c>
      <c r="O300" t="s">
        <v>34</v>
      </c>
      <c r="P300" s="1">
        <v>44320</v>
      </c>
    </row>
    <row r="301" spans="1:16" x14ac:dyDescent="0.35">
      <c r="A301">
        <v>62</v>
      </c>
      <c r="B301">
        <v>62</v>
      </c>
      <c r="C301" t="s">
        <v>120</v>
      </c>
      <c r="D301" t="s">
        <v>40</v>
      </c>
      <c r="E301" t="s">
        <v>33</v>
      </c>
      <c r="F301">
        <v>2.08</v>
      </c>
      <c r="G301">
        <v>34922.273000000001</v>
      </c>
      <c r="H301">
        <v>244134</v>
      </c>
      <c r="J301">
        <v>34922.273000000001</v>
      </c>
      <c r="L301">
        <v>0.01</v>
      </c>
      <c r="M301">
        <v>1.149E-2</v>
      </c>
      <c r="N301">
        <v>14.94</v>
      </c>
      <c r="O301" t="s">
        <v>34</v>
      </c>
      <c r="P301" s="1">
        <v>44320</v>
      </c>
    </row>
    <row r="302" spans="1:16" x14ac:dyDescent="0.35">
      <c r="A302">
        <v>63</v>
      </c>
      <c r="B302">
        <v>63</v>
      </c>
      <c r="C302" t="s">
        <v>121</v>
      </c>
      <c r="D302" t="s">
        <v>42</v>
      </c>
      <c r="E302" t="s">
        <v>33</v>
      </c>
      <c r="F302">
        <v>2.08</v>
      </c>
      <c r="G302">
        <v>25543.15</v>
      </c>
      <c r="H302">
        <v>193588</v>
      </c>
      <c r="J302">
        <v>25543.15</v>
      </c>
      <c r="L302">
        <v>0.01</v>
      </c>
      <c r="M302">
        <v>8.4100000000000008E-3</v>
      </c>
      <c r="N302">
        <v>-15.93</v>
      </c>
      <c r="O302" t="s">
        <v>34</v>
      </c>
      <c r="P302" s="1">
        <v>44320</v>
      </c>
    </row>
    <row r="303" spans="1:16" x14ac:dyDescent="0.35">
      <c r="A303">
        <v>64</v>
      </c>
      <c r="B303">
        <v>64</v>
      </c>
      <c r="C303" t="s">
        <v>122</v>
      </c>
      <c r="D303" t="s">
        <v>44</v>
      </c>
      <c r="E303" t="s">
        <v>33</v>
      </c>
      <c r="F303">
        <v>2.08</v>
      </c>
      <c r="G303">
        <v>35247.050999999999</v>
      </c>
      <c r="H303">
        <v>256184</v>
      </c>
      <c r="J303">
        <v>35247.050999999999</v>
      </c>
      <c r="L303">
        <v>0.01</v>
      </c>
      <c r="M303">
        <v>1.1599999999999999E-2</v>
      </c>
      <c r="N303">
        <v>16.010000000000002</v>
      </c>
      <c r="O303" t="s">
        <v>34</v>
      </c>
      <c r="P303" s="1">
        <v>44320</v>
      </c>
    </row>
    <row r="304" spans="1:16" x14ac:dyDescent="0.35">
      <c r="A304">
        <v>65</v>
      </c>
      <c r="B304">
        <v>65</v>
      </c>
      <c r="C304" t="s">
        <v>123</v>
      </c>
      <c r="D304" t="s">
        <v>25</v>
      </c>
      <c r="E304" t="s">
        <v>26</v>
      </c>
      <c r="L304">
        <v>0.01</v>
      </c>
      <c r="O304" t="s">
        <v>21</v>
      </c>
      <c r="P304" s="1">
        <v>44320</v>
      </c>
    </row>
    <row r="305" spans="1:16" x14ac:dyDescent="0.35">
      <c r="A305">
        <v>66</v>
      </c>
      <c r="B305">
        <v>66</v>
      </c>
      <c r="C305" t="s">
        <v>124</v>
      </c>
      <c r="D305" t="s">
        <v>47</v>
      </c>
      <c r="E305" t="s">
        <v>33</v>
      </c>
      <c r="F305">
        <v>2.08</v>
      </c>
      <c r="G305">
        <v>35009.690999999999</v>
      </c>
      <c r="H305">
        <v>258190</v>
      </c>
      <c r="J305">
        <v>35009.690999999999</v>
      </c>
      <c r="L305">
        <v>0.01</v>
      </c>
      <c r="M305">
        <v>1.1520000000000001E-2</v>
      </c>
      <c r="N305">
        <v>15.23</v>
      </c>
      <c r="O305" t="s">
        <v>34</v>
      </c>
      <c r="P305" s="1">
        <v>44320</v>
      </c>
    </row>
    <row r="306" spans="1:16" x14ac:dyDescent="0.35">
      <c r="A306">
        <v>67</v>
      </c>
      <c r="B306">
        <v>67</v>
      </c>
      <c r="C306" t="s">
        <v>125</v>
      </c>
      <c r="D306" t="s">
        <v>49</v>
      </c>
      <c r="E306" t="s">
        <v>33</v>
      </c>
      <c r="F306">
        <v>2.08</v>
      </c>
      <c r="G306">
        <v>32704.098000000002</v>
      </c>
      <c r="H306">
        <v>248477</v>
      </c>
      <c r="J306">
        <v>32704.098000000002</v>
      </c>
      <c r="L306">
        <v>0.01</v>
      </c>
      <c r="M306">
        <v>1.076E-2</v>
      </c>
      <c r="N306">
        <v>7.64</v>
      </c>
      <c r="O306" t="s">
        <v>34</v>
      </c>
      <c r="P306" s="1">
        <v>44320</v>
      </c>
    </row>
    <row r="307" spans="1:16" x14ac:dyDescent="0.35">
      <c r="A307">
        <v>68</v>
      </c>
      <c r="B307">
        <v>68</v>
      </c>
      <c r="C307" t="s">
        <v>126</v>
      </c>
      <c r="D307" t="s">
        <v>51</v>
      </c>
      <c r="E307" t="s">
        <v>33</v>
      </c>
      <c r="F307">
        <v>2.08</v>
      </c>
      <c r="G307">
        <v>29279.655999999999</v>
      </c>
      <c r="H307">
        <v>223931</v>
      </c>
      <c r="J307">
        <v>29279.655999999999</v>
      </c>
      <c r="L307">
        <v>0.01</v>
      </c>
      <c r="M307">
        <v>9.6399999999999993E-3</v>
      </c>
      <c r="N307">
        <v>-3.63</v>
      </c>
      <c r="O307" t="s">
        <v>34</v>
      </c>
      <c r="P307" s="1">
        <v>44320</v>
      </c>
    </row>
    <row r="308" spans="1:16" x14ac:dyDescent="0.35">
      <c r="A308">
        <v>69</v>
      </c>
      <c r="B308">
        <v>69</v>
      </c>
      <c r="C308" t="s">
        <v>127</v>
      </c>
      <c r="D308" t="s">
        <v>53</v>
      </c>
      <c r="E308" t="s">
        <v>33</v>
      </c>
      <c r="F308">
        <v>2.08</v>
      </c>
      <c r="G308">
        <v>32304.973000000002</v>
      </c>
      <c r="H308">
        <v>247673</v>
      </c>
      <c r="J308">
        <v>32304.973000000002</v>
      </c>
      <c r="L308">
        <v>0.01</v>
      </c>
      <c r="M308">
        <v>1.0630000000000001E-2</v>
      </c>
      <c r="N308">
        <v>6.32</v>
      </c>
      <c r="O308" t="s">
        <v>34</v>
      </c>
      <c r="P308" s="1">
        <v>44320</v>
      </c>
    </row>
    <row r="309" spans="1:16" x14ac:dyDescent="0.35">
      <c r="A309">
        <v>70</v>
      </c>
      <c r="B309">
        <v>70</v>
      </c>
      <c r="C309" t="s">
        <v>128</v>
      </c>
      <c r="D309" t="s">
        <v>55</v>
      </c>
      <c r="E309" t="s">
        <v>33</v>
      </c>
      <c r="F309">
        <v>2.08</v>
      </c>
      <c r="G309">
        <v>33449.133000000002</v>
      </c>
      <c r="H309">
        <v>251363</v>
      </c>
      <c r="J309">
        <v>33449.133000000002</v>
      </c>
      <c r="L309">
        <v>0.01</v>
      </c>
      <c r="M309">
        <v>1.1010000000000001E-2</v>
      </c>
      <c r="N309">
        <v>10.09</v>
      </c>
      <c r="O309" t="s">
        <v>34</v>
      </c>
      <c r="P309" s="1">
        <v>44320</v>
      </c>
    </row>
    <row r="310" spans="1:16" x14ac:dyDescent="0.35">
      <c r="A310">
        <v>71</v>
      </c>
      <c r="B310">
        <v>71</v>
      </c>
      <c r="C310" t="s">
        <v>129</v>
      </c>
      <c r="D310" t="s">
        <v>57</v>
      </c>
      <c r="E310" t="s">
        <v>33</v>
      </c>
      <c r="F310">
        <v>2.08</v>
      </c>
      <c r="G310">
        <v>33058.851999999999</v>
      </c>
      <c r="H310">
        <v>244414</v>
      </c>
      <c r="J310">
        <v>33058.851999999999</v>
      </c>
      <c r="L310">
        <v>0.01</v>
      </c>
      <c r="M310">
        <v>1.0880000000000001E-2</v>
      </c>
      <c r="N310">
        <v>8.81</v>
      </c>
      <c r="O310" t="s">
        <v>34</v>
      </c>
      <c r="P310" s="1">
        <v>44320</v>
      </c>
    </row>
    <row r="311" spans="1:16" x14ac:dyDescent="0.35">
      <c r="A311">
        <v>72</v>
      </c>
      <c r="B311">
        <v>72</v>
      </c>
      <c r="C311" t="s">
        <v>130</v>
      </c>
      <c r="D311" t="s">
        <v>28</v>
      </c>
      <c r="E311" t="s">
        <v>26</v>
      </c>
      <c r="F311">
        <v>2.08</v>
      </c>
      <c r="G311">
        <v>25136.442999999999</v>
      </c>
      <c r="H311">
        <v>199371</v>
      </c>
      <c r="J311">
        <v>25136.442999999999</v>
      </c>
      <c r="L311">
        <v>0.01</v>
      </c>
      <c r="M311">
        <v>8.2699999999999996E-3</v>
      </c>
      <c r="N311">
        <v>-17.27</v>
      </c>
      <c r="O311" t="s">
        <v>34</v>
      </c>
      <c r="P311" s="1">
        <v>44320</v>
      </c>
    </row>
    <row r="312" spans="1:16" x14ac:dyDescent="0.35">
      <c r="A312">
        <v>73</v>
      </c>
      <c r="B312">
        <v>73</v>
      </c>
      <c r="C312" t="s">
        <v>132</v>
      </c>
      <c r="D312" t="s">
        <v>60</v>
      </c>
      <c r="E312" t="s">
        <v>33</v>
      </c>
      <c r="F312">
        <v>2.08</v>
      </c>
      <c r="G312">
        <v>32976.741999999998</v>
      </c>
      <c r="H312">
        <v>245381</v>
      </c>
      <c r="J312">
        <v>32976.741999999998</v>
      </c>
      <c r="L312">
        <v>0.01</v>
      </c>
      <c r="M312">
        <v>1.085E-2</v>
      </c>
      <c r="N312">
        <v>8.5399999999999991</v>
      </c>
      <c r="O312" t="s">
        <v>34</v>
      </c>
      <c r="P312" s="1">
        <v>44320</v>
      </c>
    </row>
    <row r="313" spans="1:16" x14ac:dyDescent="0.35">
      <c r="A313">
        <v>74</v>
      </c>
      <c r="B313">
        <v>74</v>
      </c>
      <c r="C313" t="s">
        <v>133</v>
      </c>
      <c r="D313" t="s">
        <v>62</v>
      </c>
      <c r="E313" t="s">
        <v>33</v>
      </c>
      <c r="F313">
        <v>2.08</v>
      </c>
      <c r="G313">
        <v>33654.953000000001</v>
      </c>
      <c r="H313">
        <v>249883</v>
      </c>
      <c r="J313">
        <v>33654.953000000001</v>
      </c>
      <c r="L313">
        <v>0.01</v>
      </c>
      <c r="M313">
        <v>1.108E-2</v>
      </c>
      <c r="N313">
        <v>10.77</v>
      </c>
      <c r="O313" t="s">
        <v>34</v>
      </c>
      <c r="P313" s="1">
        <v>44320</v>
      </c>
    </row>
    <row r="314" spans="1:16" x14ac:dyDescent="0.35">
      <c r="A314">
        <v>75</v>
      </c>
      <c r="B314">
        <v>75</v>
      </c>
      <c r="C314" t="s">
        <v>134</v>
      </c>
      <c r="D314" t="s">
        <v>64</v>
      </c>
      <c r="E314" t="s">
        <v>33</v>
      </c>
      <c r="F314">
        <v>2.08</v>
      </c>
      <c r="G314">
        <v>37720.281000000003</v>
      </c>
      <c r="H314">
        <v>272655</v>
      </c>
      <c r="J314">
        <v>37720.281000000003</v>
      </c>
      <c r="L314">
        <v>0.01</v>
      </c>
      <c r="M314">
        <v>1.2409999999999999E-2</v>
      </c>
      <c r="N314">
        <v>24.15</v>
      </c>
      <c r="O314" t="s">
        <v>34</v>
      </c>
      <c r="P314" s="1">
        <v>44320</v>
      </c>
    </row>
    <row r="315" spans="1:16" x14ac:dyDescent="0.35">
      <c r="A315">
        <v>76</v>
      </c>
      <c r="B315">
        <v>76</v>
      </c>
      <c r="C315" t="s">
        <v>135</v>
      </c>
      <c r="D315" t="s">
        <v>66</v>
      </c>
      <c r="E315" t="s">
        <v>33</v>
      </c>
      <c r="F315">
        <v>2.08</v>
      </c>
      <c r="G315">
        <v>35082.828000000001</v>
      </c>
      <c r="H315">
        <v>255247</v>
      </c>
      <c r="J315">
        <v>35082.828000000001</v>
      </c>
      <c r="L315">
        <v>0.01</v>
      </c>
      <c r="M315">
        <v>1.155E-2</v>
      </c>
      <c r="N315">
        <v>15.47</v>
      </c>
      <c r="O315" t="s">
        <v>34</v>
      </c>
      <c r="P315" s="1">
        <v>44320</v>
      </c>
    </row>
    <row r="316" spans="1:16" x14ac:dyDescent="0.35">
      <c r="A316">
        <v>77</v>
      </c>
      <c r="B316">
        <v>77</v>
      </c>
      <c r="C316" t="s">
        <v>136</v>
      </c>
      <c r="D316" t="s">
        <v>68</v>
      </c>
      <c r="E316" t="s">
        <v>33</v>
      </c>
      <c r="F316">
        <v>2.08</v>
      </c>
      <c r="G316">
        <v>36229.269999999997</v>
      </c>
      <c r="H316">
        <v>270549</v>
      </c>
      <c r="J316">
        <v>36229.269999999997</v>
      </c>
      <c r="L316">
        <v>0.01</v>
      </c>
      <c r="M316">
        <v>1.192E-2</v>
      </c>
      <c r="N316">
        <v>19.239999999999998</v>
      </c>
      <c r="O316" t="s">
        <v>34</v>
      </c>
      <c r="P316" s="1">
        <v>44320</v>
      </c>
    </row>
    <row r="317" spans="1:16" x14ac:dyDescent="0.35">
      <c r="A317">
        <v>78</v>
      </c>
      <c r="B317">
        <v>78</v>
      </c>
      <c r="C317" t="s">
        <v>137</v>
      </c>
      <c r="D317" t="s">
        <v>19</v>
      </c>
      <c r="E317" t="s">
        <v>20</v>
      </c>
      <c r="L317">
        <v>0.01</v>
      </c>
      <c r="O317" t="s">
        <v>21</v>
      </c>
      <c r="P317" s="1">
        <v>44320</v>
      </c>
    </row>
    <row r="318" spans="1:16" x14ac:dyDescent="0.35">
      <c r="A318">
        <v>79</v>
      </c>
      <c r="B318">
        <v>79</v>
      </c>
      <c r="C318" t="s">
        <v>138</v>
      </c>
      <c r="D318" t="s">
        <v>71</v>
      </c>
      <c r="E318" t="s">
        <v>72</v>
      </c>
      <c r="F318">
        <v>2.08</v>
      </c>
      <c r="G318">
        <v>34658.055</v>
      </c>
      <c r="H318">
        <v>256745</v>
      </c>
      <c r="J318">
        <v>34658.055</v>
      </c>
      <c r="L318">
        <v>0.01</v>
      </c>
      <c r="M318">
        <v>1.141E-2</v>
      </c>
      <c r="N318">
        <v>14.07</v>
      </c>
      <c r="O318" t="s">
        <v>34</v>
      </c>
      <c r="P318" s="1">
        <v>44320</v>
      </c>
    </row>
    <row r="319" spans="1:16" x14ac:dyDescent="0.35">
      <c r="A319">
        <v>80</v>
      </c>
      <c r="B319">
        <v>80</v>
      </c>
      <c r="C319" t="s">
        <v>139</v>
      </c>
      <c r="D319" t="s">
        <v>74</v>
      </c>
      <c r="E319" t="s">
        <v>72</v>
      </c>
      <c r="F319">
        <v>2.08</v>
      </c>
      <c r="G319">
        <v>33857.175999999999</v>
      </c>
      <c r="H319">
        <v>250859</v>
      </c>
      <c r="J319">
        <v>33857.175999999999</v>
      </c>
      <c r="L319">
        <v>0.01</v>
      </c>
      <c r="M319">
        <v>1.1140000000000001E-2</v>
      </c>
      <c r="N319">
        <v>11.43</v>
      </c>
      <c r="O319" t="s">
        <v>34</v>
      </c>
      <c r="P319" s="1">
        <v>44320</v>
      </c>
    </row>
    <row r="320" spans="1:16" x14ac:dyDescent="0.35">
      <c r="A320">
        <v>81</v>
      </c>
      <c r="B320">
        <v>81</v>
      </c>
      <c r="C320" t="s">
        <v>140</v>
      </c>
      <c r="D320" t="s">
        <v>76</v>
      </c>
      <c r="E320" t="s">
        <v>72</v>
      </c>
      <c r="F320">
        <v>2.0699999999999998</v>
      </c>
      <c r="G320">
        <v>28186.65</v>
      </c>
      <c r="H320">
        <v>214014</v>
      </c>
      <c r="J320">
        <v>28186.65</v>
      </c>
      <c r="L320">
        <v>0.01</v>
      </c>
      <c r="M320">
        <v>9.2800000000000001E-3</v>
      </c>
      <c r="N320">
        <v>-7.23</v>
      </c>
      <c r="O320" t="s">
        <v>34</v>
      </c>
      <c r="P320" s="1">
        <v>44320</v>
      </c>
    </row>
    <row r="321" spans="1:16" x14ac:dyDescent="0.35">
      <c r="A321">
        <v>82</v>
      </c>
      <c r="B321">
        <v>82</v>
      </c>
      <c r="C321" t="s">
        <v>141</v>
      </c>
      <c r="D321" t="s">
        <v>78</v>
      </c>
      <c r="E321" t="s">
        <v>72</v>
      </c>
      <c r="F321">
        <v>2.08</v>
      </c>
      <c r="G321">
        <v>36500.5</v>
      </c>
      <c r="H321">
        <v>262675</v>
      </c>
      <c r="J321">
        <v>36500.5</v>
      </c>
      <c r="L321">
        <v>0.01</v>
      </c>
      <c r="M321">
        <v>1.201E-2</v>
      </c>
      <c r="N321">
        <v>20.13</v>
      </c>
      <c r="O321" t="s">
        <v>34</v>
      </c>
      <c r="P321" s="1">
        <v>44320</v>
      </c>
    </row>
    <row r="322" spans="1:16" x14ac:dyDescent="0.35">
      <c r="A322">
        <v>83</v>
      </c>
      <c r="B322">
        <v>83</v>
      </c>
      <c r="C322" t="s">
        <v>142</v>
      </c>
      <c r="D322" t="s">
        <v>19</v>
      </c>
      <c r="E322" t="s">
        <v>20</v>
      </c>
      <c r="L322">
        <v>0.01</v>
      </c>
      <c r="O322" t="s">
        <v>21</v>
      </c>
      <c r="P322" s="1">
        <v>44320</v>
      </c>
    </row>
    <row r="323" spans="1:16" x14ac:dyDescent="0.35">
      <c r="A323">
        <v>84</v>
      </c>
      <c r="B323">
        <v>84</v>
      </c>
      <c r="C323" t="s">
        <v>143</v>
      </c>
      <c r="D323" t="s">
        <v>28</v>
      </c>
      <c r="E323" t="s">
        <v>26</v>
      </c>
      <c r="F323">
        <v>2.08</v>
      </c>
      <c r="G323">
        <v>26444.232</v>
      </c>
      <c r="H323">
        <v>210749</v>
      </c>
      <c r="J323">
        <v>26444.232</v>
      </c>
      <c r="L323">
        <v>0.01</v>
      </c>
      <c r="M323">
        <v>8.6999999999999994E-3</v>
      </c>
      <c r="N323">
        <v>-12.96</v>
      </c>
      <c r="O323" t="s">
        <v>34</v>
      </c>
      <c r="P323" s="1">
        <v>44320</v>
      </c>
    </row>
    <row r="324" spans="1:16" x14ac:dyDescent="0.35">
      <c r="A324">
        <v>85</v>
      </c>
      <c r="B324">
        <v>85</v>
      </c>
      <c r="C324" t="s">
        <v>144</v>
      </c>
      <c r="D324" t="s">
        <v>32</v>
      </c>
      <c r="E324" t="s">
        <v>33</v>
      </c>
      <c r="F324">
        <v>2.0699999999999998</v>
      </c>
      <c r="G324">
        <v>21713.521000000001</v>
      </c>
      <c r="H324">
        <v>180711</v>
      </c>
      <c r="J324">
        <v>21713.521000000001</v>
      </c>
      <c r="L324">
        <v>0.01</v>
      </c>
      <c r="M324">
        <v>7.1500000000000001E-3</v>
      </c>
      <c r="N324">
        <v>-28.53</v>
      </c>
      <c r="O324" t="s">
        <v>34</v>
      </c>
      <c r="P324" s="1">
        <v>44320</v>
      </c>
    </row>
    <row r="325" spans="1:16" x14ac:dyDescent="0.35">
      <c r="A325">
        <v>86</v>
      </c>
      <c r="B325">
        <v>86</v>
      </c>
      <c r="C325" t="s">
        <v>145</v>
      </c>
      <c r="D325" t="s">
        <v>36</v>
      </c>
      <c r="E325" t="s">
        <v>33</v>
      </c>
      <c r="F325">
        <v>2.08</v>
      </c>
      <c r="G325">
        <v>30107.596000000001</v>
      </c>
      <c r="H325">
        <v>236077</v>
      </c>
      <c r="J325">
        <v>30107.596000000001</v>
      </c>
      <c r="L325">
        <v>0.01</v>
      </c>
      <c r="M325">
        <v>9.9100000000000004E-3</v>
      </c>
      <c r="N325">
        <v>-0.91</v>
      </c>
      <c r="O325" t="s">
        <v>34</v>
      </c>
      <c r="P325" s="1">
        <v>44320</v>
      </c>
    </row>
    <row r="326" spans="1:16" x14ac:dyDescent="0.35">
      <c r="A326">
        <v>87</v>
      </c>
      <c r="B326">
        <v>87</v>
      </c>
      <c r="C326" t="s">
        <v>146</v>
      </c>
      <c r="D326" t="s">
        <v>38</v>
      </c>
      <c r="E326" t="s">
        <v>33</v>
      </c>
      <c r="F326">
        <v>2.0699999999999998</v>
      </c>
      <c r="G326">
        <v>31900.873</v>
      </c>
      <c r="H326">
        <v>232821</v>
      </c>
      <c r="J326">
        <v>31900.873</v>
      </c>
      <c r="L326">
        <v>0.01</v>
      </c>
      <c r="M326">
        <v>1.0500000000000001E-2</v>
      </c>
      <c r="N326">
        <v>4.99</v>
      </c>
      <c r="O326" t="s">
        <v>34</v>
      </c>
      <c r="P326" s="1">
        <v>44320</v>
      </c>
    </row>
    <row r="327" spans="1:16" x14ac:dyDescent="0.35">
      <c r="A327">
        <v>88</v>
      </c>
      <c r="B327">
        <v>88</v>
      </c>
      <c r="C327" t="s">
        <v>147</v>
      </c>
      <c r="D327" t="s">
        <v>40</v>
      </c>
      <c r="E327" t="s">
        <v>33</v>
      </c>
      <c r="F327">
        <v>2.08</v>
      </c>
      <c r="G327">
        <v>36835.449000000001</v>
      </c>
      <c r="H327">
        <v>258259</v>
      </c>
      <c r="J327">
        <v>36835.449000000001</v>
      </c>
      <c r="L327">
        <v>0.01</v>
      </c>
      <c r="M327">
        <v>1.2120000000000001E-2</v>
      </c>
      <c r="N327">
        <v>21.24</v>
      </c>
      <c r="O327" t="s">
        <v>34</v>
      </c>
      <c r="P327" s="1">
        <v>44320</v>
      </c>
    </row>
    <row r="328" spans="1:16" x14ac:dyDescent="0.35">
      <c r="A328">
        <v>89</v>
      </c>
      <c r="B328">
        <v>89</v>
      </c>
      <c r="C328" t="s">
        <v>148</v>
      </c>
      <c r="D328" t="s">
        <v>42</v>
      </c>
      <c r="E328" t="s">
        <v>33</v>
      </c>
      <c r="F328">
        <v>2.08</v>
      </c>
      <c r="G328">
        <v>26542.133000000002</v>
      </c>
      <c r="H328">
        <v>199269</v>
      </c>
      <c r="J328">
        <v>26542.133000000002</v>
      </c>
      <c r="L328">
        <v>0.01</v>
      </c>
      <c r="M328">
        <v>8.7399999999999995E-3</v>
      </c>
      <c r="N328">
        <v>-12.64</v>
      </c>
      <c r="O328" t="s">
        <v>34</v>
      </c>
      <c r="P328" s="1">
        <v>44320</v>
      </c>
    </row>
    <row r="329" spans="1:16" x14ac:dyDescent="0.35">
      <c r="A329">
        <v>90</v>
      </c>
      <c r="B329">
        <v>90</v>
      </c>
      <c r="C329" t="s">
        <v>149</v>
      </c>
      <c r="D329" t="s">
        <v>44</v>
      </c>
      <c r="E329" t="s">
        <v>33</v>
      </c>
      <c r="F329">
        <v>2.08</v>
      </c>
      <c r="G329">
        <v>36897.945</v>
      </c>
      <c r="H329">
        <v>266886</v>
      </c>
      <c r="J329">
        <v>36897.945</v>
      </c>
      <c r="L329">
        <v>0.01</v>
      </c>
      <c r="M329">
        <v>1.214E-2</v>
      </c>
      <c r="N329">
        <v>21.44</v>
      </c>
      <c r="O329" t="s">
        <v>34</v>
      </c>
      <c r="P329" s="1">
        <v>44320</v>
      </c>
    </row>
    <row r="330" spans="1:16" x14ac:dyDescent="0.35">
      <c r="A330">
        <v>91</v>
      </c>
      <c r="B330">
        <v>91</v>
      </c>
      <c r="C330" t="s">
        <v>150</v>
      </c>
      <c r="D330" t="s">
        <v>28</v>
      </c>
      <c r="E330" t="s">
        <v>26</v>
      </c>
      <c r="F330">
        <v>2.0299999999999998</v>
      </c>
      <c r="G330">
        <v>3788.0039999999999</v>
      </c>
      <c r="H330">
        <v>13300</v>
      </c>
      <c r="J330">
        <v>3788.0039999999999</v>
      </c>
      <c r="L330">
        <v>0.01</v>
      </c>
      <c r="M330">
        <v>1.25E-3</v>
      </c>
      <c r="N330">
        <v>-87.53</v>
      </c>
      <c r="O330" t="s">
        <v>34</v>
      </c>
      <c r="P330" s="1">
        <v>44320</v>
      </c>
    </row>
    <row r="331" spans="1:16" x14ac:dyDescent="0.35">
      <c r="A331">
        <v>92</v>
      </c>
      <c r="B331">
        <v>92</v>
      </c>
      <c r="C331" t="s">
        <v>151</v>
      </c>
      <c r="D331" t="s">
        <v>32</v>
      </c>
      <c r="E331" t="s">
        <v>33</v>
      </c>
      <c r="F331">
        <v>2.0699999999999998</v>
      </c>
      <c r="G331">
        <v>22181.101999999999</v>
      </c>
      <c r="H331">
        <v>189027</v>
      </c>
      <c r="J331">
        <v>22181.101999999999</v>
      </c>
      <c r="L331">
        <v>0.01</v>
      </c>
      <c r="M331">
        <v>7.3000000000000001E-3</v>
      </c>
      <c r="N331">
        <v>-27</v>
      </c>
      <c r="O331" t="s">
        <v>34</v>
      </c>
      <c r="P331" s="1">
        <v>44320</v>
      </c>
    </row>
    <row r="332" spans="1:16" x14ac:dyDescent="0.35">
      <c r="A332">
        <v>93</v>
      </c>
      <c r="B332">
        <v>93</v>
      </c>
      <c r="C332" t="s">
        <v>152</v>
      </c>
      <c r="D332" t="s">
        <v>36</v>
      </c>
      <c r="E332" t="s">
        <v>33</v>
      </c>
      <c r="F332">
        <v>2.0699999999999998</v>
      </c>
      <c r="G332">
        <v>31165.686000000002</v>
      </c>
      <c r="H332">
        <v>240309</v>
      </c>
      <c r="J332">
        <v>31165.686000000002</v>
      </c>
      <c r="L332">
        <v>0.01</v>
      </c>
      <c r="M332">
        <v>1.026E-2</v>
      </c>
      <c r="N332">
        <v>2.57</v>
      </c>
      <c r="O332" t="s">
        <v>34</v>
      </c>
      <c r="P332" s="1">
        <v>44320</v>
      </c>
    </row>
    <row r="333" spans="1:16" x14ac:dyDescent="0.35">
      <c r="A333">
        <v>94</v>
      </c>
      <c r="B333">
        <v>94</v>
      </c>
      <c r="C333" t="s">
        <v>153</v>
      </c>
      <c r="D333" t="s">
        <v>38</v>
      </c>
      <c r="E333" t="s">
        <v>33</v>
      </c>
      <c r="F333">
        <v>2.0699999999999998</v>
      </c>
      <c r="G333">
        <v>32641.940999999999</v>
      </c>
      <c r="H333">
        <v>246230</v>
      </c>
      <c r="J333">
        <v>32641.940999999999</v>
      </c>
      <c r="L333">
        <v>0.01</v>
      </c>
      <c r="M333">
        <v>1.074E-2</v>
      </c>
      <c r="N333">
        <v>7.43</v>
      </c>
      <c r="O333" t="s">
        <v>34</v>
      </c>
      <c r="P333" s="1">
        <v>44320</v>
      </c>
    </row>
    <row r="334" spans="1:16" x14ac:dyDescent="0.35">
      <c r="A334">
        <v>95</v>
      </c>
      <c r="B334">
        <v>95</v>
      </c>
      <c r="C334" t="s">
        <v>154</v>
      </c>
      <c r="D334" t="s">
        <v>40</v>
      </c>
      <c r="E334" t="s">
        <v>33</v>
      </c>
      <c r="F334">
        <v>2.08</v>
      </c>
      <c r="G334">
        <v>37604.961000000003</v>
      </c>
      <c r="H334">
        <v>261836</v>
      </c>
      <c r="J334">
        <v>37604.961000000003</v>
      </c>
      <c r="L334">
        <v>0.01</v>
      </c>
      <c r="M334">
        <v>1.238E-2</v>
      </c>
      <c r="N334">
        <v>23.77</v>
      </c>
      <c r="O334" t="s">
        <v>34</v>
      </c>
      <c r="P334" s="1">
        <v>44320</v>
      </c>
    </row>
    <row r="335" spans="1:16" x14ac:dyDescent="0.35">
      <c r="A335">
        <v>96</v>
      </c>
      <c r="B335">
        <v>96</v>
      </c>
      <c r="C335" t="s">
        <v>155</v>
      </c>
      <c r="D335" t="s">
        <v>42</v>
      </c>
      <c r="E335" t="s">
        <v>33</v>
      </c>
      <c r="F335">
        <v>2.08</v>
      </c>
      <c r="G335">
        <v>27746.379000000001</v>
      </c>
      <c r="H335">
        <v>207637</v>
      </c>
      <c r="J335">
        <v>27746.379000000001</v>
      </c>
      <c r="L335">
        <v>0.01</v>
      </c>
      <c r="M335">
        <v>9.1299999999999992E-3</v>
      </c>
      <c r="N335">
        <v>-8.68</v>
      </c>
      <c r="O335" t="s">
        <v>34</v>
      </c>
      <c r="P335" s="1">
        <v>44320</v>
      </c>
    </row>
    <row r="336" spans="1:16" x14ac:dyDescent="0.35">
      <c r="A336">
        <v>97</v>
      </c>
      <c r="B336">
        <v>97</v>
      </c>
      <c r="C336" t="s">
        <v>156</v>
      </c>
      <c r="D336" t="s">
        <v>44</v>
      </c>
      <c r="E336" t="s">
        <v>33</v>
      </c>
      <c r="F336">
        <v>2.0699999999999998</v>
      </c>
      <c r="G336">
        <v>37928.262000000002</v>
      </c>
      <c r="H336">
        <v>273216</v>
      </c>
      <c r="J336">
        <v>37928.262000000002</v>
      </c>
      <c r="L336">
        <v>0.01</v>
      </c>
      <c r="M336">
        <v>1.248E-2</v>
      </c>
      <c r="N336">
        <v>24.83</v>
      </c>
      <c r="O336" t="s">
        <v>34</v>
      </c>
      <c r="P336" s="1">
        <v>44320</v>
      </c>
    </row>
    <row r="337" spans="1:16" x14ac:dyDescent="0.35">
      <c r="A337">
        <v>98</v>
      </c>
      <c r="B337">
        <v>98</v>
      </c>
      <c r="C337" t="s">
        <v>157</v>
      </c>
      <c r="D337" t="s">
        <v>19</v>
      </c>
      <c r="E337" t="s">
        <v>20</v>
      </c>
      <c r="L337">
        <v>0.01</v>
      </c>
      <c r="P337" s="1">
        <v>44320</v>
      </c>
    </row>
    <row r="338" spans="1:16" x14ac:dyDescent="0.35">
      <c r="A338">
        <v>99</v>
      </c>
      <c r="B338">
        <v>99</v>
      </c>
      <c r="C338" t="s">
        <v>158</v>
      </c>
      <c r="D338" t="s">
        <v>32</v>
      </c>
      <c r="E338" t="s">
        <v>33</v>
      </c>
      <c r="F338">
        <v>2.0699999999999998</v>
      </c>
      <c r="G338">
        <v>22614.678</v>
      </c>
      <c r="H338">
        <v>193492</v>
      </c>
      <c r="J338">
        <v>22614.678</v>
      </c>
      <c r="L338">
        <v>0.01</v>
      </c>
      <c r="M338">
        <v>7.4400000000000004E-3</v>
      </c>
      <c r="N338">
        <v>-25.57</v>
      </c>
      <c r="O338" t="s">
        <v>34</v>
      </c>
      <c r="P338" s="1">
        <v>44320</v>
      </c>
    </row>
    <row r="339" spans="1:16" x14ac:dyDescent="0.35">
      <c r="A339">
        <v>100</v>
      </c>
      <c r="B339">
        <v>100</v>
      </c>
      <c r="C339" t="s">
        <v>159</v>
      </c>
      <c r="D339" t="s">
        <v>36</v>
      </c>
      <c r="E339" t="s">
        <v>33</v>
      </c>
      <c r="F339">
        <v>2.0699999999999998</v>
      </c>
      <c r="G339">
        <v>31910.258000000002</v>
      </c>
      <c r="H339">
        <v>249708</v>
      </c>
      <c r="J339">
        <v>31910.258000000002</v>
      </c>
      <c r="L339">
        <v>0.01</v>
      </c>
      <c r="M339">
        <v>1.0500000000000001E-2</v>
      </c>
      <c r="N339">
        <v>5.03</v>
      </c>
      <c r="O339" t="s">
        <v>34</v>
      </c>
      <c r="P339" s="1">
        <v>44320</v>
      </c>
    </row>
    <row r="340" spans="1:16" x14ac:dyDescent="0.35">
      <c r="A340">
        <v>101</v>
      </c>
      <c r="B340">
        <v>101</v>
      </c>
      <c r="C340" t="s">
        <v>160</v>
      </c>
      <c r="D340" t="s">
        <v>38</v>
      </c>
      <c r="E340" t="s">
        <v>33</v>
      </c>
      <c r="F340">
        <v>2.0699999999999998</v>
      </c>
      <c r="G340">
        <v>33445.953000000001</v>
      </c>
      <c r="H340">
        <v>249000</v>
      </c>
      <c r="J340">
        <v>33445.953000000001</v>
      </c>
      <c r="L340">
        <v>0.01</v>
      </c>
      <c r="M340">
        <v>1.1010000000000001E-2</v>
      </c>
      <c r="N340">
        <v>10.08</v>
      </c>
      <c r="O340" t="s">
        <v>34</v>
      </c>
      <c r="P340" s="1">
        <v>44320</v>
      </c>
    </row>
    <row r="341" spans="1:16" x14ac:dyDescent="0.35">
      <c r="A341">
        <v>102</v>
      </c>
      <c r="B341">
        <v>102</v>
      </c>
      <c r="C341" t="s">
        <v>161</v>
      </c>
      <c r="D341" t="s">
        <v>40</v>
      </c>
      <c r="E341" t="s">
        <v>33</v>
      </c>
      <c r="F341">
        <v>2.08</v>
      </c>
      <c r="G341">
        <v>38203.355000000003</v>
      </c>
      <c r="H341">
        <v>259764</v>
      </c>
      <c r="J341">
        <v>38203.355000000003</v>
      </c>
      <c r="L341">
        <v>0.01</v>
      </c>
      <c r="M341">
        <v>1.257E-2</v>
      </c>
      <c r="N341">
        <v>25.74</v>
      </c>
      <c r="O341" t="s">
        <v>34</v>
      </c>
      <c r="P341" s="1">
        <v>44320</v>
      </c>
    </row>
    <row r="342" spans="1:16" x14ac:dyDescent="0.35">
      <c r="A342">
        <v>103</v>
      </c>
      <c r="B342">
        <v>103</v>
      </c>
      <c r="C342" t="s">
        <v>162</v>
      </c>
      <c r="D342" t="s">
        <v>42</v>
      </c>
      <c r="E342" t="s">
        <v>33</v>
      </c>
      <c r="F342">
        <v>2.0699999999999998</v>
      </c>
      <c r="G342">
        <v>28077.828000000001</v>
      </c>
      <c r="H342">
        <v>207913</v>
      </c>
      <c r="J342">
        <v>28077.828000000001</v>
      </c>
      <c r="L342">
        <v>0.01</v>
      </c>
      <c r="M342">
        <v>9.2399999999999999E-3</v>
      </c>
      <c r="N342">
        <v>-7.59</v>
      </c>
      <c r="O342" t="s">
        <v>34</v>
      </c>
      <c r="P342" s="1">
        <v>44320</v>
      </c>
    </row>
    <row r="343" spans="1:16" x14ac:dyDescent="0.35">
      <c r="A343">
        <v>104</v>
      </c>
      <c r="B343">
        <v>104</v>
      </c>
      <c r="C343" t="s">
        <v>163</v>
      </c>
      <c r="D343" t="s">
        <v>44</v>
      </c>
      <c r="E343" t="s">
        <v>33</v>
      </c>
      <c r="F343">
        <v>2.0699999999999998</v>
      </c>
      <c r="G343">
        <v>38179.296999999999</v>
      </c>
      <c r="H343">
        <v>278244</v>
      </c>
      <c r="J343">
        <v>38179.296999999999</v>
      </c>
      <c r="L343">
        <v>0.01</v>
      </c>
      <c r="M343">
        <v>1.257E-2</v>
      </c>
      <c r="N343">
        <v>25.66</v>
      </c>
      <c r="O343" t="s">
        <v>34</v>
      </c>
      <c r="P343" s="1">
        <v>44320</v>
      </c>
    </row>
    <row r="344" spans="1:16" x14ac:dyDescent="0.35">
      <c r="A344">
        <v>105</v>
      </c>
      <c r="B344">
        <v>105</v>
      </c>
      <c r="C344" t="s">
        <v>164</v>
      </c>
      <c r="D344" t="s">
        <v>19</v>
      </c>
      <c r="E344" t="s">
        <v>20</v>
      </c>
      <c r="L344">
        <v>0.01</v>
      </c>
      <c r="O344" t="s">
        <v>21</v>
      </c>
      <c r="P344" s="1">
        <v>44320</v>
      </c>
    </row>
    <row r="345" spans="1:16" x14ac:dyDescent="0.35">
      <c r="A345">
        <v>106</v>
      </c>
      <c r="B345">
        <v>106</v>
      </c>
      <c r="C345" t="s">
        <v>165</v>
      </c>
      <c r="D345" t="s">
        <v>19</v>
      </c>
      <c r="E345" t="s">
        <v>20</v>
      </c>
      <c r="L345">
        <v>0.01</v>
      </c>
      <c r="O345" t="s">
        <v>21</v>
      </c>
      <c r="P345" s="1">
        <v>44320</v>
      </c>
    </row>
    <row r="346" spans="1:16" x14ac:dyDescent="0.35">
      <c r="A346">
        <v>107</v>
      </c>
      <c r="B346">
        <v>107</v>
      </c>
      <c r="C346" t="s">
        <v>166</v>
      </c>
      <c r="D346" t="s">
        <v>19</v>
      </c>
      <c r="E346" t="s">
        <v>20</v>
      </c>
      <c r="L346">
        <v>0.01</v>
      </c>
      <c r="O346" t="s">
        <v>21</v>
      </c>
      <c r="P346" s="1">
        <v>44320</v>
      </c>
    </row>
    <row r="347" spans="1:16" x14ac:dyDescent="0.35">
      <c r="A347">
        <v>108</v>
      </c>
      <c r="B347">
        <v>108</v>
      </c>
      <c r="C347" t="s">
        <v>167</v>
      </c>
      <c r="D347" t="s">
        <v>19</v>
      </c>
      <c r="E347" t="s">
        <v>20</v>
      </c>
      <c r="L347">
        <v>0.01</v>
      </c>
      <c r="O347" t="s">
        <v>21</v>
      </c>
      <c r="P347" s="1">
        <v>44320</v>
      </c>
    </row>
    <row r="348" spans="1:16" x14ac:dyDescent="0.35">
      <c r="A348">
        <v>109</v>
      </c>
      <c r="B348">
        <v>109</v>
      </c>
      <c r="C348" t="s">
        <v>168</v>
      </c>
      <c r="D348" t="s">
        <v>19</v>
      </c>
      <c r="E348" t="s">
        <v>20</v>
      </c>
      <c r="L348">
        <v>0.01</v>
      </c>
      <c r="O348" t="s">
        <v>21</v>
      </c>
      <c r="P348" s="1">
        <v>44320</v>
      </c>
    </row>
    <row r="349" spans="1:16" x14ac:dyDescent="0.35">
      <c r="A349">
        <v>110</v>
      </c>
      <c r="B349">
        <v>110</v>
      </c>
      <c r="C349" t="s">
        <v>169</v>
      </c>
      <c r="D349" t="s">
        <v>19</v>
      </c>
      <c r="E349" t="s">
        <v>20</v>
      </c>
      <c r="L349">
        <v>0.01</v>
      </c>
      <c r="O349" t="s">
        <v>21</v>
      </c>
      <c r="P349" s="1">
        <v>44320</v>
      </c>
    </row>
    <row r="350" spans="1:16" x14ac:dyDescent="0.35">
      <c r="A350">
        <v>111</v>
      </c>
      <c r="B350">
        <v>111</v>
      </c>
      <c r="C350" t="s">
        <v>170</v>
      </c>
      <c r="D350" t="s">
        <v>19</v>
      </c>
      <c r="E350" t="s">
        <v>20</v>
      </c>
      <c r="L350">
        <v>0.01</v>
      </c>
      <c r="O350" t="s">
        <v>21</v>
      </c>
      <c r="P350" s="1">
        <v>44320</v>
      </c>
    </row>
    <row r="351" spans="1:16" x14ac:dyDescent="0.35">
      <c r="A351">
        <v>112</v>
      </c>
      <c r="B351">
        <v>112</v>
      </c>
      <c r="C351" t="s">
        <v>171</v>
      </c>
      <c r="D351" t="s">
        <v>19</v>
      </c>
      <c r="E351" t="s">
        <v>20</v>
      </c>
      <c r="L351">
        <v>0.01</v>
      </c>
      <c r="O351" t="s">
        <v>21</v>
      </c>
      <c r="P351" s="1">
        <v>44320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1816-A885-4F63-84A2-D867D0E9EB00}">
  <dimension ref="A1:W229"/>
  <sheetViews>
    <sheetView workbookViewId="0">
      <selection activeCell="H17" sqref="H17:H23"/>
    </sheetView>
  </sheetViews>
  <sheetFormatPr defaultRowHeight="14.5" x14ac:dyDescent="0.35"/>
  <cols>
    <col min="1" max="1" width="33.54296875" bestFit="1" customWidth="1"/>
    <col min="2" max="2" width="17.1796875" customWidth="1"/>
    <col min="3" max="3" width="19.453125" bestFit="1" customWidth="1"/>
    <col min="4" max="4" width="16.26953125" bestFit="1" customWidth="1"/>
    <col min="5" max="5" width="18.1796875" bestFit="1" customWidth="1"/>
    <col min="6" max="6" width="11" bestFit="1" customWidth="1"/>
    <col min="8" max="8" width="10.7265625" bestFit="1" customWidth="1"/>
    <col min="9" max="9" width="17.81640625" bestFit="1" customWidth="1"/>
    <col min="11" max="11" width="8.7265625" style="17"/>
    <col min="12" max="12" width="32" style="17" bestFit="1" customWidth="1"/>
    <col min="13" max="13" width="22.6328125" style="17" bestFit="1" customWidth="1"/>
    <col min="14" max="19" width="8.7265625" style="17"/>
    <col min="20" max="20" width="21.81640625" style="17" bestFit="1" customWidth="1"/>
    <col min="21" max="21" width="13.453125" style="17" bestFit="1" customWidth="1"/>
    <col min="22" max="22" width="15.54296875" style="17" bestFit="1" customWidth="1"/>
    <col min="23" max="23" width="8.7265625" style="17"/>
  </cols>
  <sheetData>
    <row r="1" spans="1:23" ht="15.5" x14ac:dyDescent="0.35">
      <c r="A1" t="s">
        <v>202</v>
      </c>
      <c r="C1" s="21"/>
      <c r="K1" s="20" t="s">
        <v>2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35">
      <c r="K2" s="18" t="s">
        <v>3</v>
      </c>
      <c r="L2" s="18" t="s">
        <v>4</v>
      </c>
      <c r="M2" s="18" t="s">
        <v>5</v>
      </c>
      <c r="N2" s="18" t="s">
        <v>6</v>
      </c>
      <c r="O2" s="18" t="s">
        <v>7</v>
      </c>
      <c r="P2" s="18" t="s">
        <v>8</v>
      </c>
      <c r="Q2" s="18" t="s">
        <v>9</v>
      </c>
      <c r="R2" s="18" t="s">
        <v>10</v>
      </c>
      <c r="S2" s="18" t="s">
        <v>11</v>
      </c>
      <c r="T2" s="18" t="s">
        <v>12</v>
      </c>
      <c r="U2" s="18" t="s">
        <v>200</v>
      </c>
      <c r="V2" s="18" t="s">
        <v>201</v>
      </c>
      <c r="W2" s="18" t="s">
        <v>15</v>
      </c>
    </row>
    <row r="3" spans="1:23" ht="15.5" x14ac:dyDescent="0.35">
      <c r="A3" s="22" t="s">
        <v>203</v>
      </c>
      <c r="B3" s="22"/>
      <c r="C3" s="22"/>
      <c r="D3" s="22"/>
      <c r="E3" s="22"/>
      <c r="F3" s="22"/>
      <c r="G3" s="22"/>
      <c r="H3" s="23"/>
      <c r="I3" s="23"/>
      <c r="J3" s="23"/>
      <c r="K3" s="17">
        <v>7</v>
      </c>
      <c r="L3" s="17" t="s">
        <v>31</v>
      </c>
      <c r="M3" s="17" t="s">
        <v>32</v>
      </c>
      <c r="N3" s="17" t="s">
        <v>33</v>
      </c>
      <c r="O3" s="17">
        <v>0.97</v>
      </c>
      <c r="P3" s="17">
        <v>9.4580000000000002</v>
      </c>
      <c r="Q3" s="17">
        <v>214</v>
      </c>
      <c r="R3" s="17">
        <v>16669.442999999999</v>
      </c>
      <c r="S3" s="17">
        <v>0</v>
      </c>
      <c r="T3" s="17">
        <v>0.998</v>
      </c>
      <c r="U3" s="17">
        <v>0.17</v>
      </c>
      <c r="V3" s="17">
        <v>3.1949999999999999E-2</v>
      </c>
      <c r="W3" s="17">
        <v>-81.2</v>
      </c>
    </row>
    <row r="4" spans="1:23" ht="15.5" x14ac:dyDescent="0.35">
      <c r="A4" s="18" t="s">
        <v>5</v>
      </c>
      <c r="B4" s="18" t="s">
        <v>201</v>
      </c>
      <c r="C4" s="18" t="s">
        <v>204</v>
      </c>
      <c r="D4" s="18" t="s">
        <v>205</v>
      </c>
      <c r="E4" s="9" t="s">
        <v>193</v>
      </c>
      <c r="F4" s="18" t="s">
        <v>194</v>
      </c>
      <c r="G4" s="9" t="s">
        <v>206</v>
      </c>
      <c r="H4" s="18"/>
      <c r="I4" s="18"/>
      <c r="J4" s="18"/>
      <c r="K4" s="17">
        <v>32</v>
      </c>
      <c r="L4" s="17" t="s">
        <v>80</v>
      </c>
      <c r="M4" s="17" t="s">
        <v>32</v>
      </c>
      <c r="N4" s="17" t="s">
        <v>33</v>
      </c>
      <c r="O4" s="17">
        <v>0.96</v>
      </c>
      <c r="P4" s="17">
        <v>16.417000000000002</v>
      </c>
      <c r="Q4" s="17">
        <v>313</v>
      </c>
      <c r="R4" s="17">
        <v>17875.607</v>
      </c>
      <c r="S4" s="17">
        <v>0</v>
      </c>
      <c r="T4" s="17">
        <v>0.998</v>
      </c>
      <c r="U4" s="17">
        <v>0.17</v>
      </c>
      <c r="V4" s="17">
        <v>0.21365999999999999</v>
      </c>
      <c r="W4" s="17">
        <v>25.68</v>
      </c>
    </row>
    <row r="5" spans="1:23" x14ac:dyDescent="0.35">
      <c r="A5" s="17" t="s">
        <v>207</v>
      </c>
      <c r="B5" s="24">
        <v>4.3800400000000002</v>
      </c>
      <c r="C5" s="24">
        <f>B5*2*4*4</f>
        <v>140.16128</v>
      </c>
      <c r="D5" s="25">
        <f>C5/C11</f>
        <v>9.5120147539122565E-3</v>
      </c>
      <c r="E5" s="26">
        <f>AVERAGE(D5:D7)</f>
        <v>9.4041618663567982E-3</v>
      </c>
      <c r="F5" s="27">
        <f>STDEV(D5:D7)</f>
        <v>1.5314041312379086E-4</v>
      </c>
      <c r="G5" s="28">
        <f>F5/E5</f>
        <v>1.6284323398520779E-2</v>
      </c>
      <c r="H5" s="29"/>
      <c r="I5" s="29"/>
      <c r="J5" s="29"/>
      <c r="K5" s="17">
        <v>39</v>
      </c>
      <c r="L5" s="17" t="s">
        <v>87</v>
      </c>
      <c r="M5" s="17" t="s">
        <v>32</v>
      </c>
      <c r="N5" s="17" t="s">
        <v>33</v>
      </c>
      <c r="O5" s="17">
        <v>0.95</v>
      </c>
      <c r="P5" s="17">
        <v>16.556999999999999</v>
      </c>
      <c r="Q5" s="17">
        <v>171</v>
      </c>
      <c r="R5" s="17">
        <v>18850.221000000001</v>
      </c>
      <c r="S5" s="17">
        <v>0</v>
      </c>
      <c r="T5" s="17">
        <v>0.998</v>
      </c>
      <c r="U5" s="17">
        <v>0.17</v>
      </c>
      <c r="V5" s="17">
        <v>0.19292000000000001</v>
      </c>
      <c r="W5" s="17">
        <v>13.48</v>
      </c>
    </row>
    <row r="6" spans="1:23" x14ac:dyDescent="0.35">
      <c r="A6" s="17" t="s">
        <v>208</v>
      </c>
      <c r="B6" s="24">
        <v>4.4231600000000002</v>
      </c>
      <c r="C6" s="24">
        <f t="shared" ref="C6:C7" si="0">B6*2*4*4</f>
        <v>141.54112000000001</v>
      </c>
      <c r="D6" s="25">
        <f t="shared" ref="D6:D7" si="1">C6/C12</f>
        <v>9.2288772662145798E-3</v>
      </c>
      <c r="E6" s="26"/>
      <c r="F6" s="27"/>
      <c r="G6" s="28"/>
      <c r="K6" s="17">
        <v>59</v>
      </c>
      <c r="L6" s="17" t="s">
        <v>117</v>
      </c>
      <c r="M6" s="17" t="s">
        <v>32</v>
      </c>
      <c r="N6" s="17" t="s">
        <v>33</v>
      </c>
      <c r="O6" s="17">
        <v>1.01</v>
      </c>
      <c r="P6" s="17">
        <v>16.181000000000001</v>
      </c>
      <c r="Q6" s="17">
        <v>257</v>
      </c>
      <c r="R6" s="17">
        <v>19483.611000000001</v>
      </c>
      <c r="S6" s="17">
        <v>0</v>
      </c>
      <c r="T6" s="17">
        <v>0.998</v>
      </c>
      <c r="U6" s="17">
        <v>0.17</v>
      </c>
      <c r="V6" s="17">
        <v>0.16814999999999999</v>
      </c>
      <c r="W6" s="17">
        <v>-1.0900000000000001</v>
      </c>
    </row>
    <row r="7" spans="1:23" x14ac:dyDescent="0.35">
      <c r="A7" s="17" t="s">
        <v>209</v>
      </c>
      <c r="B7" s="24">
        <v>4.3790800000000001</v>
      </c>
      <c r="C7" s="24">
        <f t="shared" si="0"/>
        <v>140.13056</v>
      </c>
      <c r="D7" s="25">
        <f t="shared" si="1"/>
        <v>9.4715935789435549E-3</v>
      </c>
      <c r="E7" s="26"/>
      <c r="F7" s="27"/>
      <c r="G7" s="28"/>
      <c r="K7" s="17">
        <v>85</v>
      </c>
      <c r="L7" s="17" t="s">
        <v>144</v>
      </c>
      <c r="M7" s="17" t="s">
        <v>32</v>
      </c>
      <c r="N7" s="17" t="s">
        <v>33</v>
      </c>
      <c r="O7" s="17">
        <v>0.96</v>
      </c>
      <c r="P7" s="17">
        <v>24.532</v>
      </c>
      <c r="Q7" s="17">
        <v>281</v>
      </c>
      <c r="R7" s="17">
        <v>21713.521000000001</v>
      </c>
      <c r="S7" s="17">
        <v>0</v>
      </c>
      <c r="T7" s="17">
        <v>0.998</v>
      </c>
      <c r="U7" s="17">
        <v>0.17</v>
      </c>
      <c r="V7" s="17">
        <v>0.32308999999999999</v>
      </c>
      <c r="W7" s="17">
        <v>90.05</v>
      </c>
    </row>
    <row r="8" spans="1:23" x14ac:dyDescent="0.35">
      <c r="A8" s="17" t="s">
        <v>210</v>
      </c>
      <c r="B8" s="24">
        <v>176.25158999999999</v>
      </c>
      <c r="C8" s="24">
        <f>B8*5*4*4</f>
        <v>14100.127199999999</v>
      </c>
      <c r="D8" s="19"/>
      <c r="E8" s="19"/>
      <c r="F8" s="19"/>
      <c r="G8" s="19"/>
      <c r="K8" s="17">
        <v>92</v>
      </c>
      <c r="L8" s="17" t="s">
        <v>151</v>
      </c>
      <c r="M8" s="17" t="s">
        <v>32</v>
      </c>
      <c r="N8" s="17" t="s">
        <v>33</v>
      </c>
      <c r="O8" s="17">
        <v>1.0900000000000001</v>
      </c>
      <c r="P8" s="17">
        <v>21.154</v>
      </c>
      <c r="Q8" s="17">
        <v>209</v>
      </c>
      <c r="R8" s="17">
        <v>22181.101999999999</v>
      </c>
      <c r="S8" s="17">
        <v>0</v>
      </c>
      <c r="T8" s="17">
        <v>0.998</v>
      </c>
      <c r="U8" s="17">
        <v>0.17</v>
      </c>
      <c r="V8" s="17">
        <v>0.23193</v>
      </c>
      <c r="W8" s="17">
        <v>36.43</v>
      </c>
    </row>
    <row r="9" spans="1:23" x14ac:dyDescent="0.35">
      <c r="A9" s="17" t="s">
        <v>211</v>
      </c>
      <c r="B9" s="24">
        <v>164.43186</v>
      </c>
      <c r="C9" s="24">
        <f t="shared" ref="C9:C13" si="2">B9*5*4*4</f>
        <v>13154.5488</v>
      </c>
      <c r="D9" s="19"/>
      <c r="E9" s="19"/>
      <c r="F9" s="19"/>
      <c r="G9" s="19"/>
      <c r="K9" s="17">
        <v>99</v>
      </c>
      <c r="L9" s="17" t="s">
        <v>158</v>
      </c>
      <c r="M9" s="17" t="s">
        <v>32</v>
      </c>
      <c r="N9" s="17" t="s">
        <v>33</v>
      </c>
      <c r="O9" s="17">
        <v>1.04</v>
      </c>
      <c r="P9" s="17">
        <v>17.587</v>
      </c>
      <c r="Q9" s="17">
        <v>206</v>
      </c>
      <c r="R9" s="17">
        <v>22614.678</v>
      </c>
      <c r="S9" s="17">
        <v>0</v>
      </c>
      <c r="T9" s="17">
        <v>0.998</v>
      </c>
      <c r="U9" s="17">
        <v>0.17</v>
      </c>
      <c r="V9" s="17">
        <v>0.14080999999999999</v>
      </c>
      <c r="W9" s="17">
        <v>-17.170000000000002</v>
      </c>
    </row>
    <row r="10" spans="1:23" x14ac:dyDescent="0.35">
      <c r="A10" s="17" t="s">
        <v>212</v>
      </c>
      <c r="B10" s="24">
        <v>192.92021</v>
      </c>
      <c r="C10" s="24">
        <f t="shared" si="2"/>
        <v>15433.6168</v>
      </c>
      <c r="D10" s="19"/>
      <c r="E10" s="19"/>
      <c r="F10" s="19"/>
      <c r="G10" s="19"/>
      <c r="K10" s="17">
        <v>8</v>
      </c>
      <c r="L10" s="17" t="s">
        <v>35</v>
      </c>
      <c r="M10" s="17" t="s">
        <v>36</v>
      </c>
      <c r="N10" s="17" t="s">
        <v>33</v>
      </c>
      <c r="O10" s="17">
        <v>1.01</v>
      </c>
      <c r="P10" s="17">
        <v>21.837</v>
      </c>
      <c r="Q10" s="17">
        <v>340</v>
      </c>
      <c r="R10" s="17">
        <v>24625.219000000001</v>
      </c>
      <c r="S10" s="17">
        <v>0</v>
      </c>
      <c r="T10" s="17">
        <v>0.998</v>
      </c>
      <c r="U10" s="17">
        <v>0.28000000000000003</v>
      </c>
      <c r="V10" s="17">
        <v>0.19728000000000001</v>
      </c>
      <c r="W10" s="17">
        <v>-29.54</v>
      </c>
    </row>
    <row r="11" spans="1:23" x14ac:dyDescent="0.35">
      <c r="A11" s="17" t="s">
        <v>213</v>
      </c>
      <c r="B11" s="24">
        <v>184.18978999999999</v>
      </c>
      <c r="C11" s="24">
        <f t="shared" si="2"/>
        <v>14735.183199999999</v>
      </c>
      <c r="D11" s="19"/>
      <c r="E11" s="19"/>
      <c r="F11" s="19"/>
      <c r="G11" s="19"/>
      <c r="K11" s="17">
        <v>33</v>
      </c>
      <c r="L11" s="17" t="s">
        <v>81</v>
      </c>
      <c r="M11" s="17" t="s">
        <v>36</v>
      </c>
      <c r="N11" s="17" t="s">
        <v>33</v>
      </c>
      <c r="O11" s="17">
        <v>0.98</v>
      </c>
      <c r="P11" s="17">
        <v>29.782</v>
      </c>
      <c r="Q11" s="17">
        <v>295</v>
      </c>
      <c r="R11" s="17">
        <v>25974.544999999998</v>
      </c>
      <c r="S11" s="17">
        <v>0</v>
      </c>
      <c r="T11" s="17">
        <v>0.998</v>
      </c>
      <c r="U11" s="17">
        <v>0.28000000000000003</v>
      </c>
      <c r="V11" s="17">
        <v>0.33178000000000002</v>
      </c>
      <c r="W11" s="17">
        <v>18.489999999999998</v>
      </c>
    </row>
    <row r="12" spans="1:23" x14ac:dyDescent="0.35">
      <c r="A12" s="17" t="s">
        <v>214</v>
      </c>
      <c r="B12" s="24">
        <v>191.70956000000001</v>
      </c>
      <c r="C12" s="24">
        <f t="shared" si="2"/>
        <v>15336.764800000001</v>
      </c>
      <c r="D12" s="19"/>
      <c r="E12" s="19"/>
      <c r="F12" s="19"/>
      <c r="G12" s="19"/>
      <c r="K12" s="17">
        <v>40</v>
      </c>
      <c r="L12" s="17" t="s">
        <v>88</v>
      </c>
      <c r="M12" s="17" t="s">
        <v>36</v>
      </c>
      <c r="N12" s="17" t="s">
        <v>33</v>
      </c>
      <c r="O12" s="17">
        <v>0.97</v>
      </c>
      <c r="P12" s="17">
        <v>25.914999999999999</v>
      </c>
      <c r="Q12" s="17">
        <v>362</v>
      </c>
      <c r="R12" s="17">
        <v>26565.298999999999</v>
      </c>
      <c r="S12" s="17">
        <v>0</v>
      </c>
      <c r="T12" s="17">
        <v>0.998</v>
      </c>
      <c r="U12" s="17">
        <v>0.28000000000000003</v>
      </c>
      <c r="V12" s="17">
        <v>0.24323</v>
      </c>
      <c r="W12" s="17">
        <v>-13.13</v>
      </c>
    </row>
    <row r="13" spans="1:23" x14ac:dyDescent="0.35">
      <c r="A13" s="17" t="s">
        <v>215</v>
      </c>
      <c r="B13" s="24">
        <v>184.93530000000001</v>
      </c>
      <c r="C13" s="24">
        <f t="shared" si="2"/>
        <v>14794.824000000001</v>
      </c>
      <c r="D13" s="19"/>
      <c r="E13" s="19"/>
      <c r="F13" s="19"/>
      <c r="G13" s="19"/>
      <c r="K13" s="17">
        <v>60</v>
      </c>
      <c r="L13" s="17" t="s">
        <v>118</v>
      </c>
      <c r="M13" s="17" t="s">
        <v>36</v>
      </c>
      <c r="N13" s="17" t="s">
        <v>33</v>
      </c>
      <c r="O13" s="17">
        <v>0.99</v>
      </c>
      <c r="P13" s="17">
        <v>32.628999999999998</v>
      </c>
      <c r="Q13" s="17">
        <v>297</v>
      </c>
      <c r="R13" s="17">
        <v>27972.305</v>
      </c>
      <c r="S13" s="17">
        <v>0</v>
      </c>
      <c r="T13" s="17">
        <v>0.998</v>
      </c>
      <c r="U13" s="17">
        <v>0.28000000000000003</v>
      </c>
      <c r="V13" s="17">
        <v>0.34208</v>
      </c>
      <c r="W13" s="17">
        <v>22.17</v>
      </c>
    </row>
    <row r="14" spans="1:23" x14ac:dyDescent="0.35">
      <c r="K14" s="17">
        <v>86</v>
      </c>
      <c r="L14" s="17" t="s">
        <v>145</v>
      </c>
      <c r="M14" s="17" t="s">
        <v>36</v>
      </c>
      <c r="N14" s="17" t="s">
        <v>33</v>
      </c>
      <c r="O14" s="17">
        <v>0.97</v>
      </c>
      <c r="P14" s="17">
        <v>22.93</v>
      </c>
      <c r="Q14" s="17">
        <v>265</v>
      </c>
      <c r="R14" s="17">
        <v>30107.596000000001</v>
      </c>
      <c r="S14" s="17">
        <v>0</v>
      </c>
      <c r="T14" s="17">
        <v>0.998</v>
      </c>
      <c r="U14" s="17">
        <v>0.28000000000000003</v>
      </c>
      <c r="V14" s="17">
        <v>0.13249</v>
      </c>
      <c r="W14" s="17">
        <v>-52.68</v>
      </c>
    </row>
    <row r="15" spans="1:23" x14ac:dyDescent="0.35">
      <c r="A15" s="30" t="s">
        <v>216</v>
      </c>
      <c r="K15" s="17">
        <v>93</v>
      </c>
      <c r="L15" s="17" t="s">
        <v>152</v>
      </c>
      <c r="M15" s="17" t="s">
        <v>36</v>
      </c>
      <c r="N15" s="17" t="s">
        <v>33</v>
      </c>
      <c r="O15" s="17">
        <v>1.04</v>
      </c>
      <c r="P15" s="17">
        <v>31.388000000000002</v>
      </c>
      <c r="Q15" s="17">
        <v>230</v>
      </c>
      <c r="R15" s="17">
        <v>31165.686000000002</v>
      </c>
      <c r="S15" s="17">
        <v>0</v>
      </c>
      <c r="T15" s="17">
        <v>0.998</v>
      </c>
      <c r="U15" s="17">
        <v>0.28000000000000003</v>
      </c>
      <c r="V15" s="17">
        <v>0.25958999999999999</v>
      </c>
      <c r="W15" s="17">
        <v>-7.29</v>
      </c>
    </row>
    <row r="16" spans="1:23" ht="15.5" x14ac:dyDescent="0.35">
      <c r="A16" s="18" t="s">
        <v>217</v>
      </c>
      <c r="B16" s="18" t="s">
        <v>218</v>
      </c>
      <c r="C16" s="18" t="s">
        <v>200</v>
      </c>
      <c r="D16" s="18" t="s">
        <v>201</v>
      </c>
      <c r="E16" s="18" t="s">
        <v>219</v>
      </c>
      <c r="F16" s="18" t="s">
        <v>220</v>
      </c>
      <c r="G16" s="18" t="s">
        <v>206</v>
      </c>
      <c r="H16" s="9" t="s">
        <v>221</v>
      </c>
      <c r="I16" s="9" t="s">
        <v>222</v>
      </c>
      <c r="K16" s="17">
        <v>100</v>
      </c>
      <c r="L16" s="17" t="s">
        <v>159</v>
      </c>
      <c r="M16" s="17" t="s">
        <v>36</v>
      </c>
      <c r="N16" s="17" t="s">
        <v>33</v>
      </c>
      <c r="O16" s="17">
        <v>0.99</v>
      </c>
      <c r="P16" s="17">
        <v>26.893000000000001</v>
      </c>
      <c r="Q16" s="17">
        <v>334</v>
      </c>
      <c r="R16" s="17">
        <v>31910.258000000002</v>
      </c>
      <c r="S16" s="17">
        <v>0</v>
      </c>
      <c r="T16" s="17">
        <v>0.998</v>
      </c>
      <c r="U16" s="17">
        <v>0.28000000000000003</v>
      </c>
      <c r="V16" s="17">
        <v>0.17451</v>
      </c>
      <c r="W16" s="17">
        <v>-37.68</v>
      </c>
    </row>
    <row r="17" spans="1:23" x14ac:dyDescent="0.35">
      <c r="A17" s="17" t="s">
        <v>41</v>
      </c>
      <c r="B17" s="17" t="s">
        <v>223</v>
      </c>
      <c r="C17" s="17">
        <v>1.1399999999999999</v>
      </c>
      <c r="D17" s="17">
        <v>1.28565</v>
      </c>
      <c r="E17" s="27">
        <f>AVERAGE(D17:D23)</f>
        <v>1.2678114285714286</v>
      </c>
      <c r="F17" s="27">
        <f>STDEV(D17:D23)</f>
        <v>0.12591393455168384</v>
      </c>
      <c r="G17" s="31">
        <f>F17/E17</f>
        <v>9.9315980053566649E-2</v>
      </c>
      <c r="H17" s="32">
        <f>F17*3.143</f>
        <v>0.3957474962959423</v>
      </c>
      <c r="I17" s="33">
        <f>(E17-C18)/C18</f>
        <v>0.11211528822055149</v>
      </c>
      <c r="K17" s="17">
        <v>9</v>
      </c>
      <c r="L17" s="17" t="s">
        <v>37</v>
      </c>
      <c r="M17" s="17" t="s">
        <v>38</v>
      </c>
      <c r="N17" s="17" t="s">
        <v>33</v>
      </c>
      <c r="O17" s="17">
        <v>0.95</v>
      </c>
      <c r="P17" s="17">
        <v>19.817</v>
      </c>
      <c r="Q17" s="17">
        <v>359</v>
      </c>
      <c r="R17" s="17">
        <v>26433.555</v>
      </c>
      <c r="S17" s="17">
        <v>0</v>
      </c>
      <c r="T17" s="17">
        <v>0.998</v>
      </c>
      <c r="U17" s="17">
        <v>0.44</v>
      </c>
      <c r="V17" s="17">
        <v>0.12631999999999999</v>
      </c>
      <c r="W17" s="17">
        <v>-71.290000000000006</v>
      </c>
    </row>
    <row r="18" spans="1:23" x14ac:dyDescent="0.35">
      <c r="A18" s="17" t="s">
        <v>84</v>
      </c>
      <c r="B18" s="17" t="s">
        <v>223</v>
      </c>
      <c r="C18" s="17">
        <v>1.1399999999999999</v>
      </c>
      <c r="D18" s="17">
        <v>1.3153600000000001</v>
      </c>
      <c r="E18" s="27"/>
      <c r="F18" s="27"/>
      <c r="G18" s="31"/>
      <c r="H18" s="32"/>
      <c r="I18" s="33"/>
      <c r="K18" s="17">
        <v>34</v>
      </c>
      <c r="L18" s="17" t="s">
        <v>82</v>
      </c>
      <c r="M18" s="17" t="s">
        <v>38</v>
      </c>
      <c r="N18" s="17" t="s">
        <v>33</v>
      </c>
      <c r="O18" s="17">
        <v>0.96</v>
      </c>
      <c r="P18" s="17">
        <v>44.024000000000001</v>
      </c>
      <c r="Q18" s="17">
        <v>416</v>
      </c>
      <c r="R18" s="17">
        <v>28290.625</v>
      </c>
      <c r="S18" s="17">
        <v>0</v>
      </c>
      <c r="T18" s="17">
        <v>0.998</v>
      </c>
      <c r="U18" s="17">
        <v>0.44</v>
      </c>
      <c r="V18" s="17">
        <v>0.54379999999999995</v>
      </c>
      <c r="W18" s="17">
        <v>23.59</v>
      </c>
    </row>
    <row r="19" spans="1:23" x14ac:dyDescent="0.35">
      <c r="A19" s="17" t="s">
        <v>91</v>
      </c>
      <c r="B19" s="17" t="s">
        <v>223</v>
      </c>
      <c r="C19" s="17">
        <v>1.1399999999999999</v>
      </c>
      <c r="D19" s="17">
        <v>1.27752</v>
      </c>
      <c r="E19" s="27"/>
      <c r="F19" s="27"/>
      <c r="G19" s="31"/>
      <c r="H19" s="32"/>
      <c r="I19" s="33"/>
      <c r="K19" s="17">
        <v>41</v>
      </c>
      <c r="L19" s="17" t="s">
        <v>89</v>
      </c>
      <c r="M19" s="17" t="s">
        <v>38</v>
      </c>
      <c r="N19" s="17" t="s">
        <v>33</v>
      </c>
      <c r="O19" s="17">
        <v>1</v>
      </c>
      <c r="P19" s="17">
        <v>42.289000000000001</v>
      </c>
      <c r="Q19" s="17">
        <v>381</v>
      </c>
      <c r="R19" s="17">
        <v>28306.23</v>
      </c>
      <c r="S19" s="17">
        <v>0</v>
      </c>
      <c r="T19" s="17">
        <v>0.998</v>
      </c>
      <c r="U19" s="17">
        <v>0.44</v>
      </c>
      <c r="V19" s="17">
        <v>0.51163000000000003</v>
      </c>
      <c r="W19" s="17">
        <v>16.28</v>
      </c>
    </row>
    <row r="20" spans="1:23" x14ac:dyDescent="0.35">
      <c r="A20" s="17" t="s">
        <v>121</v>
      </c>
      <c r="B20" s="17" t="s">
        <v>223</v>
      </c>
      <c r="C20" s="17">
        <v>1.1399999999999999</v>
      </c>
      <c r="D20" s="17">
        <v>1.35334</v>
      </c>
      <c r="E20" s="27"/>
      <c r="F20" s="27"/>
      <c r="G20" s="31"/>
      <c r="H20" s="32"/>
      <c r="I20" s="33"/>
      <c r="K20" s="17">
        <v>61</v>
      </c>
      <c r="L20" s="17" t="s">
        <v>119</v>
      </c>
      <c r="M20" s="17" t="s">
        <v>38</v>
      </c>
      <c r="N20" s="17" t="s">
        <v>33</v>
      </c>
      <c r="O20" s="17">
        <v>0.97</v>
      </c>
      <c r="P20" s="17">
        <v>48.235999999999997</v>
      </c>
      <c r="Q20" s="17">
        <v>417</v>
      </c>
      <c r="R20" s="17">
        <v>30414.451000000001</v>
      </c>
      <c r="S20" s="17">
        <v>0</v>
      </c>
      <c r="T20" s="17">
        <v>0.998</v>
      </c>
      <c r="U20" s="17">
        <v>0.44</v>
      </c>
      <c r="V20" s="17">
        <v>0.55923999999999996</v>
      </c>
      <c r="W20" s="17">
        <v>27.1</v>
      </c>
    </row>
    <row r="21" spans="1:23" x14ac:dyDescent="0.35">
      <c r="A21" s="17" t="s">
        <v>148</v>
      </c>
      <c r="B21" s="17" t="s">
        <v>223</v>
      </c>
      <c r="C21" s="17">
        <v>1.1399999999999999</v>
      </c>
      <c r="D21" s="17">
        <v>1.30471</v>
      </c>
      <c r="E21" s="27"/>
      <c r="F21" s="27"/>
      <c r="G21" s="31"/>
      <c r="H21" s="32"/>
      <c r="I21" s="33"/>
      <c r="K21" s="17">
        <v>87</v>
      </c>
      <c r="L21" s="17" t="s">
        <v>146</v>
      </c>
      <c r="M21" s="17" t="s">
        <v>38</v>
      </c>
      <c r="N21" s="17" t="s">
        <v>33</v>
      </c>
      <c r="O21" s="17">
        <v>0.96</v>
      </c>
      <c r="P21" s="17">
        <v>50.968000000000004</v>
      </c>
      <c r="Q21" s="17">
        <v>502</v>
      </c>
      <c r="R21" s="17">
        <v>31900.873</v>
      </c>
      <c r="S21" s="17">
        <v>0</v>
      </c>
      <c r="T21" s="17">
        <v>0.998</v>
      </c>
      <c r="U21" s="17">
        <v>0.44</v>
      </c>
      <c r="V21" s="17">
        <v>0.56532000000000004</v>
      </c>
      <c r="W21" s="17">
        <v>28.48</v>
      </c>
    </row>
    <row r="22" spans="1:23" x14ac:dyDescent="0.35">
      <c r="A22" s="17" t="s">
        <v>155</v>
      </c>
      <c r="B22" s="17" t="s">
        <v>223</v>
      </c>
      <c r="C22" s="17">
        <v>1.1399999999999999</v>
      </c>
      <c r="D22" s="17">
        <v>1.3483099999999999</v>
      </c>
      <c r="E22" s="27"/>
      <c r="F22" s="27"/>
      <c r="G22" s="31"/>
      <c r="H22" s="32"/>
      <c r="I22" s="33"/>
      <c r="K22" s="17">
        <v>94</v>
      </c>
      <c r="L22" s="17" t="s">
        <v>153</v>
      </c>
      <c r="M22" s="17" t="s">
        <v>38</v>
      </c>
      <c r="N22" s="17" t="s">
        <v>33</v>
      </c>
      <c r="O22" s="17">
        <v>0.92</v>
      </c>
      <c r="P22" s="17">
        <v>53.173999999999999</v>
      </c>
      <c r="Q22" s="17">
        <v>405</v>
      </c>
      <c r="R22" s="17">
        <v>32641.940999999999</v>
      </c>
      <c r="S22" s="17">
        <v>0</v>
      </c>
      <c r="T22" s="17">
        <v>0.998</v>
      </c>
      <c r="U22" s="17">
        <v>0.44</v>
      </c>
      <c r="V22" s="17">
        <v>0.58152999999999999</v>
      </c>
      <c r="W22" s="17">
        <v>32.17</v>
      </c>
    </row>
    <row r="23" spans="1:23" x14ac:dyDescent="0.35">
      <c r="A23" s="17" t="s">
        <v>162</v>
      </c>
      <c r="B23" s="17" t="s">
        <v>223</v>
      </c>
      <c r="C23" s="17">
        <v>1.1399999999999999</v>
      </c>
      <c r="D23" s="17">
        <v>0.98978999999999995</v>
      </c>
      <c r="E23" s="27"/>
      <c r="F23" s="27"/>
      <c r="G23" s="31"/>
      <c r="H23" s="32"/>
      <c r="I23" s="33"/>
      <c r="K23" s="17">
        <v>101</v>
      </c>
      <c r="L23" s="17" t="s">
        <v>160</v>
      </c>
      <c r="M23" s="17" t="s">
        <v>38</v>
      </c>
      <c r="N23" s="17" t="s">
        <v>33</v>
      </c>
      <c r="O23" s="17">
        <v>0.95</v>
      </c>
      <c r="P23" s="17">
        <v>32.631999999999998</v>
      </c>
      <c r="Q23" s="17">
        <v>301</v>
      </c>
      <c r="R23" s="17">
        <v>33445.953000000001</v>
      </c>
      <c r="S23" s="17">
        <v>0</v>
      </c>
      <c r="T23" s="17">
        <v>0.998</v>
      </c>
      <c r="U23" s="17">
        <v>0.44</v>
      </c>
      <c r="V23" s="17">
        <v>0.24329999999999999</v>
      </c>
      <c r="W23" s="17">
        <v>-44.7</v>
      </c>
    </row>
    <row r="24" spans="1:23" x14ac:dyDescent="0.35">
      <c r="K24" s="17">
        <v>10</v>
      </c>
      <c r="L24" s="17" t="s">
        <v>39</v>
      </c>
      <c r="M24" s="17" t="s">
        <v>40</v>
      </c>
      <c r="N24" s="17" t="s">
        <v>33</v>
      </c>
      <c r="O24" s="17">
        <v>0.92</v>
      </c>
      <c r="P24" s="17">
        <v>61.808999999999997</v>
      </c>
      <c r="Q24" s="17">
        <v>610</v>
      </c>
      <c r="R24" s="17">
        <v>32655.859</v>
      </c>
      <c r="S24" s="17">
        <v>0</v>
      </c>
      <c r="T24" s="17">
        <v>0.998</v>
      </c>
      <c r="U24" s="17">
        <v>0.71</v>
      </c>
      <c r="V24" s="17">
        <v>0.71806999999999999</v>
      </c>
      <c r="W24" s="17">
        <v>1.1399999999999999</v>
      </c>
    </row>
    <row r="25" spans="1:23" x14ac:dyDescent="0.35">
      <c r="K25" s="17">
        <v>35</v>
      </c>
      <c r="L25" s="17" t="s">
        <v>83</v>
      </c>
      <c r="M25" s="17" t="s">
        <v>40</v>
      </c>
      <c r="N25" s="17" t="s">
        <v>33</v>
      </c>
      <c r="O25" s="17">
        <v>0.93</v>
      </c>
      <c r="P25" s="17">
        <v>55.65</v>
      </c>
      <c r="Q25" s="17">
        <v>570</v>
      </c>
      <c r="R25" s="17">
        <v>33715.809000000001</v>
      </c>
      <c r="S25" s="17">
        <v>0</v>
      </c>
      <c r="T25" s="17">
        <v>0.998</v>
      </c>
      <c r="U25" s="17">
        <v>0.71</v>
      </c>
      <c r="V25" s="17">
        <v>0.59269000000000005</v>
      </c>
      <c r="W25" s="17">
        <v>-16.52</v>
      </c>
    </row>
    <row r="26" spans="1:23" x14ac:dyDescent="0.35">
      <c r="K26" s="17">
        <v>42</v>
      </c>
      <c r="L26" s="17" t="s">
        <v>90</v>
      </c>
      <c r="M26" s="17" t="s">
        <v>40</v>
      </c>
      <c r="N26" s="17" t="s">
        <v>33</v>
      </c>
      <c r="O26" s="17">
        <v>0.97</v>
      </c>
      <c r="P26" s="17">
        <v>55.526000000000003</v>
      </c>
      <c r="Q26" s="17">
        <v>509</v>
      </c>
      <c r="R26" s="17">
        <v>34257.987999999998</v>
      </c>
      <c r="S26" s="17">
        <v>0</v>
      </c>
      <c r="T26" s="17">
        <v>0.998</v>
      </c>
      <c r="U26" s="17">
        <v>0.71</v>
      </c>
      <c r="V26" s="17">
        <v>0.57728999999999997</v>
      </c>
      <c r="W26" s="17">
        <v>-18.690000000000001</v>
      </c>
    </row>
    <row r="27" spans="1:23" x14ac:dyDescent="0.35">
      <c r="K27" s="17">
        <v>62</v>
      </c>
      <c r="L27" s="17" t="s">
        <v>120</v>
      </c>
      <c r="M27" s="17" t="s">
        <v>40</v>
      </c>
      <c r="N27" s="17" t="s">
        <v>33</v>
      </c>
      <c r="O27" s="17">
        <v>0.93</v>
      </c>
      <c r="P27" s="17">
        <v>50.555999999999997</v>
      </c>
      <c r="Q27" s="17">
        <v>506</v>
      </c>
      <c r="R27" s="17">
        <v>34922.273000000001</v>
      </c>
      <c r="S27" s="17">
        <v>0</v>
      </c>
      <c r="T27" s="17">
        <v>0.998</v>
      </c>
      <c r="U27" s="17">
        <v>0.71</v>
      </c>
      <c r="V27" s="17">
        <v>0.48764999999999997</v>
      </c>
      <c r="W27" s="17">
        <v>-31.32</v>
      </c>
    </row>
    <row r="28" spans="1:23" x14ac:dyDescent="0.35">
      <c r="K28" s="17">
        <v>88</v>
      </c>
      <c r="L28" s="17" t="s">
        <v>147</v>
      </c>
      <c r="M28" s="17" t="s">
        <v>40</v>
      </c>
      <c r="N28" s="17" t="s">
        <v>33</v>
      </c>
      <c r="O28" s="17">
        <v>0.93</v>
      </c>
      <c r="P28" s="17">
        <v>88.585999999999999</v>
      </c>
      <c r="Q28" s="17">
        <v>562</v>
      </c>
      <c r="R28" s="17">
        <v>36835.449000000001</v>
      </c>
      <c r="S28" s="17">
        <v>0</v>
      </c>
      <c r="T28" s="17">
        <v>0.998</v>
      </c>
      <c r="U28" s="17">
        <v>0.71</v>
      </c>
      <c r="V28" s="17">
        <v>0.98326000000000002</v>
      </c>
      <c r="W28" s="17">
        <v>38.49</v>
      </c>
    </row>
    <row r="29" spans="1:23" x14ac:dyDescent="0.35">
      <c r="K29" s="17">
        <v>95</v>
      </c>
      <c r="L29" s="17" t="s">
        <v>154</v>
      </c>
      <c r="M29" s="17" t="s">
        <v>40</v>
      </c>
      <c r="N29" s="17" t="s">
        <v>33</v>
      </c>
      <c r="O29" s="17">
        <v>0.9</v>
      </c>
      <c r="P29" s="17">
        <v>61.689</v>
      </c>
      <c r="Q29" s="17">
        <v>585</v>
      </c>
      <c r="R29" s="17">
        <v>37604.961000000003</v>
      </c>
      <c r="S29" s="17">
        <v>0</v>
      </c>
      <c r="T29" s="17">
        <v>0.998</v>
      </c>
      <c r="U29" s="17">
        <v>0.71</v>
      </c>
      <c r="V29" s="17">
        <v>0.58745000000000003</v>
      </c>
      <c r="W29" s="17">
        <v>-17.260000000000002</v>
      </c>
    </row>
    <row r="30" spans="1:23" x14ac:dyDescent="0.35">
      <c r="K30" s="17">
        <v>102</v>
      </c>
      <c r="L30" s="17" t="s">
        <v>161</v>
      </c>
      <c r="M30" s="17" t="s">
        <v>40</v>
      </c>
      <c r="N30" s="17" t="s">
        <v>33</v>
      </c>
      <c r="O30" s="17">
        <v>0.9</v>
      </c>
      <c r="P30" s="17">
        <v>67.623000000000005</v>
      </c>
      <c r="Q30" s="17">
        <v>569</v>
      </c>
      <c r="R30" s="17">
        <v>38203.355000000003</v>
      </c>
      <c r="S30" s="17">
        <v>0</v>
      </c>
      <c r="T30" s="17">
        <v>0.998</v>
      </c>
      <c r="U30" s="17">
        <v>0.71</v>
      </c>
      <c r="V30" s="17">
        <v>0.65456999999999999</v>
      </c>
      <c r="W30" s="17">
        <v>-7.81</v>
      </c>
    </row>
    <row r="31" spans="1:23" x14ac:dyDescent="0.35">
      <c r="K31" s="17">
        <v>11</v>
      </c>
      <c r="L31" s="17" t="s">
        <v>41</v>
      </c>
      <c r="M31" s="17" t="s">
        <v>42</v>
      </c>
      <c r="N31" s="17" t="s">
        <v>33</v>
      </c>
      <c r="O31" s="17">
        <v>0.92</v>
      </c>
      <c r="P31" s="17">
        <v>71.81</v>
      </c>
      <c r="Q31" s="17">
        <v>808</v>
      </c>
      <c r="R31" s="17">
        <v>24025.572</v>
      </c>
      <c r="S31" s="17">
        <v>0</v>
      </c>
      <c r="T31" s="17">
        <v>0.998</v>
      </c>
      <c r="U31" s="17">
        <v>1.1399999999999999</v>
      </c>
      <c r="V31" s="17">
        <v>1.28565</v>
      </c>
      <c r="W31" s="17">
        <v>12.78</v>
      </c>
    </row>
    <row r="32" spans="1:23" x14ac:dyDescent="0.35">
      <c r="K32" s="17">
        <v>36</v>
      </c>
      <c r="L32" s="17" t="s">
        <v>84</v>
      </c>
      <c r="M32" s="17" t="s">
        <v>42</v>
      </c>
      <c r="N32" s="17" t="s">
        <v>33</v>
      </c>
      <c r="O32" s="17">
        <v>0.91</v>
      </c>
      <c r="P32" s="17">
        <v>74.647000000000006</v>
      </c>
      <c r="Q32" s="17">
        <v>754</v>
      </c>
      <c r="R32" s="17">
        <v>24504.357</v>
      </c>
      <c r="S32" s="17">
        <v>0</v>
      </c>
      <c r="T32" s="17">
        <v>0.998</v>
      </c>
      <c r="U32" s="17">
        <v>1.1399999999999999</v>
      </c>
      <c r="V32" s="17">
        <v>1.3153600000000001</v>
      </c>
      <c r="W32" s="17">
        <v>15.38</v>
      </c>
    </row>
    <row r="33" spans="1:23" x14ac:dyDescent="0.35">
      <c r="K33" s="17">
        <v>43</v>
      </c>
      <c r="L33" s="17" t="s">
        <v>91</v>
      </c>
      <c r="M33" s="17" t="s">
        <v>42</v>
      </c>
      <c r="N33" s="17" t="s">
        <v>33</v>
      </c>
      <c r="O33" s="17">
        <v>0.92</v>
      </c>
      <c r="P33" s="17">
        <v>73.793999999999997</v>
      </c>
      <c r="Q33" s="17">
        <v>672</v>
      </c>
      <c r="R33" s="17">
        <v>24819.651999999998</v>
      </c>
      <c r="S33" s="17">
        <v>0</v>
      </c>
      <c r="T33" s="17">
        <v>0.998</v>
      </c>
      <c r="U33" s="17">
        <v>1.1399999999999999</v>
      </c>
      <c r="V33" s="17">
        <v>1.27752</v>
      </c>
      <c r="W33" s="17">
        <v>12.06</v>
      </c>
    </row>
    <row r="34" spans="1:23" x14ac:dyDescent="0.35">
      <c r="K34" s="17">
        <v>63</v>
      </c>
      <c r="L34" s="17" t="s">
        <v>121</v>
      </c>
      <c r="M34" s="17" t="s">
        <v>42</v>
      </c>
      <c r="N34" s="17" t="s">
        <v>33</v>
      </c>
      <c r="O34" s="17">
        <v>0.93</v>
      </c>
      <c r="P34" s="17">
        <v>79.685000000000002</v>
      </c>
      <c r="Q34" s="17">
        <v>703</v>
      </c>
      <c r="R34" s="17">
        <v>25543.15</v>
      </c>
      <c r="S34" s="17">
        <v>0</v>
      </c>
      <c r="T34" s="17">
        <v>0.998</v>
      </c>
      <c r="U34" s="17">
        <v>1.1399999999999999</v>
      </c>
      <c r="V34" s="17">
        <v>1.35334</v>
      </c>
      <c r="W34" s="17">
        <v>18.71</v>
      </c>
    </row>
    <row r="35" spans="1:23" x14ac:dyDescent="0.35">
      <c r="K35" s="17">
        <v>89</v>
      </c>
      <c r="L35" s="17" t="s">
        <v>148</v>
      </c>
      <c r="M35" s="17" t="s">
        <v>42</v>
      </c>
      <c r="N35" s="17" t="s">
        <v>33</v>
      </c>
      <c r="O35" s="17">
        <v>0.92</v>
      </c>
      <c r="P35" s="17">
        <v>80.308999999999997</v>
      </c>
      <c r="Q35" s="17">
        <v>688</v>
      </c>
      <c r="R35" s="17">
        <v>26542.133000000002</v>
      </c>
      <c r="S35" s="17">
        <v>0</v>
      </c>
      <c r="T35" s="17">
        <v>0.998</v>
      </c>
      <c r="U35" s="17">
        <v>1.1399999999999999</v>
      </c>
      <c r="V35" s="17">
        <v>1.30471</v>
      </c>
      <c r="W35" s="17">
        <v>14.45</v>
      </c>
    </row>
    <row r="36" spans="1:23" x14ac:dyDescent="0.35">
      <c r="K36" s="17">
        <v>96</v>
      </c>
      <c r="L36" s="17" t="s">
        <v>155</v>
      </c>
      <c r="M36" s="17" t="s">
        <v>42</v>
      </c>
      <c r="N36" s="17" t="s">
        <v>33</v>
      </c>
      <c r="O36" s="17">
        <v>0.92</v>
      </c>
      <c r="P36" s="17">
        <v>86.289000000000001</v>
      </c>
      <c r="Q36" s="17">
        <v>899</v>
      </c>
      <c r="R36" s="17">
        <v>27746.379000000001</v>
      </c>
      <c r="S36" s="17">
        <v>0</v>
      </c>
      <c r="T36" s="17">
        <v>0.998</v>
      </c>
      <c r="U36" s="17">
        <v>1.1399999999999999</v>
      </c>
      <c r="V36" s="17">
        <v>1.3483099999999999</v>
      </c>
      <c r="W36" s="17">
        <v>18.27</v>
      </c>
    </row>
    <row r="37" spans="1:23" ht="15.5" x14ac:dyDescent="0.35">
      <c r="A37" s="18"/>
      <c r="B37" s="18"/>
      <c r="C37" s="18"/>
      <c r="D37" s="9"/>
      <c r="E37" s="9"/>
      <c r="F37" s="9"/>
      <c r="K37" s="17">
        <v>103</v>
      </c>
      <c r="L37" s="17" t="s">
        <v>162</v>
      </c>
      <c r="M37" s="17" t="s">
        <v>42</v>
      </c>
      <c r="N37" s="17" t="s">
        <v>33</v>
      </c>
      <c r="O37" s="17">
        <v>0.91</v>
      </c>
      <c r="P37" s="17">
        <v>67.879000000000005</v>
      </c>
      <c r="Q37" s="17">
        <v>753</v>
      </c>
      <c r="R37" s="17">
        <v>28077.828000000001</v>
      </c>
      <c r="S37" s="17">
        <v>0</v>
      </c>
      <c r="T37" s="17">
        <v>0.998</v>
      </c>
      <c r="U37" s="17">
        <v>1.1399999999999999</v>
      </c>
      <c r="V37" s="17">
        <v>0.98978999999999995</v>
      </c>
      <c r="W37" s="17">
        <v>-13.18</v>
      </c>
    </row>
    <row r="38" spans="1:23" ht="15.5" x14ac:dyDescent="0.35">
      <c r="A38" s="34"/>
      <c r="B38" s="34"/>
      <c r="C38" s="35"/>
      <c r="D38" s="36"/>
      <c r="E38" s="36"/>
      <c r="F38" s="37"/>
      <c r="K38" s="17">
        <v>12</v>
      </c>
      <c r="L38" s="17" t="s">
        <v>43</v>
      </c>
      <c r="M38" s="17" t="s">
        <v>44</v>
      </c>
      <c r="N38" s="17" t="s">
        <v>33</v>
      </c>
      <c r="O38" s="17">
        <v>0.93</v>
      </c>
      <c r="P38" s="17">
        <v>104.706</v>
      </c>
      <c r="Q38" s="17">
        <v>1131</v>
      </c>
      <c r="R38" s="17">
        <v>33061.589999999997</v>
      </c>
      <c r="S38" s="17">
        <v>0</v>
      </c>
      <c r="T38" s="17">
        <v>0.998</v>
      </c>
      <c r="U38" s="17">
        <v>1.82</v>
      </c>
      <c r="V38" s="17">
        <v>1.3778699999999999</v>
      </c>
      <c r="W38" s="17">
        <v>-24.29</v>
      </c>
    </row>
    <row r="39" spans="1:23" ht="15.5" x14ac:dyDescent="0.35">
      <c r="A39" s="34"/>
      <c r="B39" s="34"/>
      <c r="C39" s="35"/>
      <c r="D39" s="36"/>
      <c r="E39" s="36"/>
      <c r="F39" s="37"/>
      <c r="K39" s="17">
        <v>37</v>
      </c>
      <c r="L39" s="17" t="s">
        <v>85</v>
      </c>
      <c r="M39" s="17" t="s">
        <v>44</v>
      </c>
      <c r="N39" s="17" t="s">
        <v>33</v>
      </c>
      <c r="O39" s="17">
        <v>0.91</v>
      </c>
      <c r="P39" s="17">
        <v>137.75</v>
      </c>
      <c r="Q39" s="17">
        <v>1541</v>
      </c>
      <c r="R39" s="17">
        <v>33478.917999999998</v>
      </c>
      <c r="S39" s="17">
        <v>0</v>
      </c>
      <c r="T39" s="17">
        <v>0.998</v>
      </c>
      <c r="U39" s="17">
        <v>1.82</v>
      </c>
      <c r="V39" s="17">
        <v>1.8685799999999999</v>
      </c>
      <c r="W39" s="17">
        <v>2.67</v>
      </c>
    </row>
    <row r="40" spans="1:23" ht="15.5" x14ac:dyDescent="0.35">
      <c r="A40" s="34"/>
      <c r="B40" s="34"/>
      <c r="C40" s="35"/>
      <c r="D40" s="36"/>
      <c r="E40" s="36"/>
      <c r="F40" s="37"/>
      <c r="K40" s="17">
        <v>44</v>
      </c>
      <c r="L40" s="17" t="s">
        <v>92</v>
      </c>
      <c r="M40" s="17" t="s">
        <v>44</v>
      </c>
      <c r="N40" s="17" t="s">
        <v>33</v>
      </c>
      <c r="O40" s="17">
        <v>0.91</v>
      </c>
      <c r="P40" s="17">
        <v>139.761</v>
      </c>
      <c r="Q40" s="17">
        <v>1501</v>
      </c>
      <c r="R40" s="17">
        <v>34293</v>
      </c>
      <c r="S40" s="17">
        <v>0</v>
      </c>
      <c r="T40" s="17">
        <v>0.998</v>
      </c>
      <c r="U40" s="17">
        <v>1.82</v>
      </c>
      <c r="V40" s="17">
        <v>1.84836</v>
      </c>
      <c r="W40" s="17">
        <v>1.56</v>
      </c>
    </row>
    <row r="41" spans="1:23" ht="15.5" x14ac:dyDescent="0.35">
      <c r="A41" s="34"/>
      <c r="B41" s="34"/>
      <c r="C41" s="35"/>
      <c r="D41" s="36"/>
      <c r="E41" s="36"/>
      <c r="F41" s="37"/>
      <c r="K41" s="17">
        <v>64</v>
      </c>
      <c r="L41" s="17" t="s">
        <v>122</v>
      </c>
      <c r="M41" s="17" t="s">
        <v>44</v>
      </c>
      <c r="N41" s="17" t="s">
        <v>33</v>
      </c>
      <c r="O41" s="17">
        <v>0.92</v>
      </c>
      <c r="P41" s="17">
        <v>140.78899999999999</v>
      </c>
      <c r="Q41" s="17">
        <v>1687</v>
      </c>
      <c r="R41" s="17">
        <v>35247.050999999999</v>
      </c>
      <c r="S41" s="17">
        <v>0</v>
      </c>
      <c r="T41" s="17">
        <v>0.998</v>
      </c>
      <c r="U41" s="17">
        <v>1.82</v>
      </c>
      <c r="V41" s="17">
        <v>1.8063400000000001</v>
      </c>
      <c r="W41" s="17">
        <v>-0.75</v>
      </c>
    </row>
    <row r="42" spans="1:23" ht="15.5" x14ac:dyDescent="0.35">
      <c r="A42" s="34"/>
      <c r="B42" s="34"/>
      <c r="C42" s="35"/>
      <c r="D42" s="36"/>
      <c r="E42" s="36"/>
      <c r="F42" s="37"/>
      <c r="K42" s="17">
        <v>90</v>
      </c>
      <c r="L42" s="17" t="s">
        <v>149</v>
      </c>
      <c r="M42" s="17" t="s">
        <v>44</v>
      </c>
      <c r="N42" s="17" t="s">
        <v>33</v>
      </c>
      <c r="O42" s="17">
        <v>0.9</v>
      </c>
      <c r="P42" s="17">
        <v>152.49700000000001</v>
      </c>
      <c r="Q42" s="17">
        <v>1266</v>
      </c>
      <c r="R42" s="17">
        <v>36897.945</v>
      </c>
      <c r="S42" s="17">
        <v>0</v>
      </c>
      <c r="T42" s="17">
        <v>0.998</v>
      </c>
      <c r="U42" s="17">
        <v>1.82</v>
      </c>
      <c r="V42" s="17">
        <v>1.8781099999999999</v>
      </c>
      <c r="W42" s="17">
        <v>3.19</v>
      </c>
    </row>
    <row r="43" spans="1:23" ht="15.5" x14ac:dyDescent="0.35">
      <c r="A43" s="34"/>
      <c r="B43" s="34"/>
      <c r="C43" s="35"/>
      <c r="D43" s="36"/>
      <c r="E43" s="36"/>
      <c r="F43" s="37"/>
      <c r="K43" s="17">
        <v>97</v>
      </c>
      <c r="L43" s="17" t="s">
        <v>156</v>
      </c>
      <c r="M43" s="17" t="s">
        <v>44</v>
      </c>
      <c r="N43" s="17" t="s">
        <v>33</v>
      </c>
      <c r="O43" s="17">
        <v>0.91</v>
      </c>
      <c r="P43" s="17">
        <v>140.643</v>
      </c>
      <c r="Q43" s="17">
        <v>1429</v>
      </c>
      <c r="R43" s="17">
        <v>37928.262000000002</v>
      </c>
      <c r="S43" s="17">
        <v>0</v>
      </c>
      <c r="T43" s="17">
        <v>0.998</v>
      </c>
      <c r="U43" s="17">
        <v>1.82</v>
      </c>
      <c r="V43" s="17">
        <v>1.65811</v>
      </c>
      <c r="W43" s="17">
        <v>-8.9</v>
      </c>
    </row>
    <row r="44" spans="1:23" ht="15.5" x14ac:dyDescent="0.35">
      <c r="A44" s="34"/>
      <c r="B44" s="34"/>
      <c r="C44" s="35"/>
      <c r="D44" s="36"/>
      <c r="E44" s="36"/>
      <c r="F44" s="37"/>
      <c r="K44" s="17">
        <v>104</v>
      </c>
      <c r="L44" s="17" t="s">
        <v>163</v>
      </c>
      <c r="M44" s="17" t="s">
        <v>44</v>
      </c>
      <c r="N44" s="17" t="s">
        <v>33</v>
      </c>
      <c r="O44" s="17">
        <v>0.92</v>
      </c>
      <c r="P44" s="17">
        <v>140.00899999999999</v>
      </c>
      <c r="Q44" s="17">
        <v>1498</v>
      </c>
      <c r="R44" s="17">
        <v>38179.296999999999</v>
      </c>
      <c r="S44" s="17">
        <v>0</v>
      </c>
      <c r="T44" s="17">
        <v>0.998</v>
      </c>
      <c r="U44" s="17">
        <v>1.82</v>
      </c>
      <c r="V44" s="17">
        <v>1.6368799999999999</v>
      </c>
      <c r="W44" s="17">
        <v>-10.06</v>
      </c>
    </row>
    <row r="45" spans="1:23" x14ac:dyDescent="0.35">
      <c r="K45" s="17">
        <v>14</v>
      </c>
      <c r="L45" s="17" t="s">
        <v>46</v>
      </c>
      <c r="M45" s="17" t="s">
        <v>47</v>
      </c>
      <c r="N45" s="17" t="s">
        <v>33</v>
      </c>
      <c r="O45" s="17">
        <v>0.92</v>
      </c>
      <c r="P45" s="17">
        <v>193.345</v>
      </c>
      <c r="Q45" s="17">
        <v>2090</v>
      </c>
      <c r="R45" s="17">
        <v>31588.633000000002</v>
      </c>
      <c r="S45" s="17">
        <v>0</v>
      </c>
      <c r="T45" s="17">
        <v>0.998</v>
      </c>
      <c r="U45" s="17">
        <v>2.91</v>
      </c>
      <c r="V45" s="17">
        <v>2.9077799999999998</v>
      </c>
      <c r="W45" s="17">
        <v>-0.08</v>
      </c>
    </row>
    <row r="46" spans="1:23" x14ac:dyDescent="0.35">
      <c r="K46" s="17">
        <v>66</v>
      </c>
      <c r="L46" s="17" t="s">
        <v>124</v>
      </c>
      <c r="M46" s="17" t="s">
        <v>47</v>
      </c>
      <c r="N46" s="17" t="s">
        <v>33</v>
      </c>
      <c r="O46" s="17">
        <v>0.91</v>
      </c>
      <c r="P46" s="17">
        <v>202.81399999999999</v>
      </c>
      <c r="Q46" s="17">
        <v>1886</v>
      </c>
      <c r="R46" s="17">
        <v>35009.690999999999</v>
      </c>
      <c r="S46" s="17">
        <v>0</v>
      </c>
      <c r="T46" s="17">
        <v>0.998</v>
      </c>
      <c r="U46" s="17">
        <v>2.91</v>
      </c>
      <c r="V46" s="17">
        <v>2.7380399999999998</v>
      </c>
      <c r="W46" s="17">
        <v>-5.91</v>
      </c>
    </row>
    <row r="47" spans="1:23" x14ac:dyDescent="0.35">
      <c r="K47" s="17">
        <v>15</v>
      </c>
      <c r="L47" s="17" t="s">
        <v>48</v>
      </c>
      <c r="M47" s="17" t="s">
        <v>49</v>
      </c>
      <c r="N47" s="17" t="s">
        <v>33</v>
      </c>
      <c r="O47" s="17">
        <v>0.92</v>
      </c>
      <c r="P47" s="17">
        <v>285.15800000000002</v>
      </c>
      <c r="Q47" s="17">
        <v>3121</v>
      </c>
      <c r="R47" s="17">
        <v>29826.859</v>
      </c>
      <c r="S47" s="17">
        <v>0</v>
      </c>
      <c r="T47" s="17">
        <v>0.998</v>
      </c>
      <c r="U47" s="17">
        <v>4.66</v>
      </c>
      <c r="V47" s="17">
        <v>4.6902900000000001</v>
      </c>
      <c r="W47" s="17">
        <v>0.65</v>
      </c>
    </row>
    <row r="48" spans="1:23" x14ac:dyDescent="0.35">
      <c r="K48" s="17">
        <v>67</v>
      </c>
      <c r="L48" s="17" t="s">
        <v>125</v>
      </c>
      <c r="M48" s="17" t="s">
        <v>49</v>
      </c>
      <c r="N48" s="17" t="s">
        <v>33</v>
      </c>
      <c r="O48" s="17">
        <v>0.91</v>
      </c>
      <c r="P48" s="17">
        <v>310.52600000000001</v>
      </c>
      <c r="Q48" s="17">
        <v>3439</v>
      </c>
      <c r="R48" s="17">
        <v>32704.098000000002</v>
      </c>
      <c r="S48" s="17">
        <v>0</v>
      </c>
      <c r="T48" s="17">
        <v>0.998</v>
      </c>
      <c r="U48" s="17">
        <v>4.66</v>
      </c>
      <c r="V48" s="17">
        <v>4.6563800000000004</v>
      </c>
      <c r="W48" s="17">
        <v>-0.08</v>
      </c>
    </row>
    <row r="49" spans="11:23" x14ac:dyDescent="0.35">
      <c r="K49" s="17">
        <v>16</v>
      </c>
      <c r="L49" s="17" t="s">
        <v>50</v>
      </c>
      <c r="M49" s="17" t="s">
        <v>51</v>
      </c>
      <c r="N49" s="17" t="s">
        <v>33</v>
      </c>
      <c r="O49" s="17">
        <v>0.92</v>
      </c>
      <c r="P49" s="17">
        <v>410.69900000000001</v>
      </c>
      <c r="Q49" s="17">
        <v>4675</v>
      </c>
      <c r="R49" s="17">
        <v>26465.442999999999</v>
      </c>
      <c r="S49" s="17">
        <v>0</v>
      </c>
      <c r="T49" s="17">
        <v>0.998</v>
      </c>
      <c r="U49" s="17">
        <v>7.45</v>
      </c>
      <c r="V49" s="17">
        <v>7.7799800000000001</v>
      </c>
      <c r="W49" s="17">
        <v>4.43</v>
      </c>
    </row>
    <row r="50" spans="11:23" x14ac:dyDescent="0.35">
      <c r="K50" s="17">
        <v>68</v>
      </c>
      <c r="L50" s="17" t="s">
        <v>126</v>
      </c>
      <c r="M50" s="17" t="s">
        <v>51</v>
      </c>
      <c r="N50" s="17" t="s">
        <v>33</v>
      </c>
      <c r="O50" s="17">
        <v>0.91</v>
      </c>
      <c r="P50" s="17">
        <v>504.47300000000001</v>
      </c>
      <c r="Q50" s="17">
        <v>5438</v>
      </c>
      <c r="R50" s="17">
        <v>29279.655999999999</v>
      </c>
      <c r="S50" s="17">
        <v>0</v>
      </c>
      <c r="T50" s="17">
        <v>0.998</v>
      </c>
      <c r="U50" s="17">
        <v>7.45</v>
      </c>
      <c r="V50" s="17">
        <v>8.6678999999999995</v>
      </c>
      <c r="W50" s="17">
        <v>16.350000000000001</v>
      </c>
    </row>
    <row r="51" spans="11:23" x14ac:dyDescent="0.35">
      <c r="K51" s="17">
        <v>17</v>
      </c>
      <c r="L51" s="17" t="s">
        <v>52</v>
      </c>
      <c r="M51" s="17" t="s">
        <v>53</v>
      </c>
      <c r="N51" s="17" t="s">
        <v>33</v>
      </c>
      <c r="O51" s="17">
        <v>0.92</v>
      </c>
      <c r="P51" s="17">
        <v>738.38499999999999</v>
      </c>
      <c r="Q51" s="17">
        <v>8724</v>
      </c>
      <c r="R51" s="17">
        <v>29567.118999999999</v>
      </c>
      <c r="S51" s="17">
        <v>0</v>
      </c>
      <c r="T51" s="17">
        <v>0.998</v>
      </c>
      <c r="U51" s="17">
        <v>11.92</v>
      </c>
      <c r="V51" s="17">
        <v>12.689019999999999</v>
      </c>
      <c r="W51" s="17">
        <v>6.45</v>
      </c>
    </row>
    <row r="52" spans="11:23" x14ac:dyDescent="0.35">
      <c r="K52" s="17">
        <v>69</v>
      </c>
      <c r="L52" s="17" t="s">
        <v>127</v>
      </c>
      <c r="M52" s="17" t="s">
        <v>53</v>
      </c>
      <c r="N52" s="17" t="s">
        <v>33</v>
      </c>
      <c r="O52" s="17">
        <v>0.91</v>
      </c>
      <c r="P52" s="17">
        <v>822.83</v>
      </c>
      <c r="Q52" s="17">
        <v>8189</v>
      </c>
      <c r="R52" s="17">
        <v>32304.973000000002</v>
      </c>
      <c r="S52" s="17">
        <v>0</v>
      </c>
      <c r="T52" s="17">
        <v>0.998</v>
      </c>
      <c r="U52" s="17">
        <v>11.92</v>
      </c>
      <c r="V52" s="17">
        <v>12.94753</v>
      </c>
      <c r="W52" s="17">
        <v>8.6199999999999992</v>
      </c>
    </row>
    <row r="53" spans="11:23" x14ac:dyDescent="0.35">
      <c r="K53" s="17">
        <v>18</v>
      </c>
      <c r="L53" s="17" t="s">
        <v>54</v>
      </c>
      <c r="M53" s="17" t="s">
        <v>55</v>
      </c>
      <c r="N53" s="17" t="s">
        <v>33</v>
      </c>
      <c r="O53" s="17">
        <v>0.92</v>
      </c>
      <c r="P53" s="17">
        <v>1292.047</v>
      </c>
      <c r="Q53" s="17">
        <v>13471</v>
      </c>
      <c r="R53" s="17">
        <v>31904.75</v>
      </c>
      <c r="S53" s="17">
        <v>0</v>
      </c>
      <c r="T53" s="17">
        <v>0.998</v>
      </c>
      <c r="U53" s="17">
        <v>19.07</v>
      </c>
      <c r="V53" s="17">
        <v>20.764720000000001</v>
      </c>
      <c r="W53" s="17">
        <v>8.89</v>
      </c>
    </row>
    <row r="54" spans="11:23" x14ac:dyDescent="0.35">
      <c r="K54" s="17">
        <v>70</v>
      </c>
      <c r="L54" s="17" t="s">
        <v>128</v>
      </c>
      <c r="M54" s="17" t="s">
        <v>55</v>
      </c>
      <c r="N54" s="17" t="s">
        <v>33</v>
      </c>
      <c r="O54" s="17">
        <v>0.91</v>
      </c>
      <c r="P54" s="17">
        <v>1339.1969999999999</v>
      </c>
      <c r="Q54" s="17">
        <v>14442</v>
      </c>
      <c r="R54" s="17">
        <v>33449.133000000002</v>
      </c>
      <c r="S54" s="17">
        <v>0</v>
      </c>
      <c r="T54" s="17">
        <v>0.998</v>
      </c>
      <c r="U54" s="17">
        <v>19.07</v>
      </c>
      <c r="V54" s="17">
        <v>20.525040000000001</v>
      </c>
      <c r="W54" s="17">
        <v>7.63</v>
      </c>
    </row>
    <row r="55" spans="11:23" x14ac:dyDescent="0.35">
      <c r="K55" s="17">
        <v>19</v>
      </c>
      <c r="L55" s="17" t="s">
        <v>56</v>
      </c>
      <c r="M55" s="17" t="s">
        <v>57</v>
      </c>
      <c r="N55" s="17" t="s">
        <v>33</v>
      </c>
      <c r="O55" s="17">
        <v>0.91</v>
      </c>
      <c r="P55" s="17">
        <v>1716.7439999999999</v>
      </c>
      <c r="Q55" s="17">
        <v>18638</v>
      </c>
      <c r="R55" s="17">
        <v>30739.063999999998</v>
      </c>
      <c r="S55" s="17">
        <v>1E-3</v>
      </c>
      <c r="T55" s="17">
        <v>0.998</v>
      </c>
      <c r="U55" s="17">
        <v>30.52</v>
      </c>
      <c r="V55" s="17">
        <v>28.770199999999999</v>
      </c>
      <c r="W55" s="17">
        <v>-5.73</v>
      </c>
    </row>
    <row r="56" spans="11:23" x14ac:dyDescent="0.35">
      <c r="K56" s="17">
        <v>71</v>
      </c>
      <c r="L56" s="17" t="s">
        <v>129</v>
      </c>
      <c r="M56" s="17" t="s">
        <v>57</v>
      </c>
      <c r="N56" s="17" t="s">
        <v>33</v>
      </c>
      <c r="O56" s="17">
        <v>0.91</v>
      </c>
      <c r="P56" s="17">
        <v>1884.27</v>
      </c>
      <c r="Q56" s="17">
        <v>18870</v>
      </c>
      <c r="R56" s="17">
        <v>33058.851999999999</v>
      </c>
      <c r="S56" s="17">
        <v>1E-3</v>
      </c>
      <c r="T56" s="17">
        <v>0.998</v>
      </c>
      <c r="U56" s="17">
        <v>30.52</v>
      </c>
      <c r="V56" s="17">
        <v>29.369879999999998</v>
      </c>
      <c r="W56" s="17">
        <v>-3.77</v>
      </c>
    </row>
    <row r="57" spans="11:23" x14ac:dyDescent="0.35">
      <c r="K57" s="17">
        <v>21</v>
      </c>
      <c r="L57" s="17" t="s">
        <v>59</v>
      </c>
      <c r="M57" s="17" t="s">
        <v>60</v>
      </c>
      <c r="N57" s="17" t="s">
        <v>33</v>
      </c>
      <c r="O57" s="17">
        <v>0.91</v>
      </c>
      <c r="P57" s="17">
        <v>2818.8389999999999</v>
      </c>
      <c r="Q57" s="17">
        <v>30781</v>
      </c>
      <c r="R57" s="17">
        <v>30299.993999999999</v>
      </c>
      <c r="S57" s="17">
        <v>1E-3</v>
      </c>
      <c r="T57" s="17">
        <v>0.998</v>
      </c>
      <c r="U57" s="17">
        <v>48.83</v>
      </c>
      <c r="V57" s="17">
        <v>48.239330000000002</v>
      </c>
      <c r="W57" s="17">
        <v>-1.21</v>
      </c>
    </row>
    <row r="58" spans="11:23" x14ac:dyDescent="0.35">
      <c r="K58" s="17">
        <v>73</v>
      </c>
      <c r="L58" s="17" t="s">
        <v>132</v>
      </c>
      <c r="M58" s="17" t="s">
        <v>60</v>
      </c>
      <c r="N58" s="17" t="s">
        <v>33</v>
      </c>
      <c r="O58" s="17">
        <v>0.9</v>
      </c>
      <c r="P58" s="17">
        <v>3013.6350000000002</v>
      </c>
      <c r="Q58" s="17">
        <v>29542</v>
      </c>
      <c r="R58" s="17">
        <v>32976.741999999998</v>
      </c>
      <c r="S58" s="17">
        <v>1E-3</v>
      </c>
      <c r="T58" s="17">
        <v>0.998</v>
      </c>
      <c r="U58" s="17">
        <v>48.83</v>
      </c>
      <c r="V58" s="17">
        <v>47.375920000000001</v>
      </c>
      <c r="W58" s="17">
        <v>-2.98</v>
      </c>
    </row>
    <row r="59" spans="11:23" x14ac:dyDescent="0.35">
      <c r="K59" s="17">
        <v>22</v>
      </c>
      <c r="L59" s="17" t="s">
        <v>61</v>
      </c>
      <c r="M59" s="17" t="s">
        <v>62</v>
      </c>
      <c r="N59" s="17" t="s">
        <v>33</v>
      </c>
      <c r="O59" s="17">
        <v>0.91</v>
      </c>
      <c r="P59" s="17">
        <v>4893.4849999999997</v>
      </c>
      <c r="Q59" s="17">
        <v>53652</v>
      </c>
      <c r="R59" s="17">
        <v>32415.331999999999</v>
      </c>
      <c r="S59" s="17">
        <v>2E-3</v>
      </c>
      <c r="T59" s="17">
        <v>0.998</v>
      </c>
      <c r="U59" s="17">
        <v>78.13</v>
      </c>
      <c r="V59" s="17">
        <v>78.802589999999995</v>
      </c>
      <c r="W59" s="17">
        <v>0.86</v>
      </c>
    </row>
    <row r="60" spans="11:23" x14ac:dyDescent="0.35">
      <c r="K60" s="17">
        <v>74</v>
      </c>
      <c r="L60" s="17" t="s">
        <v>133</v>
      </c>
      <c r="M60" s="17" t="s">
        <v>62</v>
      </c>
      <c r="N60" s="17" t="s">
        <v>33</v>
      </c>
      <c r="O60" s="17">
        <v>0.91</v>
      </c>
      <c r="P60" s="17">
        <v>5091.1869999999999</v>
      </c>
      <c r="Q60" s="17">
        <v>54705</v>
      </c>
      <c r="R60" s="17">
        <v>33654.953000000001</v>
      </c>
      <c r="S60" s="17">
        <v>2E-3</v>
      </c>
      <c r="T60" s="17">
        <v>0.998</v>
      </c>
      <c r="U60" s="17">
        <v>78.13</v>
      </c>
      <c r="V60" s="17">
        <v>78.968999999999994</v>
      </c>
      <c r="W60" s="17">
        <v>1.07</v>
      </c>
    </row>
    <row r="61" spans="11:23" x14ac:dyDescent="0.35">
      <c r="K61" s="17">
        <v>23</v>
      </c>
      <c r="L61" s="17" t="s">
        <v>63</v>
      </c>
      <c r="M61" s="17" t="s">
        <v>64</v>
      </c>
      <c r="N61" s="17" t="s">
        <v>33</v>
      </c>
      <c r="O61" s="17">
        <v>0.91</v>
      </c>
      <c r="P61" s="17">
        <v>8117.0280000000002</v>
      </c>
      <c r="Q61" s="17">
        <v>88559</v>
      </c>
      <c r="R61" s="17">
        <v>34807.468999999997</v>
      </c>
      <c r="S61" s="17">
        <v>2E-3</v>
      </c>
      <c r="T61" s="17">
        <v>0.998</v>
      </c>
      <c r="U61" s="17">
        <v>125</v>
      </c>
      <c r="V61" s="17">
        <v>122.68284</v>
      </c>
      <c r="W61" s="17">
        <v>-1.85</v>
      </c>
    </row>
    <row r="62" spans="11:23" x14ac:dyDescent="0.35">
      <c r="K62" s="17">
        <v>75</v>
      </c>
      <c r="L62" s="17" t="s">
        <v>134</v>
      </c>
      <c r="M62" s="17" t="s">
        <v>64</v>
      </c>
      <c r="N62" s="17" t="s">
        <v>33</v>
      </c>
      <c r="O62" s="17">
        <v>0.91</v>
      </c>
      <c r="P62" s="17">
        <v>8701.83</v>
      </c>
      <c r="Q62" s="17">
        <v>92715</v>
      </c>
      <c r="R62" s="17">
        <v>37720.281000000003</v>
      </c>
      <c r="S62" s="17">
        <v>2E-3</v>
      </c>
      <c r="T62" s="17">
        <v>0.998</v>
      </c>
      <c r="U62" s="17">
        <v>125</v>
      </c>
      <c r="V62" s="17">
        <v>121.33786000000001</v>
      </c>
      <c r="W62" s="17">
        <v>-2.93</v>
      </c>
    </row>
    <row r="63" spans="11:23" x14ac:dyDescent="0.35">
      <c r="K63" s="17">
        <v>24</v>
      </c>
      <c r="L63" s="17" t="s">
        <v>65</v>
      </c>
      <c r="M63" s="17" t="s">
        <v>66</v>
      </c>
      <c r="N63" s="17" t="s">
        <v>33</v>
      </c>
      <c r="O63" s="17">
        <v>0.91</v>
      </c>
      <c r="P63" s="17">
        <v>9759.5319999999992</v>
      </c>
      <c r="Q63" s="17">
        <v>106065</v>
      </c>
      <c r="R63" s="17">
        <v>33949.195</v>
      </c>
      <c r="S63" s="17">
        <v>3.0000000000000001E-3</v>
      </c>
      <c r="T63" s="17">
        <v>0.998</v>
      </c>
      <c r="U63" s="17">
        <v>156.25</v>
      </c>
      <c r="V63" s="17">
        <v>151.97237000000001</v>
      </c>
      <c r="W63" s="17">
        <v>-2.74</v>
      </c>
    </row>
    <row r="64" spans="11:23" x14ac:dyDescent="0.35">
      <c r="K64" s="17">
        <v>76</v>
      </c>
      <c r="L64" s="17" t="s">
        <v>135</v>
      </c>
      <c r="M64" s="17" t="s">
        <v>66</v>
      </c>
      <c r="N64" s="17" t="s">
        <v>33</v>
      </c>
      <c r="O64" s="17">
        <v>0.91</v>
      </c>
      <c r="P64" s="17">
        <v>10695.583000000001</v>
      </c>
      <c r="Q64" s="17">
        <v>110136</v>
      </c>
      <c r="R64" s="17">
        <v>35082.828000000001</v>
      </c>
      <c r="S64" s="17">
        <v>3.0000000000000001E-3</v>
      </c>
      <c r="T64" s="17">
        <v>0.998</v>
      </c>
      <c r="U64" s="17">
        <v>156.25</v>
      </c>
      <c r="V64" s="17">
        <v>161.41426000000001</v>
      </c>
      <c r="W64" s="17">
        <v>3.31</v>
      </c>
    </row>
    <row r="65" spans="11:23" x14ac:dyDescent="0.35">
      <c r="K65" s="17">
        <v>25</v>
      </c>
      <c r="L65" s="17" t="s">
        <v>67</v>
      </c>
      <c r="M65" s="17" t="s">
        <v>68</v>
      </c>
      <c r="N65" s="17" t="s">
        <v>33</v>
      </c>
      <c r="O65" s="17">
        <v>0.92</v>
      </c>
      <c r="P65" s="17">
        <v>15895.938</v>
      </c>
      <c r="Q65" s="17">
        <v>170264</v>
      </c>
      <c r="R65" s="17">
        <v>33818.737999999998</v>
      </c>
      <c r="S65" s="17">
        <v>5.0000000000000001E-3</v>
      </c>
      <c r="T65" s="17">
        <v>0.998</v>
      </c>
      <c r="U65" s="17">
        <v>250</v>
      </c>
      <c r="V65" s="17">
        <v>252.50718000000001</v>
      </c>
      <c r="W65" s="17">
        <v>1</v>
      </c>
    </row>
    <row r="66" spans="11:23" x14ac:dyDescent="0.35">
      <c r="K66" s="17">
        <v>77</v>
      </c>
      <c r="L66" s="17" t="s">
        <v>136</v>
      </c>
      <c r="M66" s="17" t="s">
        <v>68</v>
      </c>
      <c r="N66" s="17" t="s">
        <v>33</v>
      </c>
      <c r="O66" s="17">
        <v>0.91</v>
      </c>
      <c r="P66" s="17">
        <v>16863.23</v>
      </c>
      <c r="Q66" s="17">
        <v>169845</v>
      </c>
      <c r="R66" s="17">
        <v>36229.269999999997</v>
      </c>
      <c r="S66" s="17">
        <v>5.0000000000000001E-3</v>
      </c>
      <c r="T66" s="17">
        <v>0.998</v>
      </c>
      <c r="U66" s="17">
        <v>250</v>
      </c>
      <c r="V66" s="17">
        <v>249.94828999999999</v>
      </c>
      <c r="W66" s="17">
        <v>-0.02</v>
      </c>
    </row>
    <row r="67" spans="11:23" x14ac:dyDescent="0.35">
      <c r="K67" s="17">
        <v>4</v>
      </c>
      <c r="L67" s="17" t="s">
        <v>24</v>
      </c>
      <c r="M67" s="17" t="s">
        <v>25</v>
      </c>
      <c r="N67" s="17" t="s">
        <v>26</v>
      </c>
      <c r="T67" s="17">
        <v>0.998</v>
      </c>
    </row>
    <row r="68" spans="11:23" x14ac:dyDescent="0.35">
      <c r="K68" s="17">
        <v>13</v>
      </c>
      <c r="L68" s="17" t="s">
        <v>45</v>
      </c>
      <c r="M68" s="17" t="s">
        <v>25</v>
      </c>
      <c r="N68" s="17" t="s">
        <v>26</v>
      </c>
      <c r="T68" s="17">
        <v>0.998</v>
      </c>
    </row>
    <row r="69" spans="11:23" x14ac:dyDescent="0.35">
      <c r="K69" s="17">
        <v>53</v>
      </c>
      <c r="L69" s="17" t="s">
        <v>108</v>
      </c>
      <c r="M69" s="17" t="s">
        <v>25</v>
      </c>
      <c r="N69" s="17" t="s">
        <v>26</v>
      </c>
      <c r="T69" s="17">
        <v>0.998</v>
      </c>
    </row>
    <row r="70" spans="11:23" x14ac:dyDescent="0.35">
      <c r="K70" s="17">
        <v>65</v>
      </c>
      <c r="L70" s="17" t="s">
        <v>123</v>
      </c>
      <c r="M70" s="17" t="s">
        <v>25</v>
      </c>
      <c r="N70" s="17" t="s">
        <v>26</v>
      </c>
      <c r="T70" s="17">
        <v>0.998</v>
      </c>
    </row>
    <row r="71" spans="11:23" x14ac:dyDescent="0.35">
      <c r="K71" s="17">
        <v>5</v>
      </c>
      <c r="L71" s="17" t="s">
        <v>27</v>
      </c>
      <c r="M71" s="17" t="s">
        <v>28</v>
      </c>
      <c r="N71" s="17" t="s">
        <v>26</v>
      </c>
      <c r="R71" s="17">
        <v>18915.228999999999</v>
      </c>
      <c r="T71" s="17">
        <v>0.998</v>
      </c>
    </row>
    <row r="72" spans="11:23" x14ac:dyDescent="0.35">
      <c r="K72" s="17">
        <v>20</v>
      </c>
      <c r="L72" s="17" t="s">
        <v>58</v>
      </c>
      <c r="M72" s="17" t="s">
        <v>28</v>
      </c>
      <c r="N72" s="17" t="s">
        <v>26</v>
      </c>
      <c r="O72" s="17">
        <v>0.98</v>
      </c>
      <c r="P72" s="17">
        <v>17.989000000000001</v>
      </c>
      <c r="Q72" s="17">
        <v>335</v>
      </c>
      <c r="R72" s="17">
        <v>20882.309000000001</v>
      </c>
      <c r="S72" s="17">
        <v>0</v>
      </c>
      <c r="T72" s="17">
        <v>0.998</v>
      </c>
      <c r="V72" s="17">
        <v>0.18417</v>
      </c>
    </row>
    <row r="73" spans="11:23" x14ac:dyDescent="0.35">
      <c r="K73" s="17">
        <v>38</v>
      </c>
      <c r="L73" s="17" t="s">
        <v>86</v>
      </c>
      <c r="M73" s="17" t="s">
        <v>28</v>
      </c>
      <c r="N73" s="17" t="s">
        <v>26</v>
      </c>
      <c r="O73" s="17">
        <v>0.96</v>
      </c>
      <c r="P73" s="17">
        <v>28.643000000000001</v>
      </c>
      <c r="Q73" s="17">
        <v>249</v>
      </c>
      <c r="R73" s="17">
        <v>22098.541000000001</v>
      </c>
      <c r="S73" s="17">
        <v>0</v>
      </c>
      <c r="T73" s="17">
        <v>0.998</v>
      </c>
      <c r="V73" s="17">
        <v>0.40921000000000002</v>
      </c>
    </row>
    <row r="74" spans="11:23" x14ac:dyDescent="0.35">
      <c r="K74" s="17">
        <v>49</v>
      </c>
      <c r="L74" s="17" t="s">
        <v>101</v>
      </c>
      <c r="M74" s="17" t="s">
        <v>28</v>
      </c>
      <c r="N74" s="17" t="s">
        <v>26</v>
      </c>
      <c r="O74" s="17">
        <v>0.99</v>
      </c>
      <c r="P74" s="17">
        <v>27.277999999999999</v>
      </c>
      <c r="Q74" s="17">
        <v>451</v>
      </c>
      <c r="R74" s="17">
        <v>22580.013999999999</v>
      </c>
      <c r="S74" s="17">
        <v>0</v>
      </c>
      <c r="T74" s="17">
        <v>0.998</v>
      </c>
      <c r="V74" s="17">
        <v>0.36360999999999999</v>
      </c>
    </row>
    <row r="75" spans="11:23" x14ac:dyDescent="0.35">
      <c r="K75" s="17">
        <v>57</v>
      </c>
      <c r="L75" s="17" t="s">
        <v>115</v>
      </c>
      <c r="M75" s="17" t="s">
        <v>28</v>
      </c>
      <c r="N75" s="17" t="s">
        <v>26</v>
      </c>
      <c r="O75" s="17">
        <v>0.95</v>
      </c>
      <c r="P75" s="17">
        <v>12.782999999999999</v>
      </c>
      <c r="Q75" s="17">
        <v>218</v>
      </c>
      <c r="R75" s="17">
        <v>23786.838</v>
      </c>
      <c r="S75" s="17">
        <v>0</v>
      </c>
      <c r="T75" s="17">
        <v>0.998</v>
      </c>
      <c r="V75" s="17">
        <v>1.643E-2</v>
      </c>
    </row>
    <row r="76" spans="11:23" x14ac:dyDescent="0.35">
      <c r="K76" s="17">
        <v>72</v>
      </c>
      <c r="L76" s="17" t="s">
        <v>130</v>
      </c>
      <c r="M76" s="17" t="s">
        <v>28</v>
      </c>
      <c r="N76" s="17" t="s">
        <v>26</v>
      </c>
      <c r="O76" s="17">
        <v>0.97</v>
      </c>
      <c r="P76" s="17">
        <v>12.324</v>
      </c>
      <c r="Q76" s="17">
        <v>225</v>
      </c>
      <c r="R76" s="17">
        <v>25136.442999999999</v>
      </c>
      <c r="S76" s="17">
        <v>0</v>
      </c>
      <c r="T76" s="17">
        <v>0.998</v>
      </c>
    </row>
    <row r="77" spans="11:23" x14ac:dyDescent="0.35">
      <c r="K77" s="17">
        <v>84</v>
      </c>
      <c r="L77" s="17" t="s">
        <v>143</v>
      </c>
      <c r="M77" s="17" t="s">
        <v>28</v>
      </c>
      <c r="N77" s="17" t="s">
        <v>26</v>
      </c>
      <c r="O77" s="17">
        <v>1.04</v>
      </c>
      <c r="P77" s="17">
        <v>17.387</v>
      </c>
      <c r="Q77" s="17">
        <v>213</v>
      </c>
      <c r="R77" s="17">
        <v>26444.232</v>
      </c>
      <c r="S77" s="17">
        <v>0</v>
      </c>
      <c r="T77" s="17">
        <v>0.998</v>
      </c>
      <c r="V77" s="17">
        <v>7.8600000000000003E-2</v>
      </c>
    </row>
    <row r="78" spans="11:23" x14ac:dyDescent="0.35">
      <c r="K78" s="17">
        <v>91</v>
      </c>
      <c r="L78" s="17" t="s">
        <v>150</v>
      </c>
      <c r="M78" s="17" t="s">
        <v>28</v>
      </c>
      <c r="N78" s="17" t="s">
        <v>26</v>
      </c>
      <c r="R78" s="17">
        <v>3788.0039999999999</v>
      </c>
      <c r="T78" s="17">
        <v>0.998</v>
      </c>
    </row>
    <row r="79" spans="11:23" x14ac:dyDescent="0.35">
      <c r="K79" s="17">
        <v>27</v>
      </c>
      <c r="L79" s="17" t="s">
        <v>70</v>
      </c>
      <c r="M79" s="17" t="s">
        <v>71</v>
      </c>
      <c r="N79" s="17" t="s">
        <v>72</v>
      </c>
      <c r="O79" s="17">
        <v>0.97</v>
      </c>
      <c r="P79" s="17">
        <v>47.654000000000003</v>
      </c>
      <c r="Q79" s="17">
        <v>540</v>
      </c>
      <c r="R79" s="17">
        <v>32560.166000000001</v>
      </c>
      <c r="S79" s="17">
        <v>0</v>
      </c>
      <c r="T79" s="17">
        <v>0.998</v>
      </c>
      <c r="U79" s="17">
        <v>0.63</v>
      </c>
      <c r="V79" s="17">
        <v>0.49587999999999999</v>
      </c>
      <c r="W79" s="17">
        <v>-21.29</v>
      </c>
    </row>
    <row r="80" spans="11:23" x14ac:dyDescent="0.35">
      <c r="K80" s="17">
        <v>79</v>
      </c>
      <c r="L80" s="17" t="s">
        <v>138</v>
      </c>
      <c r="M80" s="17" t="s">
        <v>71</v>
      </c>
      <c r="N80" s="17" t="s">
        <v>72</v>
      </c>
      <c r="O80" s="17">
        <v>0.93</v>
      </c>
      <c r="P80" s="17">
        <v>49.179000000000002</v>
      </c>
      <c r="Q80" s="17">
        <v>484</v>
      </c>
      <c r="R80" s="17">
        <v>34658.055</v>
      </c>
      <c r="S80" s="17">
        <v>0</v>
      </c>
      <c r="T80" s="17">
        <v>0.998</v>
      </c>
      <c r="U80" s="17">
        <v>0.63</v>
      </c>
      <c r="V80" s="17">
        <v>0.4728</v>
      </c>
      <c r="W80" s="17">
        <v>-24.95</v>
      </c>
    </row>
    <row r="81" spans="11:23" x14ac:dyDescent="0.35">
      <c r="K81" s="17">
        <v>28</v>
      </c>
      <c r="L81" s="17" t="s">
        <v>73</v>
      </c>
      <c r="M81" s="17" t="s">
        <v>74</v>
      </c>
      <c r="N81" s="17" t="s">
        <v>72</v>
      </c>
      <c r="O81" s="17">
        <v>0.92</v>
      </c>
      <c r="P81" s="17">
        <v>161.251</v>
      </c>
      <c r="Q81" s="17">
        <v>1446</v>
      </c>
      <c r="R81" s="17">
        <v>32204.083999999999</v>
      </c>
      <c r="S81" s="17">
        <v>0</v>
      </c>
      <c r="T81" s="17">
        <v>0.998</v>
      </c>
      <c r="U81" s="17">
        <v>2.5</v>
      </c>
      <c r="V81" s="17">
        <v>2.3309199999999999</v>
      </c>
      <c r="W81" s="17">
        <v>-6.76</v>
      </c>
    </row>
    <row r="82" spans="11:23" x14ac:dyDescent="0.35">
      <c r="K82" s="17">
        <v>80</v>
      </c>
      <c r="L82" s="17" t="s">
        <v>139</v>
      </c>
      <c r="M82" s="17" t="s">
        <v>74</v>
      </c>
      <c r="N82" s="17" t="s">
        <v>72</v>
      </c>
      <c r="O82" s="17">
        <v>0.93</v>
      </c>
      <c r="P82" s="17">
        <v>154.82</v>
      </c>
      <c r="Q82" s="17">
        <v>1409</v>
      </c>
      <c r="R82" s="17">
        <v>33857.175999999999</v>
      </c>
      <c r="S82" s="17">
        <v>0</v>
      </c>
      <c r="T82" s="17">
        <v>0.998</v>
      </c>
      <c r="U82" s="17">
        <v>2.5</v>
      </c>
      <c r="V82" s="17">
        <v>2.1059000000000001</v>
      </c>
      <c r="W82" s="17">
        <v>-15.76</v>
      </c>
    </row>
    <row r="83" spans="11:23" x14ac:dyDescent="0.35">
      <c r="K83" s="17">
        <v>29</v>
      </c>
      <c r="L83" s="17" t="s">
        <v>75</v>
      </c>
      <c r="M83" s="17" t="s">
        <v>76</v>
      </c>
      <c r="N83" s="17" t="s">
        <v>72</v>
      </c>
      <c r="O83" s="17">
        <v>0.91</v>
      </c>
      <c r="P83" s="17">
        <v>362.565</v>
      </c>
      <c r="Q83" s="17">
        <v>4026</v>
      </c>
      <c r="R83" s="17">
        <v>25946.835999999999</v>
      </c>
      <c r="S83" s="17">
        <v>0</v>
      </c>
      <c r="T83" s="17">
        <v>0.998</v>
      </c>
      <c r="U83" s="17">
        <v>6.25</v>
      </c>
      <c r="V83" s="17">
        <v>6.9785199999999996</v>
      </c>
      <c r="W83" s="17">
        <v>11.66</v>
      </c>
    </row>
    <row r="84" spans="11:23" x14ac:dyDescent="0.35">
      <c r="K84" s="17">
        <v>81</v>
      </c>
      <c r="L84" s="17" t="s">
        <v>140</v>
      </c>
      <c r="M84" s="17" t="s">
        <v>76</v>
      </c>
      <c r="N84" s="17" t="s">
        <v>72</v>
      </c>
      <c r="O84" s="17">
        <v>0.92</v>
      </c>
      <c r="P84" s="17">
        <v>387.12400000000002</v>
      </c>
      <c r="Q84" s="17">
        <v>3564</v>
      </c>
      <c r="R84" s="17">
        <v>28186.65</v>
      </c>
      <c r="S84" s="17">
        <v>0</v>
      </c>
      <c r="T84" s="17">
        <v>0.998</v>
      </c>
      <c r="U84" s="17">
        <v>6.25</v>
      </c>
      <c r="V84" s="17">
        <v>6.8545199999999999</v>
      </c>
      <c r="W84" s="17">
        <v>9.67</v>
      </c>
    </row>
    <row r="85" spans="11:23" x14ac:dyDescent="0.35">
      <c r="K85" s="17">
        <v>30</v>
      </c>
      <c r="L85" s="17" t="s">
        <v>77</v>
      </c>
      <c r="M85" s="17" t="s">
        <v>78</v>
      </c>
      <c r="N85" s="17" t="s">
        <v>72</v>
      </c>
      <c r="O85" s="17">
        <v>0.91</v>
      </c>
      <c r="P85" s="17">
        <v>1552.3130000000001</v>
      </c>
      <c r="Q85" s="17">
        <v>16915</v>
      </c>
      <c r="R85" s="17">
        <v>33515.887000000002</v>
      </c>
      <c r="S85" s="17">
        <v>0</v>
      </c>
      <c r="T85" s="17">
        <v>0.998</v>
      </c>
      <c r="U85" s="17">
        <v>25</v>
      </c>
      <c r="V85" s="17">
        <v>23.796720000000001</v>
      </c>
      <c r="W85" s="17">
        <v>-4.8099999999999996</v>
      </c>
    </row>
    <row r="86" spans="11:23" x14ac:dyDescent="0.35">
      <c r="K86" s="17">
        <v>82</v>
      </c>
      <c r="L86" s="17" t="s">
        <v>141</v>
      </c>
      <c r="M86" s="17" t="s">
        <v>78</v>
      </c>
      <c r="N86" s="17" t="s">
        <v>72</v>
      </c>
      <c r="O86" s="17">
        <v>0.91</v>
      </c>
      <c r="P86" s="17">
        <v>1840.057</v>
      </c>
      <c r="Q86" s="17">
        <v>18244</v>
      </c>
      <c r="R86" s="17">
        <v>36500.5</v>
      </c>
      <c r="S86" s="17">
        <v>1E-3</v>
      </c>
      <c r="T86" s="17">
        <v>0.998</v>
      </c>
      <c r="U86" s="17">
        <v>25</v>
      </c>
      <c r="V86" s="17">
        <v>25.932749999999999</v>
      </c>
      <c r="W86" s="17">
        <v>3.73</v>
      </c>
    </row>
    <row r="87" spans="11:23" x14ac:dyDescent="0.35">
      <c r="K87" s="17">
        <v>1</v>
      </c>
      <c r="L87" s="17" t="s">
        <v>18</v>
      </c>
      <c r="M87" s="17" t="s">
        <v>19</v>
      </c>
      <c r="N87" s="17" t="s">
        <v>20</v>
      </c>
      <c r="T87" s="17">
        <v>0.998</v>
      </c>
    </row>
    <row r="88" spans="11:23" x14ac:dyDescent="0.35">
      <c r="K88" s="17">
        <v>2</v>
      </c>
      <c r="L88" s="17" t="s">
        <v>22</v>
      </c>
      <c r="M88" s="17" t="s">
        <v>19</v>
      </c>
      <c r="N88" s="17" t="s">
        <v>20</v>
      </c>
      <c r="T88" s="17">
        <v>0.998</v>
      </c>
    </row>
    <row r="89" spans="11:23" x14ac:dyDescent="0.35">
      <c r="K89" s="17">
        <v>3</v>
      </c>
      <c r="L89" s="17" t="s">
        <v>23</v>
      </c>
      <c r="M89" s="17" t="s">
        <v>19</v>
      </c>
      <c r="N89" s="17" t="s">
        <v>20</v>
      </c>
      <c r="T89" s="17">
        <v>0.998</v>
      </c>
    </row>
    <row r="90" spans="11:23" x14ac:dyDescent="0.35">
      <c r="K90" s="17">
        <v>6</v>
      </c>
      <c r="L90" s="17" t="s">
        <v>30</v>
      </c>
      <c r="M90" s="17" t="s">
        <v>19</v>
      </c>
      <c r="N90" s="17" t="s">
        <v>20</v>
      </c>
      <c r="T90" s="17">
        <v>0.998</v>
      </c>
    </row>
    <row r="91" spans="11:23" x14ac:dyDescent="0.35">
      <c r="K91" s="17">
        <v>26</v>
      </c>
      <c r="L91" s="17" t="s">
        <v>69</v>
      </c>
      <c r="M91" s="17" t="s">
        <v>19</v>
      </c>
      <c r="N91" s="17" t="s">
        <v>20</v>
      </c>
      <c r="T91" s="17">
        <v>0.998</v>
      </c>
    </row>
    <row r="92" spans="11:23" x14ac:dyDescent="0.35">
      <c r="K92" s="17">
        <v>31</v>
      </c>
      <c r="L92" s="17" t="s">
        <v>79</v>
      </c>
      <c r="M92" s="17" t="s">
        <v>19</v>
      </c>
      <c r="N92" s="17" t="s">
        <v>20</v>
      </c>
      <c r="T92" s="17">
        <v>0.998</v>
      </c>
    </row>
    <row r="93" spans="11:23" x14ac:dyDescent="0.35">
      <c r="K93" s="17">
        <v>45</v>
      </c>
      <c r="L93" s="17" t="s">
        <v>93</v>
      </c>
      <c r="M93" s="17" t="s">
        <v>19</v>
      </c>
      <c r="N93" s="17" t="s">
        <v>20</v>
      </c>
      <c r="T93" s="17">
        <v>0.998</v>
      </c>
    </row>
    <row r="94" spans="11:23" x14ac:dyDescent="0.35">
      <c r="K94" s="17">
        <v>58</v>
      </c>
      <c r="L94" s="17" t="s">
        <v>116</v>
      </c>
      <c r="M94" s="17" t="s">
        <v>19</v>
      </c>
      <c r="N94" s="17" t="s">
        <v>20</v>
      </c>
      <c r="T94" s="17">
        <v>0.998</v>
      </c>
    </row>
    <row r="95" spans="11:23" x14ac:dyDescent="0.35">
      <c r="K95" s="17">
        <v>78</v>
      </c>
      <c r="L95" s="17" t="s">
        <v>137</v>
      </c>
      <c r="M95" s="17" t="s">
        <v>19</v>
      </c>
      <c r="N95" s="17" t="s">
        <v>20</v>
      </c>
      <c r="T95" s="17">
        <v>0.998</v>
      </c>
    </row>
    <row r="96" spans="11:23" x14ac:dyDescent="0.35">
      <c r="K96" s="17">
        <v>83</v>
      </c>
      <c r="L96" s="17" t="s">
        <v>142</v>
      </c>
      <c r="M96" s="17" t="s">
        <v>19</v>
      </c>
      <c r="N96" s="17" t="s">
        <v>20</v>
      </c>
      <c r="T96" s="17">
        <v>0.998</v>
      </c>
    </row>
    <row r="97" spans="11:22" x14ac:dyDescent="0.35">
      <c r="K97" s="17">
        <v>98</v>
      </c>
      <c r="L97" s="17" t="s">
        <v>157</v>
      </c>
      <c r="M97" s="17" t="s">
        <v>19</v>
      </c>
      <c r="N97" s="17" t="s">
        <v>20</v>
      </c>
      <c r="T97" s="17">
        <v>0.998</v>
      </c>
    </row>
    <row r="98" spans="11:22" x14ac:dyDescent="0.35">
      <c r="K98" s="17">
        <v>105</v>
      </c>
      <c r="L98" s="17" t="s">
        <v>164</v>
      </c>
      <c r="M98" s="17" t="s">
        <v>19</v>
      </c>
      <c r="N98" s="17" t="s">
        <v>20</v>
      </c>
      <c r="T98" s="17">
        <v>0.998</v>
      </c>
    </row>
    <row r="99" spans="11:22" x14ac:dyDescent="0.35">
      <c r="K99" s="17">
        <v>106</v>
      </c>
      <c r="L99" s="17" t="s">
        <v>165</v>
      </c>
      <c r="M99" s="17" t="s">
        <v>19</v>
      </c>
      <c r="N99" s="17" t="s">
        <v>20</v>
      </c>
      <c r="T99" s="17">
        <v>0.998</v>
      </c>
    </row>
    <row r="100" spans="11:22" x14ac:dyDescent="0.35">
      <c r="K100" s="17">
        <v>107</v>
      </c>
      <c r="L100" s="17" t="s">
        <v>166</v>
      </c>
      <c r="M100" s="17" t="s">
        <v>19</v>
      </c>
      <c r="N100" s="17" t="s">
        <v>20</v>
      </c>
      <c r="T100" s="17">
        <v>0.998</v>
      </c>
    </row>
    <row r="101" spans="11:22" x14ac:dyDescent="0.35">
      <c r="K101" s="17">
        <v>108</v>
      </c>
      <c r="L101" s="17" t="s">
        <v>167</v>
      </c>
      <c r="M101" s="17" t="s">
        <v>19</v>
      </c>
      <c r="N101" s="17" t="s">
        <v>20</v>
      </c>
      <c r="T101" s="17">
        <v>0.998</v>
      </c>
    </row>
    <row r="102" spans="11:22" x14ac:dyDescent="0.35">
      <c r="K102" s="17">
        <v>109</v>
      </c>
      <c r="L102" s="17" t="s">
        <v>168</v>
      </c>
      <c r="M102" s="17" t="s">
        <v>19</v>
      </c>
      <c r="N102" s="17" t="s">
        <v>20</v>
      </c>
      <c r="T102" s="17">
        <v>0.998</v>
      </c>
    </row>
    <row r="103" spans="11:22" x14ac:dyDescent="0.35">
      <c r="K103" s="17">
        <v>110</v>
      </c>
      <c r="L103" s="17" t="s">
        <v>169</v>
      </c>
      <c r="M103" s="17" t="s">
        <v>19</v>
      </c>
      <c r="N103" s="17" t="s">
        <v>20</v>
      </c>
      <c r="T103" s="17">
        <v>0.998</v>
      </c>
    </row>
    <row r="104" spans="11:22" x14ac:dyDescent="0.35">
      <c r="K104" s="17">
        <v>111</v>
      </c>
      <c r="L104" s="17" t="s">
        <v>170</v>
      </c>
      <c r="M104" s="17" t="s">
        <v>19</v>
      </c>
      <c r="N104" s="17" t="s">
        <v>20</v>
      </c>
      <c r="T104" s="17">
        <v>0.998</v>
      </c>
    </row>
    <row r="105" spans="11:22" x14ac:dyDescent="0.35">
      <c r="K105" s="17">
        <v>112</v>
      </c>
      <c r="L105" s="17" t="s">
        <v>171</v>
      </c>
      <c r="M105" s="17" t="s">
        <v>19</v>
      </c>
      <c r="N105" s="17" t="s">
        <v>20</v>
      </c>
      <c r="T105" s="17">
        <v>0.998</v>
      </c>
    </row>
    <row r="106" spans="11:22" x14ac:dyDescent="0.35">
      <c r="K106" s="17">
        <v>46</v>
      </c>
      <c r="L106" s="17" t="s">
        <v>94</v>
      </c>
      <c r="M106" s="17" t="s">
        <v>95</v>
      </c>
      <c r="N106" s="17" t="s">
        <v>96</v>
      </c>
      <c r="O106" s="17">
        <v>0.93</v>
      </c>
      <c r="P106" s="17">
        <v>171.71299999999999</v>
      </c>
      <c r="Q106" s="17">
        <v>2018</v>
      </c>
      <c r="R106" s="17">
        <v>19160.361000000001</v>
      </c>
      <c r="S106" s="17">
        <v>0</v>
      </c>
      <c r="T106" s="17">
        <v>0.998</v>
      </c>
      <c r="V106" s="17">
        <v>4.3800400000000002</v>
      </c>
    </row>
    <row r="107" spans="11:22" x14ac:dyDescent="0.35">
      <c r="K107" s="17">
        <v>47</v>
      </c>
      <c r="L107" s="17" t="s">
        <v>97</v>
      </c>
      <c r="M107" s="17" t="s">
        <v>98</v>
      </c>
      <c r="N107" s="17" t="s">
        <v>96</v>
      </c>
      <c r="O107" s="17">
        <v>0.92</v>
      </c>
      <c r="P107" s="17">
        <v>191.46299999999999</v>
      </c>
      <c r="Q107" s="17">
        <v>2301</v>
      </c>
      <c r="R107" s="17">
        <v>21167.68</v>
      </c>
      <c r="S107" s="17">
        <v>0</v>
      </c>
      <c r="T107" s="17">
        <v>0.998</v>
      </c>
      <c r="V107" s="17">
        <v>4.4231600000000002</v>
      </c>
    </row>
    <row r="108" spans="11:22" x14ac:dyDescent="0.35">
      <c r="K108" s="17">
        <v>48</v>
      </c>
      <c r="L108" s="17" t="s">
        <v>99</v>
      </c>
      <c r="M108" s="17" t="s">
        <v>100</v>
      </c>
      <c r="N108" s="17" t="s">
        <v>96</v>
      </c>
      <c r="O108" s="17">
        <v>0.94</v>
      </c>
      <c r="P108" s="17">
        <v>176.5</v>
      </c>
      <c r="Q108" s="17">
        <v>1786</v>
      </c>
      <c r="R108" s="17">
        <v>19698.611000000001</v>
      </c>
      <c r="S108" s="17">
        <v>0</v>
      </c>
      <c r="T108" s="17">
        <v>0.998</v>
      </c>
      <c r="V108" s="17">
        <v>4.3790800000000001</v>
      </c>
    </row>
    <row r="109" spans="11:22" x14ac:dyDescent="0.35">
      <c r="K109" s="17">
        <v>50</v>
      </c>
      <c r="L109" s="17" t="s">
        <v>102</v>
      </c>
      <c r="M109" s="17" t="s">
        <v>103</v>
      </c>
      <c r="N109" s="17" t="s">
        <v>96</v>
      </c>
      <c r="O109" s="17">
        <v>0.91</v>
      </c>
      <c r="P109" s="17">
        <v>9924.6229999999996</v>
      </c>
      <c r="Q109" s="17">
        <v>105295</v>
      </c>
      <c r="R109" s="17">
        <v>29885.008000000002</v>
      </c>
      <c r="S109" s="17">
        <v>3.0000000000000001E-3</v>
      </c>
      <c r="T109" s="17">
        <v>0.998</v>
      </c>
      <c r="V109" s="17">
        <v>176.25158999999999</v>
      </c>
    </row>
    <row r="110" spans="11:22" x14ac:dyDescent="0.35">
      <c r="K110" s="17">
        <v>51</v>
      </c>
      <c r="L110" s="17" t="s">
        <v>104</v>
      </c>
      <c r="M110" s="17" t="s">
        <v>105</v>
      </c>
      <c r="N110" s="17" t="s">
        <v>96</v>
      </c>
      <c r="O110" s="17">
        <v>0.92</v>
      </c>
      <c r="P110" s="17">
        <v>8626.2710000000006</v>
      </c>
      <c r="Q110" s="17">
        <v>85251</v>
      </c>
      <c r="R110" s="17">
        <v>27789.544999999998</v>
      </c>
      <c r="S110" s="17">
        <v>3.0000000000000001E-3</v>
      </c>
      <c r="T110" s="17">
        <v>0.998</v>
      </c>
      <c r="V110" s="17">
        <v>164.43186</v>
      </c>
    </row>
    <row r="111" spans="11:22" x14ac:dyDescent="0.35">
      <c r="K111" s="17">
        <v>52</v>
      </c>
      <c r="L111" s="17" t="s">
        <v>106</v>
      </c>
      <c r="M111" s="17" t="s">
        <v>107</v>
      </c>
      <c r="N111" s="17" t="s">
        <v>96</v>
      </c>
      <c r="O111" s="17">
        <v>0.92</v>
      </c>
      <c r="P111" s="17">
        <v>10061.218000000001</v>
      </c>
      <c r="Q111" s="17">
        <v>103893</v>
      </c>
      <c r="R111" s="17">
        <v>27752.738000000001</v>
      </c>
      <c r="S111" s="17">
        <v>4.0000000000000001E-3</v>
      </c>
      <c r="T111" s="17">
        <v>0.998</v>
      </c>
      <c r="V111" s="17">
        <v>192.92021</v>
      </c>
    </row>
    <row r="112" spans="11:22" x14ac:dyDescent="0.35">
      <c r="K112" s="17">
        <v>54</v>
      </c>
      <c r="L112" s="17" t="s">
        <v>109</v>
      </c>
      <c r="M112" s="17" t="s">
        <v>110</v>
      </c>
      <c r="N112" s="17" t="s">
        <v>96</v>
      </c>
      <c r="O112" s="17">
        <v>0.91</v>
      </c>
      <c r="P112" s="17">
        <v>11534.717000000001</v>
      </c>
      <c r="Q112" s="17">
        <v>120138</v>
      </c>
      <c r="R112" s="17">
        <v>33278.781000000003</v>
      </c>
      <c r="S112" s="17">
        <v>3.0000000000000001E-3</v>
      </c>
      <c r="T112" s="17">
        <v>0.998</v>
      </c>
      <c r="V112" s="17">
        <v>184.18978999999999</v>
      </c>
    </row>
    <row r="113" spans="11:23" x14ac:dyDescent="0.35">
      <c r="K113" s="17">
        <v>55</v>
      </c>
      <c r="L113" s="17" t="s">
        <v>111</v>
      </c>
      <c r="M113" s="17" t="s">
        <v>112</v>
      </c>
      <c r="N113" s="17" t="s">
        <v>96</v>
      </c>
      <c r="O113" s="17">
        <v>0.92</v>
      </c>
      <c r="P113" s="17">
        <v>10986.31</v>
      </c>
      <c r="Q113" s="17">
        <v>116875</v>
      </c>
      <c r="R113" s="17">
        <v>30489.971000000001</v>
      </c>
      <c r="S113" s="17">
        <v>4.0000000000000001E-3</v>
      </c>
      <c r="T113" s="17">
        <v>0.998</v>
      </c>
      <c r="V113" s="17">
        <v>191.70956000000001</v>
      </c>
    </row>
    <row r="114" spans="11:23" x14ac:dyDescent="0.35">
      <c r="K114" s="17">
        <v>56</v>
      </c>
      <c r="L114" s="17" t="s">
        <v>113</v>
      </c>
      <c r="M114" s="17" t="s">
        <v>114</v>
      </c>
      <c r="N114" s="17" t="s">
        <v>96</v>
      </c>
      <c r="O114" s="17">
        <v>0.92</v>
      </c>
      <c r="P114" s="17">
        <v>10504.7</v>
      </c>
      <c r="Q114" s="17">
        <v>109574</v>
      </c>
      <c r="R114" s="17">
        <v>30188.516</v>
      </c>
      <c r="S114" s="17">
        <v>3.0000000000000001E-3</v>
      </c>
      <c r="T114" s="17">
        <v>0.998</v>
      </c>
      <c r="V114" s="17">
        <v>184.93530000000001</v>
      </c>
    </row>
    <row r="116" spans="11:23" ht="15.5" x14ac:dyDescent="0.35">
      <c r="K116" s="20" t="s">
        <v>175</v>
      </c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</row>
    <row r="117" spans="11:23" x14ac:dyDescent="0.35">
      <c r="K117" s="18" t="s">
        <v>3</v>
      </c>
      <c r="L117" s="18" t="s">
        <v>4</v>
      </c>
      <c r="M117" s="18" t="s">
        <v>5</v>
      </c>
      <c r="N117" s="18" t="s">
        <v>6</v>
      </c>
      <c r="O117" s="18" t="s">
        <v>7</v>
      </c>
      <c r="P117" s="18" t="s">
        <v>8</v>
      </c>
      <c r="Q117" s="18" t="s">
        <v>9</v>
      </c>
      <c r="R117" s="18" t="s">
        <v>11</v>
      </c>
      <c r="T117" s="18"/>
      <c r="U117" s="18" t="s">
        <v>200</v>
      </c>
      <c r="V117" s="18" t="s">
        <v>201</v>
      </c>
      <c r="W117" s="18" t="s">
        <v>15</v>
      </c>
    </row>
    <row r="118" spans="11:23" x14ac:dyDescent="0.35">
      <c r="K118" s="17">
        <v>7</v>
      </c>
      <c r="L118" s="17" t="s">
        <v>31</v>
      </c>
      <c r="M118" s="17" t="s">
        <v>32</v>
      </c>
      <c r="N118" s="17" t="s">
        <v>33</v>
      </c>
      <c r="O118" s="17">
        <v>2.09</v>
      </c>
      <c r="P118" s="17">
        <v>16669.442999999999</v>
      </c>
      <c r="Q118" s="17">
        <v>115112</v>
      </c>
      <c r="R118" s="17">
        <v>16669.442999999999</v>
      </c>
      <c r="U118" s="17">
        <v>0.01</v>
      </c>
      <c r="V118" s="17">
        <v>5.4900000000000001E-3</v>
      </c>
      <c r="W118" s="17">
        <v>-45.14</v>
      </c>
    </row>
    <row r="119" spans="11:23" x14ac:dyDescent="0.35">
      <c r="K119" s="17">
        <v>32</v>
      </c>
      <c r="L119" s="17" t="s">
        <v>80</v>
      </c>
      <c r="M119" s="17" t="s">
        <v>32</v>
      </c>
      <c r="N119" s="17" t="s">
        <v>33</v>
      </c>
      <c r="O119" s="17">
        <v>2.09</v>
      </c>
      <c r="P119" s="17">
        <v>17875.607</v>
      </c>
      <c r="Q119" s="17">
        <v>138402</v>
      </c>
      <c r="R119" s="17">
        <v>17875.607</v>
      </c>
      <c r="U119" s="17">
        <v>0.01</v>
      </c>
      <c r="V119" s="17">
        <v>5.8799999999999998E-3</v>
      </c>
      <c r="W119" s="17">
        <v>-41.17</v>
      </c>
    </row>
    <row r="120" spans="11:23" x14ac:dyDescent="0.35">
      <c r="K120" s="17">
        <v>39</v>
      </c>
      <c r="L120" s="17" t="s">
        <v>87</v>
      </c>
      <c r="M120" s="17" t="s">
        <v>32</v>
      </c>
      <c r="N120" s="17" t="s">
        <v>33</v>
      </c>
      <c r="O120" s="17">
        <v>2.08</v>
      </c>
      <c r="P120" s="17">
        <v>18850.221000000001</v>
      </c>
      <c r="Q120" s="17">
        <v>149172</v>
      </c>
      <c r="R120" s="17">
        <v>18850.221000000001</v>
      </c>
      <c r="U120" s="17">
        <v>0.01</v>
      </c>
      <c r="V120" s="17">
        <v>6.1999999999999998E-3</v>
      </c>
      <c r="W120" s="17">
        <v>-37.96</v>
      </c>
    </row>
    <row r="121" spans="11:23" x14ac:dyDescent="0.35">
      <c r="K121" s="17">
        <v>59</v>
      </c>
      <c r="L121" s="17" t="s">
        <v>117</v>
      </c>
      <c r="M121" s="17" t="s">
        <v>32</v>
      </c>
      <c r="N121" s="17" t="s">
        <v>33</v>
      </c>
      <c r="O121" s="17">
        <v>2.08</v>
      </c>
      <c r="P121" s="17">
        <v>19483.611000000001</v>
      </c>
      <c r="Q121" s="17">
        <v>152242</v>
      </c>
      <c r="R121" s="17">
        <v>19483.611000000001</v>
      </c>
      <c r="U121" s="17">
        <v>0.01</v>
      </c>
      <c r="V121" s="17">
        <v>6.4099999999999999E-3</v>
      </c>
      <c r="W121" s="17">
        <v>-35.869999999999997</v>
      </c>
    </row>
    <row r="122" spans="11:23" x14ac:dyDescent="0.35">
      <c r="K122" s="17">
        <v>85</v>
      </c>
      <c r="L122" s="17" t="s">
        <v>144</v>
      </c>
      <c r="M122" s="17" t="s">
        <v>32</v>
      </c>
      <c r="N122" s="17" t="s">
        <v>33</v>
      </c>
      <c r="O122" s="17">
        <v>2.0699999999999998</v>
      </c>
      <c r="P122" s="17">
        <v>21713.521000000001</v>
      </c>
      <c r="Q122" s="17">
        <v>180711</v>
      </c>
      <c r="R122" s="17">
        <v>21713.521000000001</v>
      </c>
      <c r="U122" s="17">
        <v>0.01</v>
      </c>
      <c r="V122" s="17">
        <v>7.1500000000000001E-3</v>
      </c>
      <c r="W122" s="17">
        <v>-28.53</v>
      </c>
    </row>
    <row r="123" spans="11:23" x14ac:dyDescent="0.35">
      <c r="K123" s="17">
        <v>92</v>
      </c>
      <c r="L123" s="17" t="s">
        <v>151</v>
      </c>
      <c r="M123" s="17" t="s">
        <v>32</v>
      </c>
      <c r="N123" s="17" t="s">
        <v>33</v>
      </c>
      <c r="O123" s="17">
        <v>2.0699999999999998</v>
      </c>
      <c r="P123" s="17">
        <v>22181.101999999999</v>
      </c>
      <c r="Q123" s="17">
        <v>189027</v>
      </c>
      <c r="R123" s="17">
        <v>22181.101999999999</v>
      </c>
      <c r="U123" s="17">
        <v>0.01</v>
      </c>
      <c r="V123" s="17">
        <v>7.3000000000000001E-3</v>
      </c>
      <c r="W123" s="17">
        <v>-27</v>
      </c>
    </row>
    <row r="124" spans="11:23" x14ac:dyDescent="0.35">
      <c r="K124" s="17">
        <v>99</v>
      </c>
      <c r="L124" s="17" t="s">
        <v>158</v>
      </c>
      <c r="M124" s="17" t="s">
        <v>32</v>
      </c>
      <c r="N124" s="17" t="s">
        <v>33</v>
      </c>
      <c r="O124" s="17">
        <v>2.0699999999999998</v>
      </c>
      <c r="P124" s="17">
        <v>22614.678</v>
      </c>
      <c r="Q124" s="17">
        <v>193492</v>
      </c>
      <c r="R124" s="17">
        <v>22614.678</v>
      </c>
      <c r="U124" s="17">
        <v>0.01</v>
      </c>
      <c r="V124" s="17">
        <v>7.4400000000000004E-3</v>
      </c>
      <c r="W124" s="17">
        <v>-25.57</v>
      </c>
    </row>
    <row r="125" spans="11:23" x14ac:dyDescent="0.35">
      <c r="K125" s="17">
        <v>8</v>
      </c>
      <c r="L125" s="17" t="s">
        <v>35</v>
      </c>
      <c r="M125" s="17" t="s">
        <v>36</v>
      </c>
      <c r="N125" s="17" t="s">
        <v>33</v>
      </c>
      <c r="O125" s="17">
        <v>2.09</v>
      </c>
      <c r="P125" s="17">
        <v>24625.219000000001</v>
      </c>
      <c r="Q125" s="17">
        <v>178054</v>
      </c>
      <c r="R125" s="17">
        <v>24625.219000000001</v>
      </c>
      <c r="U125" s="17">
        <v>0.01</v>
      </c>
      <c r="V125" s="17">
        <v>8.0999999999999996E-3</v>
      </c>
      <c r="W125" s="17">
        <v>-18.95</v>
      </c>
    </row>
    <row r="126" spans="11:23" x14ac:dyDescent="0.35">
      <c r="K126" s="17">
        <v>33</v>
      </c>
      <c r="L126" s="17" t="s">
        <v>81</v>
      </c>
      <c r="M126" s="17" t="s">
        <v>36</v>
      </c>
      <c r="N126" s="17" t="s">
        <v>33</v>
      </c>
      <c r="O126" s="17">
        <v>2.08</v>
      </c>
      <c r="P126" s="17">
        <v>25974.544999999998</v>
      </c>
      <c r="Q126" s="17">
        <v>198934</v>
      </c>
      <c r="R126" s="17">
        <v>25974.544999999998</v>
      </c>
      <c r="U126" s="17">
        <v>0.01</v>
      </c>
      <c r="V126" s="17">
        <v>8.5500000000000003E-3</v>
      </c>
      <c r="W126" s="17">
        <v>-14.51</v>
      </c>
    </row>
    <row r="127" spans="11:23" x14ac:dyDescent="0.35">
      <c r="K127" s="17">
        <v>40</v>
      </c>
      <c r="L127" s="17" t="s">
        <v>88</v>
      </c>
      <c r="M127" s="17" t="s">
        <v>36</v>
      </c>
      <c r="N127" s="17" t="s">
        <v>33</v>
      </c>
      <c r="O127" s="17">
        <v>2.08</v>
      </c>
      <c r="P127" s="17">
        <v>26565.298999999999</v>
      </c>
      <c r="Q127" s="17">
        <v>203955</v>
      </c>
      <c r="R127" s="17">
        <v>26565.298999999999</v>
      </c>
      <c r="U127" s="17">
        <v>0.01</v>
      </c>
      <c r="V127" s="17">
        <v>8.7399999999999995E-3</v>
      </c>
      <c r="W127" s="17">
        <v>-12.57</v>
      </c>
    </row>
    <row r="128" spans="11:23" x14ac:dyDescent="0.35">
      <c r="K128" s="17">
        <v>60</v>
      </c>
      <c r="L128" s="17" t="s">
        <v>118</v>
      </c>
      <c r="M128" s="17" t="s">
        <v>36</v>
      </c>
      <c r="N128" s="17" t="s">
        <v>33</v>
      </c>
      <c r="O128" s="17">
        <v>2.08</v>
      </c>
      <c r="P128" s="17">
        <v>27972.305</v>
      </c>
      <c r="Q128" s="17">
        <v>216624</v>
      </c>
      <c r="R128" s="17">
        <v>27972.305</v>
      </c>
      <c r="U128" s="17">
        <v>0.01</v>
      </c>
      <c r="V128" s="17">
        <v>9.2099999999999994E-3</v>
      </c>
      <c r="W128" s="17">
        <v>-7.94</v>
      </c>
    </row>
    <row r="129" spans="11:23" x14ac:dyDescent="0.35">
      <c r="K129" s="17">
        <v>86</v>
      </c>
      <c r="L129" s="17" t="s">
        <v>145</v>
      </c>
      <c r="M129" s="17" t="s">
        <v>36</v>
      </c>
      <c r="N129" s="17" t="s">
        <v>33</v>
      </c>
      <c r="O129" s="17">
        <v>2.08</v>
      </c>
      <c r="P129" s="17">
        <v>30107.596000000001</v>
      </c>
      <c r="Q129" s="17">
        <v>236077</v>
      </c>
      <c r="R129" s="17">
        <v>30107.596000000001</v>
      </c>
      <c r="U129" s="17">
        <v>0.01</v>
      </c>
      <c r="V129" s="17">
        <v>9.9100000000000004E-3</v>
      </c>
      <c r="W129" s="17">
        <v>-0.91</v>
      </c>
    </row>
    <row r="130" spans="11:23" x14ac:dyDescent="0.35">
      <c r="K130" s="17">
        <v>93</v>
      </c>
      <c r="L130" s="17" t="s">
        <v>152</v>
      </c>
      <c r="M130" s="17" t="s">
        <v>36</v>
      </c>
      <c r="N130" s="17" t="s">
        <v>33</v>
      </c>
      <c r="O130" s="17">
        <v>2.0699999999999998</v>
      </c>
      <c r="P130" s="17">
        <v>31165.686000000002</v>
      </c>
      <c r="Q130" s="17">
        <v>240309</v>
      </c>
      <c r="R130" s="17">
        <v>31165.686000000002</v>
      </c>
      <c r="U130" s="17">
        <v>0.01</v>
      </c>
      <c r="V130" s="17">
        <v>1.026E-2</v>
      </c>
      <c r="W130" s="17">
        <v>2.57</v>
      </c>
    </row>
    <row r="131" spans="11:23" x14ac:dyDescent="0.35">
      <c r="K131" s="17">
        <v>100</v>
      </c>
      <c r="L131" s="17" t="s">
        <v>159</v>
      </c>
      <c r="M131" s="17" t="s">
        <v>36</v>
      </c>
      <c r="N131" s="17" t="s">
        <v>33</v>
      </c>
      <c r="O131" s="17">
        <v>2.0699999999999998</v>
      </c>
      <c r="P131" s="17">
        <v>31910.258000000002</v>
      </c>
      <c r="Q131" s="17">
        <v>249708</v>
      </c>
      <c r="R131" s="17">
        <v>31910.258000000002</v>
      </c>
      <c r="U131" s="17">
        <v>0.01</v>
      </c>
      <c r="V131" s="17">
        <v>1.0500000000000001E-2</v>
      </c>
      <c r="W131" s="17">
        <v>5.03</v>
      </c>
    </row>
    <row r="132" spans="11:23" x14ac:dyDescent="0.35">
      <c r="K132" s="17">
        <v>9</v>
      </c>
      <c r="L132" s="17" t="s">
        <v>37</v>
      </c>
      <c r="M132" s="17" t="s">
        <v>38</v>
      </c>
      <c r="N132" s="17" t="s">
        <v>33</v>
      </c>
      <c r="O132" s="17">
        <v>2.09</v>
      </c>
      <c r="P132" s="17">
        <v>26433.555</v>
      </c>
      <c r="Q132" s="17">
        <v>184498</v>
      </c>
      <c r="R132" s="17">
        <v>26433.555</v>
      </c>
      <c r="U132" s="17">
        <v>0.01</v>
      </c>
      <c r="V132" s="17">
        <v>8.6999999999999994E-3</v>
      </c>
      <c r="W132" s="17">
        <v>-13</v>
      </c>
    </row>
    <row r="133" spans="11:23" x14ac:dyDescent="0.35">
      <c r="K133" s="17">
        <v>34</v>
      </c>
      <c r="L133" s="17" t="s">
        <v>82</v>
      </c>
      <c r="M133" s="17" t="s">
        <v>38</v>
      </c>
      <c r="N133" s="17" t="s">
        <v>33</v>
      </c>
      <c r="O133" s="17">
        <v>2.08</v>
      </c>
      <c r="P133" s="17">
        <v>28290.625</v>
      </c>
      <c r="Q133" s="17">
        <v>211581</v>
      </c>
      <c r="R133" s="17">
        <v>28290.625</v>
      </c>
      <c r="U133" s="17">
        <v>0.01</v>
      </c>
      <c r="V133" s="17">
        <v>9.3100000000000006E-3</v>
      </c>
      <c r="W133" s="17">
        <v>-6.89</v>
      </c>
    </row>
    <row r="134" spans="11:23" x14ac:dyDescent="0.35">
      <c r="K134" s="17">
        <v>41</v>
      </c>
      <c r="L134" s="17" t="s">
        <v>89</v>
      </c>
      <c r="M134" s="17" t="s">
        <v>38</v>
      </c>
      <c r="N134" s="17" t="s">
        <v>33</v>
      </c>
      <c r="O134" s="17">
        <v>2.08</v>
      </c>
      <c r="P134" s="17">
        <v>28306.23</v>
      </c>
      <c r="Q134" s="17">
        <v>209503</v>
      </c>
      <c r="R134" s="17">
        <v>28306.23</v>
      </c>
      <c r="U134" s="17">
        <v>0.01</v>
      </c>
      <c r="V134" s="17">
        <v>9.3200000000000002E-3</v>
      </c>
      <c r="W134" s="17">
        <v>-6.84</v>
      </c>
    </row>
    <row r="135" spans="11:23" x14ac:dyDescent="0.35">
      <c r="K135" s="17">
        <v>61</v>
      </c>
      <c r="L135" s="17" t="s">
        <v>119</v>
      </c>
      <c r="M135" s="17" t="s">
        <v>38</v>
      </c>
      <c r="N135" s="17" t="s">
        <v>33</v>
      </c>
      <c r="O135" s="17">
        <v>2.08</v>
      </c>
      <c r="P135" s="17">
        <v>30414.451000000001</v>
      </c>
      <c r="Q135" s="17">
        <v>216822</v>
      </c>
      <c r="R135" s="17">
        <v>30414.451000000001</v>
      </c>
      <c r="U135" s="17">
        <v>0.01</v>
      </c>
      <c r="V135" s="17">
        <v>1.001E-2</v>
      </c>
      <c r="W135" s="17">
        <v>0.1</v>
      </c>
    </row>
    <row r="136" spans="11:23" x14ac:dyDescent="0.35">
      <c r="K136" s="17">
        <v>87</v>
      </c>
      <c r="L136" s="17" t="s">
        <v>146</v>
      </c>
      <c r="M136" s="17" t="s">
        <v>38</v>
      </c>
      <c r="N136" s="17" t="s">
        <v>33</v>
      </c>
      <c r="O136" s="17">
        <v>2.0699999999999998</v>
      </c>
      <c r="P136" s="17">
        <v>31900.873</v>
      </c>
      <c r="Q136" s="17">
        <v>232821</v>
      </c>
      <c r="R136" s="17">
        <v>31900.873</v>
      </c>
      <c r="U136" s="17">
        <v>0.01</v>
      </c>
      <c r="V136" s="17">
        <v>1.0500000000000001E-2</v>
      </c>
      <c r="W136" s="17">
        <v>4.99</v>
      </c>
    </row>
    <row r="137" spans="11:23" x14ac:dyDescent="0.35">
      <c r="K137" s="17">
        <v>94</v>
      </c>
      <c r="L137" s="17" t="s">
        <v>153</v>
      </c>
      <c r="M137" s="17" t="s">
        <v>38</v>
      </c>
      <c r="N137" s="17" t="s">
        <v>33</v>
      </c>
      <c r="O137" s="17">
        <v>2.0699999999999998</v>
      </c>
      <c r="P137" s="17">
        <v>32641.940999999999</v>
      </c>
      <c r="Q137" s="17">
        <v>246230</v>
      </c>
      <c r="R137" s="17">
        <v>32641.940999999999</v>
      </c>
      <c r="U137" s="17">
        <v>0.01</v>
      </c>
      <c r="V137" s="17">
        <v>1.074E-2</v>
      </c>
      <c r="W137" s="17">
        <v>7.43</v>
      </c>
    </row>
    <row r="138" spans="11:23" x14ac:dyDescent="0.35">
      <c r="K138" s="17">
        <v>101</v>
      </c>
      <c r="L138" s="17" t="s">
        <v>160</v>
      </c>
      <c r="M138" s="17" t="s">
        <v>38</v>
      </c>
      <c r="N138" s="17" t="s">
        <v>33</v>
      </c>
      <c r="O138" s="17">
        <v>2.0699999999999998</v>
      </c>
      <c r="P138" s="17">
        <v>33445.953000000001</v>
      </c>
      <c r="Q138" s="17">
        <v>249000</v>
      </c>
      <c r="R138" s="17">
        <v>33445.953000000001</v>
      </c>
      <c r="U138" s="17">
        <v>0.01</v>
      </c>
      <c r="V138" s="17">
        <v>1.1010000000000001E-2</v>
      </c>
      <c r="W138" s="17">
        <v>10.08</v>
      </c>
    </row>
    <row r="139" spans="11:23" x14ac:dyDescent="0.35">
      <c r="K139" s="17">
        <v>10</v>
      </c>
      <c r="L139" s="17" t="s">
        <v>39</v>
      </c>
      <c r="M139" s="17" t="s">
        <v>40</v>
      </c>
      <c r="N139" s="17" t="s">
        <v>33</v>
      </c>
      <c r="O139" s="17">
        <v>2.09</v>
      </c>
      <c r="P139" s="17">
        <v>32655.859</v>
      </c>
      <c r="Q139" s="17">
        <v>224233</v>
      </c>
      <c r="R139" s="17">
        <v>32655.859</v>
      </c>
      <c r="U139" s="17">
        <v>0.01</v>
      </c>
      <c r="V139" s="17">
        <v>1.0749999999999999E-2</v>
      </c>
      <c r="W139" s="17">
        <v>7.48</v>
      </c>
    </row>
    <row r="140" spans="11:23" x14ac:dyDescent="0.35">
      <c r="K140" s="17">
        <v>35</v>
      </c>
      <c r="L140" s="17" t="s">
        <v>83</v>
      </c>
      <c r="M140" s="17" t="s">
        <v>40</v>
      </c>
      <c r="N140" s="17" t="s">
        <v>33</v>
      </c>
      <c r="O140" s="17">
        <v>2.09</v>
      </c>
      <c r="P140" s="17">
        <v>33715.809000000001</v>
      </c>
      <c r="Q140" s="17">
        <v>237953</v>
      </c>
      <c r="R140" s="17">
        <v>33715.809000000001</v>
      </c>
      <c r="U140" s="17">
        <v>0.01</v>
      </c>
      <c r="V140" s="17">
        <v>1.11E-2</v>
      </c>
      <c r="W140" s="17">
        <v>10.97</v>
      </c>
    </row>
    <row r="141" spans="11:23" x14ac:dyDescent="0.35">
      <c r="K141" s="17">
        <v>42</v>
      </c>
      <c r="L141" s="17" t="s">
        <v>90</v>
      </c>
      <c r="M141" s="17" t="s">
        <v>40</v>
      </c>
      <c r="N141" s="17" t="s">
        <v>33</v>
      </c>
      <c r="O141" s="17">
        <v>2.08</v>
      </c>
      <c r="P141" s="17">
        <v>34257.987999999998</v>
      </c>
      <c r="Q141" s="17">
        <v>246959</v>
      </c>
      <c r="R141" s="17">
        <v>34257.987999999998</v>
      </c>
      <c r="U141" s="17">
        <v>0.01</v>
      </c>
      <c r="V141" s="17">
        <v>1.128E-2</v>
      </c>
      <c r="W141" s="17">
        <v>12.75</v>
      </c>
    </row>
    <row r="142" spans="11:23" x14ac:dyDescent="0.35">
      <c r="K142" s="17">
        <v>62</v>
      </c>
      <c r="L142" s="17" t="s">
        <v>120</v>
      </c>
      <c r="M142" s="17" t="s">
        <v>40</v>
      </c>
      <c r="N142" s="17" t="s">
        <v>33</v>
      </c>
      <c r="O142" s="17">
        <v>2.08</v>
      </c>
      <c r="P142" s="17">
        <v>34922.273000000001</v>
      </c>
      <c r="Q142" s="17">
        <v>244134</v>
      </c>
      <c r="R142" s="17">
        <v>34922.273000000001</v>
      </c>
      <c r="U142" s="17">
        <v>0.01</v>
      </c>
      <c r="V142" s="17">
        <v>1.149E-2</v>
      </c>
      <c r="W142" s="17">
        <v>14.94</v>
      </c>
    </row>
    <row r="143" spans="11:23" x14ac:dyDescent="0.35">
      <c r="K143" s="17">
        <v>88</v>
      </c>
      <c r="L143" s="17" t="s">
        <v>147</v>
      </c>
      <c r="M143" s="17" t="s">
        <v>40</v>
      </c>
      <c r="N143" s="17" t="s">
        <v>33</v>
      </c>
      <c r="O143" s="17">
        <v>2.08</v>
      </c>
      <c r="P143" s="17">
        <v>36835.449000000001</v>
      </c>
      <c r="Q143" s="17">
        <v>258259</v>
      </c>
      <c r="R143" s="17">
        <v>36835.449000000001</v>
      </c>
      <c r="U143" s="17">
        <v>0.01</v>
      </c>
      <c r="V143" s="17">
        <v>1.2120000000000001E-2</v>
      </c>
      <c r="W143" s="17">
        <v>21.24</v>
      </c>
    </row>
    <row r="144" spans="11:23" x14ac:dyDescent="0.35">
      <c r="K144" s="17">
        <v>95</v>
      </c>
      <c r="L144" s="17" t="s">
        <v>154</v>
      </c>
      <c r="M144" s="17" t="s">
        <v>40</v>
      </c>
      <c r="N144" s="17" t="s">
        <v>33</v>
      </c>
      <c r="O144" s="17">
        <v>2.08</v>
      </c>
      <c r="P144" s="17">
        <v>37604.961000000003</v>
      </c>
      <c r="Q144" s="17">
        <v>261836</v>
      </c>
      <c r="R144" s="17">
        <v>37604.961000000003</v>
      </c>
      <c r="U144" s="17">
        <v>0.01</v>
      </c>
      <c r="V144" s="17">
        <v>1.238E-2</v>
      </c>
      <c r="W144" s="17">
        <v>23.77</v>
      </c>
    </row>
    <row r="145" spans="11:23" x14ac:dyDescent="0.35">
      <c r="K145" s="17">
        <v>102</v>
      </c>
      <c r="L145" s="17" t="s">
        <v>161</v>
      </c>
      <c r="M145" s="17" t="s">
        <v>40</v>
      </c>
      <c r="N145" s="17" t="s">
        <v>33</v>
      </c>
      <c r="O145" s="17">
        <v>2.08</v>
      </c>
      <c r="P145" s="17">
        <v>38203.355000000003</v>
      </c>
      <c r="Q145" s="17">
        <v>259764</v>
      </c>
      <c r="R145" s="17">
        <v>38203.355000000003</v>
      </c>
      <c r="U145" s="17">
        <v>0.01</v>
      </c>
      <c r="V145" s="17">
        <v>1.257E-2</v>
      </c>
      <c r="W145" s="17">
        <v>25.74</v>
      </c>
    </row>
    <row r="146" spans="11:23" x14ac:dyDescent="0.35">
      <c r="K146" s="17">
        <v>11</v>
      </c>
      <c r="L146" s="17" t="s">
        <v>41</v>
      </c>
      <c r="M146" s="17" t="s">
        <v>42</v>
      </c>
      <c r="N146" s="17" t="s">
        <v>33</v>
      </c>
      <c r="O146" s="17">
        <v>2.09</v>
      </c>
      <c r="P146" s="17">
        <v>24025.572</v>
      </c>
      <c r="Q146" s="17">
        <v>172235</v>
      </c>
      <c r="R146" s="17">
        <v>24025.572</v>
      </c>
      <c r="U146" s="17">
        <v>0.01</v>
      </c>
      <c r="V146" s="17">
        <v>7.9100000000000004E-3</v>
      </c>
      <c r="W146" s="17">
        <v>-20.93</v>
      </c>
    </row>
    <row r="147" spans="11:23" x14ac:dyDescent="0.35">
      <c r="K147" s="17">
        <v>36</v>
      </c>
      <c r="L147" s="17" t="s">
        <v>84</v>
      </c>
      <c r="M147" s="17" t="s">
        <v>42</v>
      </c>
      <c r="N147" s="17" t="s">
        <v>33</v>
      </c>
      <c r="O147" s="17">
        <v>2.09</v>
      </c>
      <c r="P147" s="17">
        <v>24504.357</v>
      </c>
      <c r="Q147" s="17">
        <v>181485</v>
      </c>
      <c r="R147" s="17">
        <v>24504.357</v>
      </c>
      <c r="U147" s="17">
        <v>0.01</v>
      </c>
      <c r="V147" s="17">
        <v>8.0700000000000008E-3</v>
      </c>
      <c r="W147" s="17">
        <v>-19.350000000000001</v>
      </c>
    </row>
    <row r="148" spans="11:23" x14ac:dyDescent="0.35">
      <c r="K148" s="17">
        <v>43</v>
      </c>
      <c r="L148" s="17" t="s">
        <v>91</v>
      </c>
      <c r="M148" s="17" t="s">
        <v>42</v>
      </c>
      <c r="N148" s="17" t="s">
        <v>33</v>
      </c>
      <c r="O148" s="17">
        <v>2.08</v>
      </c>
      <c r="P148" s="17">
        <v>24819.651999999998</v>
      </c>
      <c r="Q148" s="17">
        <v>187680</v>
      </c>
      <c r="R148" s="17">
        <v>24819.651999999998</v>
      </c>
      <c r="U148" s="17">
        <v>0.01</v>
      </c>
      <c r="V148" s="17">
        <v>8.1700000000000002E-3</v>
      </c>
      <c r="W148" s="17">
        <v>-18.309999999999999</v>
      </c>
    </row>
    <row r="149" spans="11:23" x14ac:dyDescent="0.35">
      <c r="K149" s="17">
        <v>63</v>
      </c>
      <c r="L149" s="17" t="s">
        <v>121</v>
      </c>
      <c r="M149" s="17" t="s">
        <v>42</v>
      </c>
      <c r="N149" s="17" t="s">
        <v>33</v>
      </c>
      <c r="O149" s="17">
        <v>2.08</v>
      </c>
      <c r="P149" s="17">
        <v>25543.15</v>
      </c>
      <c r="Q149" s="17">
        <v>193588</v>
      </c>
      <c r="R149" s="17">
        <v>25543.15</v>
      </c>
      <c r="U149" s="17">
        <v>0.01</v>
      </c>
      <c r="V149" s="17">
        <v>8.4100000000000008E-3</v>
      </c>
      <c r="W149" s="17">
        <v>-15.93</v>
      </c>
    </row>
    <row r="150" spans="11:23" x14ac:dyDescent="0.35">
      <c r="K150" s="17">
        <v>89</v>
      </c>
      <c r="L150" s="17" t="s">
        <v>148</v>
      </c>
      <c r="M150" s="17" t="s">
        <v>42</v>
      </c>
      <c r="N150" s="17" t="s">
        <v>33</v>
      </c>
      <c r="O150" s="17">
        <v>2.08</v>
      </c>
      <c r="P150" s="17">
        <v>26542.133000000002</v>
      </c>
      <c r="Q150" s="17">
        <v>199269</v>
      </c>
      <c r="R150" s="17">
        <v>26542.133000000002</v>
      </c>
      <c r="U150" s="17">
        <v>0.01</v>
      </c>
      <c r="V150" s="17">
        <v>8.7399999999999995E-3</v>
      </c>
      <c r="W150" s="17">
        <v>-12.64</v>
      </c>
    </row>
    <row r="151" spans="11:23" x14ac:dyDescent="0.35">
      <c r="K151" s="17">
        <v>96</v>
      </c>
      <c r="L151" s="17" t="s">
        <v>155</v>
      </c>
      <c r="M151" s="17" t="s">
        <v>42</v>
      </c>
      <c r="N151" s="17" t="s">
        <v>33</v>
      </c>
      <c r="O151" s="17">
        <v>2.08</v>
      </c>
      <c r="P151" s="17">
        <v>27746.379000000001</v>
      </c>
      <c r="Q151" s="17">
        <v>207637</v>
      </c>
      <c r="R151" s="17">
        <v>27746.379000000001</v>
      </c>
      <c r="U151" s="17">
        <v>0.01</v>
      </c>
      <c r="V151" s="17">
        <v>9.1299999999999992E-3</v>
      </c>
      <c r="W151" s="17">
        <v>-8.68</v>
      </c>
    </row>
    <row r="152" spans="11:23" x14ac:dyDescent="0.35">
      <c r="K152" s="17">
        <v>103</v>
      </c>
      <c r="L152" s="17" t="s">
        <v>162</v>
      </c>
      <c r="M152" s="17" t="s">
        <v>42</v>
      </c>
      <c r="N152" s="17" t="s">
        <v>33</v>
      </c>
      <c r="O152" s="17">
        <v>2.0699999999999998</v>
      </c>
      <c r="P152" s="17">
        <v>28077.828000000001</v>
      </c>
      <c r="Q152" s="17">
        <v>207913</v>
      </c>
      <c r="R152" s="17">
        <v>28077.828000000001</v>
      </c>
      <c r="U152" s="17">
        <v>0.01</v>
      </c>
      <c r="V152" s="17">
        <v>9.2399999999999999E-3</v>
      </c>
      <c r="W152" s="17">
        <v>-7.59</v>
      </c>
    </row>
    <row r="153" spans="11:23" x14ac:dyDescent="0.35">
      <c r="K153" s="17">
        <v>12</v>
      </c>
      <c r="L153" s="17" t="s">
        <v>43</v>
      </c>
      <c r="M153" s="17" t="s">
        <v>44</v>
      </c>
      <c r="N153" s="17" t="s">
        <v>33</v>
      </c>
      <c r="O153" s="17">
        <v>2.09</v>
      </c>
      <c r="P153" s="17">
        <v>33061.589999999997</v>
      </c>
      <c r="Q153" s="17">
        <v>237180</v>
      </c>
      <c r="R153" s="17">
        <v>33061.589999999997</v>
      </c>
      <c r="U153" s="17">
        <v>0.01</v>
      </c>
      <c r="V153" s="17">
        <v>1.0880000000000001E-2</v>
      </c>
      <c r="W153" s="17">
        <v>8.81</v>
      </c>
    </row>
    <row r="154" spans="11:23" x14ac:dyDescent="0.35">
      <c r="K154" s="17">
        <v>37</v>
      </c>
      <c r="L154" s="17" t="s">
        <v>85</v>
      </c>
      <c r="M154" s="17" t="s">
        <v>44</v>
      </c>
      <c r="N154" s="17" t="s">
        <v>33</v>
      </c>
      <c r="O154" s="17">
        <v>2.08</v>
      </c>
      <c r="P154" s="17">
        <v>33478.917999999998</v>
      </c>
      <c r="Q154" s="17">
        <v>242774</v>
      </c>
      <c r="R154" s="17">
        <v>33478.917999999998</v>
      </c>
      <c r="U154" s="17">
        <v>0.01</v>
      </c>
      <c r="V154" s="17">
        <v>1.102E-2</v>
      </c>
      <c r="W154" s="17">
        <v>10.19</v>
      </c>
    </row>
    <row r="155" spans="11:23" x14ac:dyDescent="0.35">
      <c r="K155" s="17">
        <v>44</v>
      </c>
      <c r="L155" s="17" t="s">
        <v>92</v>
      </c>
      <c r="M155" s="17" t="s">
        <v>44</v>
      </c>
      <c r="N155" s="17" t="s">
        <v>33</v>
      </c>
      <c r="O155" s="17">
        <v>2.08</v>
      </c>
      <c r="P155" s="17">
        <v>34293</v>
      </c>
      <c r="Q155" s="17">
        <v>249104</v>
      </c>
      <c r="R155" s="17">
        <v>34293</v>
      </c>
      <c r="U155" s="17">
        <v>0.01</v>
      </c>
      <c r="V155" s="17">
        <v>1.129E-2</v>
      </c>
      <c r="W155" s="17">
        <v>12.87</v>
      </c>
    </row>
    <row r="156" spans="11:23" x14ac:dyDescent="0.35">
      <c r="K156" s="17">
        <v>64</v>
      </c>
      <c r="L156" s="17" t="s">
        <v>122</v>
      </c>
      <c r="M156" s="17" t="s">
        <v>44</v>
      </c>
      <c r="N156" s="17" t="s">
        <v>33</v>
      </c>
      <c r="O156" s="17">
        <v>2.08</v>
      </c>
      <c r="P156" s="17">
        <v>35247.050999999999</v>
      </c>
      <c r="Q156" s="17">
        <v>256184</v>
      </c>
      <c r="R156" s="17">
        <v>35247.050999999999</v>
      </c>
      <c r="U156" s="17">
        <v>0.01</v>
      </c>
      <c r="V156" s="17">
        <v>1.1599999999999999E-2</v>
      </c>
      <c r="W156" s="17">
        <v>16.010000000000002</v>
      </c>
    </row>
    <row r="157" spans="11:23" x14ac:dyDescent="0.35">
      <c r="K157" s="17">
        <v>90</v>
      </c>
      <c r="L157" s="17" t="s">
        <v>149</v>
      </c>
      <c r="M157" s="17" t="s">
        <v>44</v>
      </c>
      <c r="N157" s="17" t="s">
        <v>33</v>
      </c>
      <c r="O157" s="17">
        <v>2.08</v>
      </c>
      <c r="P157" s="17">
        <v>36897.945</v>
      </c>
      <c r="Q157" s="17">
        <v>266886</v>
      </c>
      <c r="R157" s="17">
        <v>36897.945</v>
      </c>
      <c r="U157" s="17">
        <v>0.01</v>
      </c>
      <c r="V157" s="17">
        <v>1.214E-2</v>
      </c>
      <c r="W157" s="17">
        <v>21.44</v>
      </c>
    </row>
    <row r="158" spans="11:23" x14ac:dyDescent="0.35">
      <c r="K158" s="17">
        <v>97</v>
      </c>
      <c r="L158" s="17" t="s">
        <v>156</v>
      </c>
      <c r="M158" s="17" t="s">
        <v>44</v>
      </c>
      <c r="N158" s="17" t="s">
        <v>33</v>
      </c>
      <c r="O158" s="17">
        <v>2.0699999999999998</v>
      </c>
      <c r="P158" s="17">
        <v>37928.262000000002</v>
      </c>
      <c r="Q158" s="17">
        <v>273216</v>
      </c>
      <c r="R158" s="17">
        <v>37928.262000000002</v>
      </c>
      <c r="U158" s="17">
        <v>0.01</v>
      </c>
      <c r="V158" s="17">
        <v>1.248E-2</v>
      </c>
      <c r="W158" s="17">
        <v>24.83</v>
      </c>
    </row>
    <row r="159" spans="11:23" x14ac:dyDescent="0.35">
      <c r="K159" s="17">
        <v>104</v>
      </c>
      <c r="L159" s="17" t="s">
        <v>163</v>
      </c>
      <c r="M159" s="17" t="s">
        <v>44</v>
      </c>
      <c r="N159" s="17" t="s">
        <v>33</v>
      </c>
      <c r="O159" s="17">
        <v>2.0699999999999998</v>
      </c>
      <c r="P159" s="17">
        <v>38179.296999999999</v>
      </c>
      <c r="Q159" s="17">
        <v>278244</v>
      </c>
      <c r="R159" s="17">
        <v>38179.296999999999</v>
      </c>
      <c r="U159" s="17">
        <v>0.01</v>
      </c>
      <c r="V159" s="17">
        <v>1.257E-2</v>
      </c>
      <c r="W159" s="17">
        <v>25.66</v>
      </c>
    </row>
    <row r="160" spans="11:23" x14ac:dyDescent="0.35">
      <c r="K160" s="17">
        <v>14</v>
      </c>
      <c r="L160" s="17" t="s">
        <v>46</v>
      </c>
      <c r="M160" s="17" t="s">
        <v>47</v>
      </c>
      <c r="N160" s="17" t="s">
        <v>33</v>
      </c>
      <c r="O160" s="17">
        <v>2.1</v>
      </c>
      <c r="P160" s="17">
        <v>31588.633000000002</v>
      </c>
      <c r="Q160" s="17">
        <v>226513</v>
      </c>
      <c r="R160" s="17">
        <v>31588.633000000002</v>
      </c>
      <c r="U160" s="17">
        <v>0.01</v>
      </c>
      <c r="V160" s="17">
        <v>1.04E-2</v>
      </c>
      <c r="W160" s="17">
        <v>3.97</v>
      </c>
    </row>
    <row r="161" spans="11:23" x14ac:dyDescent="0.35">
      <c r="K161" s="17">
        <v>66</v>
      </c>
      <c r="L161" s="17" t="s">
        <v>124</v>
      </c>
      <c r="M161" s="17" t="s">
        <v>47</v>
      </c>
      <c r="N161" s="17" t="s">
        <v>33</v>
      </c>
      <c r="O161" s="17">
        <v>2.08</v>
      </c>
      <c r="P161" s="17">
        <v>35009.690999999999</v>
      </c>
      <c r="Q161" s="17">
        <v>258190</v>
      </c>
      <c r="R161" s="17">
        <v>35009.690999999999</v>
      </c>
      <c r="U161" s="17">
        <v>0.01</v>
      </c>
      <c r="V161" s="17">
        <v>1.1520000000000001E-2</v>
      </c>
      <c r="W161" s="17">
        <v>15.23</v>
      </c>
    </row>
    <row r="162" spans="11:23" x14ac:dyDescent="0.35">
      <c r="K162" s="17">
        <v>15</v>
      </c>
      <c r="L162" s="17" t="s">
        <v>48</v>
      </c>
      <c r="M162" s="17" t="s">
        <v>49</v>
      </c>
      <c r="N162" s="17" t="s">
        <v>33</v>
      </c>
      <c r="O162" s="17">
        <v>2.09</v>
      </c>
      <c r="P162" s="17">
        <v>29826.859</v>
      </c>
      <c r="Q162" s="17">
        <v>223678</v>
      </c>
      <c r="R162" s="17">
        <v>29826.859</v>
      </c>
      <c r="U162" s="17">
        <v>0.01</v>
      </c>
      <c r="V162" s="17">
        <v>9.8200000000000006E-3</v>
      </c>
      <c r="W162" s="17">
        <v>-1.83</v>
      </c>
    </row>
    <row r="163" spans="11:23" x14ac:dyDescent="0.35">
      <c r="K163" s="17">
        <v>67</v>
      </c>
      <c r="L163" s="17" t="s">
        <v>125</v>
      </c>
      <c r="M163" s="17" t="s">
        <v>49</v>
      </c>
      <c r="N163" s="17" t="s">
        <v>33</v>
      </c>
      <c r="O163" s="17">
        <v>2.08</v>
      </c>
      <c r="P163" s="17">
        <v>32704.098000000002</v>
      </c>
      <c r="Q163" s="17">
        <v>248477</v>
      </c>
      <c r="R163" s="17">
        <v>32704.098000000002</v>
      </c>
      <c r="U163" s="17">
        <v>0.01</v>
      </c>
      <c r="V163" s="17">
        <v>1.076E-2</v>
      </c>
      <c r="W163" s="17">
        <v>7.64</v>
      </c>
    </row>
    <row r="164" spans="11:23" x14ac:dyDescent="0.35">
      <c r="K164" s="17">
        <v>16</v>
      </c>
      <c r="L164" s="17" t="s">
        <v>50</v>
      </c>
      <c r="M164" s="17" t="s">
        <v>51</v>
      </c>
      <c r="N164" s="17" t="s">
        <v>33</v>
      </c>
      <c r="O164" s="17">
        <v>2.09</v>
      </c>
      <c r="P164" s="17">
        <v>26465.442999999999</v>
      </c>
      <c r="Q164" s="17">
        <v>200584</v>
      </c>
      <c r="R164" s="17">
        <v>26465.442999999999</v>
      </c>
      <c r="U164" s="17">
        <v>0.01</v>
      </c>
      <c r="V164" s="17">
        <v>8.7100000000000007E-3</v>
      </c>
      <c r="W164" s="17">
        <v>-12.9</v>
      </c>
    </row>
    <row r="165" spans="11:23" x14ac:dyDescent="0.35">
      <c r="K165" s="17">
        <v>68</v>
      </c>
      <c r="L165" s="17" t="s">
        <v>126</v>
      </c>
      <c r="M165" s="17" t="s">
        <v>51</v>
      </c>
      <c r="N165" s="17" t="s">
        <v>33</v>
      </c>
      <c r="O165" s="17">
        <v>2.08</v>
      </c>
      <c r="P165" s="17">
        <v>29279.655999999999</v>
      </c>
      <c r="Q165" s="17">
        <v>223931</v>
      </c>
      <c r="R165" s="17">
        <v>29279.655999999999</v>
      </c>
      <c r="U165" s="17">
        <v>0.01</v>
      </c>
      <c r="V165" s="17">
        <v>9.6399999999999993E-3</v>
      </c>
      <c r="W165" s="17">
        <v>-3.63</v>
      </c>
    </row>
    <row r="166" spans="11:23" x14ac:dyDescent="0.35">
      <c r="K166" s="17">
        <v>17</v>
      </c>
      <c r="L166" s="17" t="s">
        <v>52</v>
      </c>
      <c r="M166" s="17" t="s">
        <v>53</v>
      </c>
      <c r="N166" s="17" t="s">
        <v>33</v>
      </c>
      <c r="O166" s="17">
        <v>2.09</v>
      </c>
      <c r="P166" s="17">
        <v>29567.118999999999</v>
      </c>
      <c r="Q166" s="17">
        <v>221388</v>
      </c>
      <c r="R166" s="17">
        <v>29567.118999999999</v>
      </c>
      <c r="U166" s="17">
        <v>0.01</v>
      </c>
      <c r="V166" s="17">
        <v>9.7300000000000008E-3</v>
      </c>
      <c r="W166" s="17">
        <v>-2.69</v>
      </c>
    </row>
    <row r="167" spans="11:23" x14ac:dyDescent="0.35">
      <c r="K167" s="17">
        <v>69</v>
      </c>
      <c r="L167" s="17" t="s">
        <v>127</v>
      </c>
      <c r="M167" s="17" t="s">
        <v>53</v>
      </c>
      <c r="N167" s="17" t="s">
        <v>33</v>
      </c>
      <c r="O167" s="17">
        <v>2.08</v>
      </c>
      <c r="P167" s="17">
        <v>32304.973000000002</v>
      </c>
      <c r="Q167" s="17">
        <v>247673</v>
      </c>
      <c r="R167" s="17">
        <v>32304.973000000002</v>
      </c>
      <c r="U167" s="17">
        <v>0.01</v>
      </c>
      <c r="V167" s="17">
        <v>1.0630000000000001E-2</v>
      </c>
      <c r="W167" s="17">
        <v>6.32</v>
      </c>
    </row>
    <row r="168" spans="11:23" x14ac:dyDescent="0.35">
      <c r="K168" s="17">
        <v>18</v>
      </c>
      <c r="L168" s="17" t="s">
        <v>54</v>
      </c>
      <c r="M168" s="17" t="s">
        <v>55</v>
      </c>
      <c r="N168" s="17" t="s">
        <v>33</v>
      </c>
      <c r="O168" s="17">
        <v>2.09</v>
      </c>
      <c r="P168" s="17">
        <v>31904.75</v>
      </c>
      <c r="Q168" s="17">
        <v>240712</v>
      </c>
      <c r="R168" s="17">
        <v>31904.75</v>
      </c>
      <c r="U168" s="17">
        <v>0.01</v>
      </c>
      <c r="V168" s="17">
        <v>1.0500000000000001E-2</v>
      </c>
      <c r="W168" s="17">
        <v>5.01</v>
      </c>
    </row>
    <row r="169" spans="11:23" x14ac:dyDescent="0.35">
      <c r="K169" s="17">
        <v>70</v>
      </c>
      <c r="L169" s="17" t="s">
        <v>128</v>
      </c>
      <c r="M169" s="17" t="s">
        <v>55</v>
      </c>
      <c r="N169" s="17" t="s">
        <v>33</v>
      </c>
      <c r="O169" s="17">
        <v>2.08</v>
      </c>
      <c r="P169" s="17">
        <v>33449.133000000002</v>
      </c>
      <c r="Q169" s="17">
        <v>251363</v>
      </c>
      <c r="R169" s="17">
        <v>33449.133000000002</v>
      </c>
      <c r="U169" s="17">
        <v>0.01</v>
      </c>
      <c r="V169" s="17">
        <v>1.1010000000000001E-2</v>
      </c>
      <c r="W169" s="17">
        <v>10.09</v>
      </c>
    </row>
    <row r="170" spans="11:23" x14ac:dyDescent="0.35">
      <c r="K170" s="17">
        <v>19</v>
      </c>
      <c r="L170" s="17" t="s">
        <v>56</v>
      </c>
      <c r="M170" s="17" t="s">
        <v>57</v>
      </c>
      <c r="N170" s="17" t="s">
        <v>33</v>
      </c>
      <c r="O170" s="17">
        <v>2.09</v>
      </c>
      <c r="P170" s="17">
        <v>30739.063999999998</v>
      </c>
      <c r="Q170" s="17">
        <v>227909</v>
      </c>
      <c r="R170" s="17">
        <v>30739.063999999998</v>
      </c>
      <c r="U170" s="17">
        <v>0.01</v>
      </c>
      <c r="V170" s="17">
        <v>1.0120000000000001E-2</v>
      </c>
      <c r="W170" s="17">
        <v>1.17</v>
      </c>
    </row>
    <row r="171" spans="11:23" x14ac:dyDescent="0.35">
      <c r="K171" s="17">
        <v>71</v>
      </c>
      <c r="L171" s="17" t="s">
        <v>129</v>
      </c>
      <c r="M171" s="17" t="s">
        <v>57</v>
      </c>
      <c r="N171" s="17" t="s">
        <v>33</v>
      </c>
      <c r="O171" s="17">
        <v>2.08</v>
      </c>
      <c r="P171" s="17">
        <v>33058.851999999999</v>
      </c>
      <c r="Q171" s="17">
        <v>244414</v>
      </c>
      <c r="R171" s="17">
        <v>33058.851999999999</v>
      </c>
      <c r="U171" s="17">
        <v>0.01</v>
      </c>
      <c r="V171" s="17">
        <v>1.0880000000000001E-2</v>
      </c>
      <c r="W171" s="17">
        <v>8.81</v>
      </c>
    </row>
    <row r="172" spans="11:23" x14ac:dyDescent="0.35">
      <c r="K172" s="17">
        <v>21</v>
      </c>
      <c r="L172" s="17" t="s">
        <v>59</v>
      </c>
      <c r="M172" s="17" t="s">
        <v>60</v>
      </c>
      <c r="N172" s="17" t="s">
        <v>33</v>
      </c>
      <c r="O172" s="17">
        <v>2.09</v>
      </c>
      <c r="P172" s="17">
        <v>30299.993999999999</v>
      </c>
      <c r="Q172" s="17">
        <v>224116</v>
      </c>
      <c r="R172" s="17">
        <v>30299.993999999999</v>
      </c>
      <c r="U172" s="17">
        <v>0.01</v>
      </c>
      <c r="V172" s="17">
        <v>9.9699999999999997E-3</v>
      </c>
      <c r="W172" s="17">
        <v>-0.27</v>
      </c>
    </row>
    <row r="173" spans="11:23" x14ac:dyDescent="0.35">
      <c r="K173" s="17">
        <v>73</v>
      </c>
      <c r="L173" s="17" t="s">
        <v>132</v>
      </c>
      <c r="M173" s="17" t="s">
        <v>60</v>
      </c>
      <c r="N173" s="17" t="s">
        <v>33</v>
      </c>
      <c r="O173" s="17">
        <v>2.08</v>
      </c>
      <c r="P173" s="17">
        <v>32976.741999999998</v>
      </c>
      <c r="Q173" s="17">
        <v>245381</v>
      </c>
      <c r="R173" s="17">
        <v>32976.741999999998</v>
      </c>
      <c r="U173" s="17">
        <v>0.01</v>
      </c>
      <c r="V173" s="17">
        <v>1.085E-2</v>
      </c>
      <c r="W173" s="17">
        <v>8.5399999999999991</v>
      </c>
    </row>
    <row r="174" spans="11:23" x14ac:dyDescent="0.35">
      <c r="K174" s="17">
        <v>22</v>
      </c>
      <c r="L174" s="17" t="s">
        <v>61</v>
      </c>
      <c r="M174" s="17" t="s">
        <v>62</v>
      </c>
      <c r="N174" s="17" t="s">
        <v>33</v>
      </c>
      <c r="O174" s="17">
        <v>2.09</v>
      </c>
      <c r="P174" s="17">
        <v>32415.331999999999</v>
      </c>
      <c r="Q174" s="17">
        <v>234898</v>
      </c>
      <c r="R174" s="17">
        <v>32415.331999999999</v>
      </c>
      <c r="U174" s="17">
        <v>0.01</v>
      </c>
      <c r="V174" s="17">
        <v>1.0670000000000001E-2</v>
      </c>
      <c r="W174" s="17">
        <v>6.69</v>
      </c>
    </row>
    <row r="175" spans="11:23" x14ac:dyDescent="0.35">
      <c r="K175" s="17">
        <v>74</v>
      </c>
      <c r="L175" s="17" t="s">
        <v>133</v>
      </c>
      <c r="M175" s="17" t="s">
        <v>62</v>
      </c>
      <c r="N175" s="17" t="s">
        <v>33</v>
      </c>
      <c r="O175" s="17">
        <v>2.08</v>
      </c>
      <c r="P175" s="17">
        <v>33654.953000000001</v>
      </c>
      <c r="Q175" s="17">
        <v>249883</v>
      </c>
      <c r="R175" s="17">
        <v>33654.953000000001</v>
      </c>
      <c r="U175" s="17">
        <v>0.01</v>
      </c>
      <c r="V175" s="17">
        <v>1.108E-2</v>
      </c>
      <c r="W175" s="17">
        <v>10.77</v>
      </c>
    </row>
    <row r="176" spans="11:23" x14ac:dyDescent="0.35">
      <c r="K176" s="17">
        <v>23</v>
      </c>
      <c r="L176" s="17" t="s">
        <v>63</v>
      </c>
      <c r="M176" s="17" t="s">
        <v>64</v>
      </c>
      <c r="N176" s="17" t="s">
        <v>33</v>
      </c>
      <c r="O176" s="17">
        <v>2.08</v>
      </c>
      <c r="P176" s="17">
        <v>34807.468999999997</v>
      </c>
      <c r="Q176" s="17">
        <v>251211</v>
      </c>
      <c r="R176" s="17">
        <v>34807.468999999997</v>
      </c>
      <c r="U176" s="17">
        <v>0.01</v>
      </c>
      <c r="V176" s="17">
        <v>1.146E-2</v>
      </c>
      <c r="W176" s="17">
        <v>14.56</v>
      </c>
    </row>
    <row r="177" spans="11:23" x14ac:dyDescent="0.35">
      <c r="K177" s="17">
        <v>75</v>
      </c>
      <c r="L177" s="17" t="s">
        <v>134</v>
      </c>
      <c r="M177" s="17" t="s">
        <v>64</v>
      </c>
      <c r="N177" s="17" t="s">
        <v>33</v>
      </c>
      <c r="O177" s="17">
        <v>2.08</v>
      </c>
      <c r="P177" s="17">
        <v>37720.281000000003</v>
      </c>
      <c r="Q177" s="17">
        <v>272655</v>
      </c>
      <c r="R177" s="17">
        <v>37720.281000000003</v>
      </c>
      <c r="U177" s="17">
        <v>0.01</v>
      </c>
      <c r="V177" s="17">
        <v>1.2409999999999999E-2</v>
      </c>
      <c r="W177" s="17">
        <v>24.15</v>
      </c>
    </row>
    <row r="178" spans="11:23" x14ac:dyDescent="0.35">
      <c r="K178" s="17">
        <v>24</v>
      </c>
      <c r="L178" s="17" t="s">
        <v>65</v>
      </c>
      <c r="M178" s="17" t="s">
        <v>66</v>
      </c>
      <c r="N178" s="17" t="s">
        <v>33</v>
      </c>
      <c r="O178" s="17">
        <v>2.09</v>
      </c>
      <c r="P178" s="17">
        <v>33949.195</v>
      </c>
      <c r="Q178" s="17">
        <v>251637</v>
      </c>
      <c r="R178" s="17">
        <v>33949.195</v>
      </c>
      <c r="U178" s="17">
        <v>0.01</v>
      </c>
      <c r="V178" s="17">
        <v>1.1169999999999999E-2</v>
      </c>
      <c r="W178" s="17">
        <v>11.74</v>
      </c>
    </row>
    <row r="179" spans="11:23" x14ac:dyDescent="0.35">
      <c r="K179" s="17">
        <v>76</v>
      </c>
      <c r="L179" s="17" t="s">
        <v>135</v>
      </c>
      <c r="M179" s="17" t="s">
        <v>66</v>
      </c>
      <c r="N179" s="17" t="s">
        <v>33</v>
      </c>
      <c r="O179" s="17">
        <v>2.08</v>
      </c>
      <c r="P179" s="17">
        <v>35082.828000000001</v>
      </c>
      <c r="Q179" s="17">
        <v>255247</v>
      </c>
      <c r="R179" s="17">
        <v>35082.828000000001</v>
      </c>
      <c r="U179" s="17">
        <v>0.01</v>
      </c>
      <c r="V179" s="17">
        <v>1.155E-2</v>
      </c>
      <c r="W179" s="17">
        <v>15.47</v>
      </c>
    </row>
    <row r="180" spans="11:23" x14ac:dyDescent="0.35">
      <c r="K180" s="17">
        <v>25</v>
      </c>
      <c r="L180" s="17" t="s">
        <v>67</v>
      </c>
      <c r="M180" s="17" t="s">
        <v>68</v>
      </c>
      <c r="N180" s="17" t="s">
        <v>33</v>
      </c>
      <c r="O180" s="17">
        <v>2.09</v>
      </c>
      <c r="P180" s="17">
        <v>33818.737999999998</v>
      </c>
      <c r="Q180" s="17">
        <v>250761</v>
      </c>
      <c r="R180" s="17">
        <v>33818.737999999998</v>
      </c>
      <c r="U180" s="17">
        <v>0.01</v>
      </c>
      <c r="V180" s="17">
        <v>1.1129999999999999E-2</v>
      </c>
      <c r="W180" s="17">
        <v>11.31</v>
      </c>
    </row>
    <row r="181" spans="11:23" x14ac:dyDescent="0.35">
      <c r="K181" s="17">
        <v>77</v>
      </c>
      <c r="L181" s="17" t="s">
        <v>136</v>
      </c>
      <c r="M181" s="17" t="s">
        <v>68</v>
      </c>
      <c r="N181" s="17" t="s">
        <v>33</v>
      </c>
      <c r="O181" s="17">
        <v>2.08</v>
      </c>
      <c r="P181" s="17">
        <v>36229.269999999997</v>
      </c>
      <c r="Q181" s="17">
        <v>270549</v>
      </c>
      <c r="R181" s="17">
        <v>36229.269999999997</v>
      </c>
      <c r="U181" s="17">
        <v>0.01</v>
      </c>
      <c r="V181" s="17">
        <v>1.192E-2</v>
      </c>
      <c r="W181" s="17">
        <v>19.239999999999998</v>
      </c>
    </row>
    <row r="182" spans="11:23" x14ac:dyDescent="0.35">
      <c r="K182" s="17">
        <v>4</v>
      </c>
      <c r="L182" s="17" t="s">
        <v>24</v>
      </c>
      <c r="M182" s="17" t="s">
        <v>25</v>
      </c>
      <c r="N182" s="17" t="s">
        <v>26</v>
      </c>
      <c r="U182" s="17">
        <v>0.01</v>
      </c>
    </row>
    <row r="183" spans="11:23" x14ac:dyDescent="0.35">
      <c r="K183" s="17">
        <v>13</v>
      </c>
      <c r="L183" s="17" t="s">
        <v>45</v>
      </c>
      <c r="M183" s="17" t="s">
        <v>25</v>
      </c>
      <c r="N183" s="17" t="s">
        <v>26</v>
      </c>
      <c r="U183" s="17">
        <v>0.01</v>
      </c>
    </row>
    <row r="184" spans="11:23" x14ac:dyDescent="0.35">
      <c r="K184" s="17">
        <v>53</v>
      </c>
      <c r="L184" s="17" t="s">
        <v>108</v>
      </c>
      <c r="M184" s="17" t="s">
        <v>25</v>
      </c>
      <c r="N184" s="17" t="s">
        <v>26</v>
      </c>
      <c r="U184" s="17">
        <v>0.01</v>
      </c>
    </row>
    <row r="185" spans="11:23" x14ac:dyDescent="0.35">
      <c r="K185" s="17">
        <v>65</v>
      </c>
      <c r="L185" s="17" t="s">
        <v>123</v>
      </c>
      <c r="M185" s="17" t="s">
        <v>25</v>
      </c>
      <c r="N185" s="17" t="s">
        <v>26</v>
      </c>
      <c r="U185" s="17">
        <v>0.01</v>
      </c>
    </row>
    <row r="186" spans="11:23" x14ac:dyDescent="0.35">
      <c r="K186" s="17">
        <v>5</v>
      </c>
      <c r="L186" s="17" t="s">
        <v>27</v>
      </c>
      <c r="M186" s="17" t="s">
        <v>28</v>
      </c>
      <c r="N186" s="17" t="s">
        <v>26</v>
      </c>
      <c r="O186" s="17">
        <v>2.09</v>
      </c>
      <c r="P186" s="17">
        <v>18915.228999999999</v>
      </c>
      <c r="Q186" s="17">
        <v>122573</v>
      </c>
      <c r="R186" s="17">
        <v>18915.228999999999</v>
      </c>
      <c r="U186" s="17">
        <v>0.01</v>
      </c>
      <c r="V186" s="17">
        <v>6.2300000000000003E-3</v>
      </c>
      <c r="W186" s="17">
        <v>-37.74</v>
      </c>
    </row>
    <row r="187" spans="11:23" x14ac:dyDescent="0.35">
      <c r="K187" s="17">
        <v>20</v>
      </c>
      <c r="L187" s="17" t="s">
        <v>58</v>
      </c>
      <c r="M187" s="17" t="s">
        <v>28</v>
      </c>
      <c r="N187" s="17" t="s">
        <v>26</v>
      </c>
      <c r="O187" s="17">
        <v>2.08</v>
      </c>
      <c r="P187" s="17">
        <v>20882.309000000001</v>
      </c>
      <c r="Q187" s="17">
        <v>151254</v>
      </c>
      <c r="R187" s="17">
        <v>20882.309000000001</v>
      </c>
      <c r="U187" s="17">
        <v>0.01</v>
      </c>
      <c r="V187" s="17">
        <v>6.8700000000000002E-3</v>
      </c>
      <c r="W187" s="17">
        <v>-31.27</v>
      </c>
    </row>
    <row r="188" spans="11:23" x14ac:dyDescent="0.35">
      <c r="K188" s="17">
        <v>38</v>
      </c>
      <c r="L188" s="17" t="s">
        <v>86</v>
      </c>
      <c r="M188" s="17" t="s">
        <v>28</v>
      </c>
      <c r="N188" s="17" t="s">
        <v>26</v>
      </c>
      <c r="O188" s="17">
        <v>2.08</v>
      </c>
      <c r="P188" s="17">
        <v>22098.541000000001</v>
      </c>
      <c r="Q188" s="17">
        <v>164473</v>
      </c>
      <c r="R188" s="17">
        <v>22098.541000000001</v>
      </c>
      <c r="U188" s="17">
        <v>0.01</v>
      </c>
      <c r="V188" s="17">
        <v>7.2700000000000004E-3</v>
      </c>
      <c r="W188" s="17">
        <v>-27.27</v>
      </c>
    </row>
    <row r="189" spans="11:23" x14ac:dyDescent="0.35">
      <c r="K189" s="17">
        <v>49</v>
      </c>
      <c r="L189" s="17" t="s">
        <v>101</v>
      </c>
      <c r="M189" s="17" t="s">
        <v>28</v>
      </c>
      <c r="N189" s="17" t="s">
        <v>26</v>
      </c>
      <c r="O189" s="17">
        <v>2.08</v>
      </c>
      <c r="P189" s="17">
        <v>22580.013999999999</v>
      </c>
      <c r="Q189" s="17">
        <v>172765</v>
      </c>
      <c r="R189" s="17">
        <v>22580.013999999999</v>
      </c>
      <c r="U189" s="17">
        <v>0.01</v>
      </c>
      <c r="V189" s="17">
        <v>7.43E-3</v>
      </c>
      <c r="W189" s="17">
        <v>-25.68</v>
      </c>
    </row>
    <row r="190" spans="11:23" x14ac:dyDescent="0.35">
      <c r="K190" s="17">
        <v>57</v>
      </c>
      <c r="L190" s="17" t="s">
        <v>115</v>
      </c>
      <c r="M190" s="17" t="s">
        <v>28</v>
      </c>
      <c r="N190" s="17" t="s">
        <v>26</v>
      </c>
      <c r="O190" s="17">
        <v>2.08</v>
      </c>
      <c r="P190" s="17">
        <v>23786.838</v>
      </c>
      <c r="Q190" s="17">
        <v>184821</v>
      </c>
      <c r="R190" s="17">
        <v>23786.838</v>
      </c>
      <c r="U190" s="17">
        <v>0.01</v>
      </c>
      <c r="V190" s="17">
        <v>7.8300000000000002E-3</v>
      </c>
      <c r="W190" s="17">
        <v>-21.71</v>
      </c>
    </row>
    <row r="191" spans="11:23" x14ac:dyDescent="0.35">
      <c r="K191" s="17">
        <v>72</v>
      </c>
      <c r="L191" s="17" t="s">
        <v>130</v>
      </c>
      <c r="M191" s="17" t="s">
        <v>28</v>
      </c>
      <c r="N191" s="17" t="s">
        <v>26</v>
      </c>
      <c r="O191" s="17">
        <v>2.08</v>
      </c>
      <c r="P191" s="17">
        <v>25136.442999999999</v>
      </c>
      <c r="Q191" s="17">
        <v>199371</v>
      </c>
      <c r="R191" s="17">
        <v>25136.442999999999</v>
      </c>
      <c r="U191" s="17">
        <v>0.01</v>
      </c>
      <c r="V191" s="17">
        <v>8.2699999999999996E-3</v>
      </c>
      <c r="W191" s="17">
        <v>-17.27</v>
      </c>
    </row>
    <row r="192" spans="11:23" x14ac:dyDescent="0.35">
      <c r="K192" s="17">
        <v>84</v>
      </c>
      <c r="L192" s="17" t="s">
        <v>143</v>
      </c>
      <c r="M192" s="17" t="s">
        <v>28</v>
      </c>
      <c r="N192" s="17" t="s">
        <v>26</v>
      </c>
      <c r="O192" s="17">
        <v>2.08</v>
      </c>
      <c r="P192" s="17">
        <v>26444.232</v>
      </c>
      <c r="Q192" s="17">
        <v>210749</v>
      </c>
      <c r="R192" s="17">
        <v>26444.232</v>
      </c>
      <c r="U192" s="17">
        <v>0.01</v>
      </c>
      <c r="V192" s="17">
        <v>8.6999999999999994E-3</v>
      </c>
      <c r="W192" s="17">
        <v>-12.96</v>
      </c>
    </row>
    <row r="193" spans="11:23" x14ac:dyDescent="0.35">
      <c r="K193" s="17">
        <v>91</v>
      </c>
      <c r="L193" s="17" t="s">
        <v>150</v>
      </c>
      <c r="M193" s="17" t="s">
        <v>28</v>
      </c>
      <c r="N193" s="17" t="s">
        <v>26</v>
      </c>
      <c r="O193" s="17">
        <v>2.0299999999999998</v>
      </c>
      <c r="P193" s="17">
        <v>3788.0039999999999</v>
      </c>
      <c r="Q193" s="17">
        <v>13300</v>
      </c>
      <c r="R193" s="17">
        <v>3788.0039999999999</v>
      </c>
      <c r="U193" s="17">
        <v>0.01</v>
      </c>
      <c r="V193" s="17">
        <v>1.25E-3</v>
      </c>
      <c r="W193" s="17">
        <v>-87.53</v>
      </c>
    </row>
    <row r="194" spans="11:23" x14ac:dyDescent="0.35">
      <c r="K194" s="17">
        <v>27</v>
      </c>
      <c r="L194" s="17" t="s">
        <v>70</v>
      </c>
      <c r="M194" s="17" t="s">
        <v>71</v>
      </c>
      <c r="N194" s="17" t="s">
        <v>72</v>
      </c>
      <c r="O194" s="17">
        <v>2.09</v>
      </c>
      <c r="P194" s="17">
        <v>32560.166000000001</v>
      </c>
      <c r="Q194" s="17">
        <v>246802</v>
      </c>
      <c r="R194" s="17">
        <v>32560.166000000001</v>
      </c>
      <c r="U194" s="17">
        <v>0.01</v>
      </c>
      <c r="V194" s="17">
        <v>1.072E-2</v>
      </c>
      <c r="W194" s="17">
        <v>7.16</v>
      </c>
    </row>
    <row r="195" spans="11:23" x14ac:dyDescent="0.35">
      <c r="K195" s="17">
        <v>79</v>
      </c>
      <c r="L195" s="17" t="s">
        <v>138</v>
      </c>
      <c r="M195" s="17" t="s">
        <v>71</v>
      </c>
      <c r="N195" s="17" t="s">
        <v>72</v>
      </c>
      <c r="O195" s="17">
        <v>2.08</v>
      </c>
      <c r="P195" s="17">
        <v>34658.055</v>
      </c>
      <c r="Q195" s="17">
        <v>256745</v>
      </c>
      <c r="R195" s="17">
        <v>34658.055</v>
      </c>
      <c r="U195" s="17">
        <v>0.01</v>
      </c>
      <c r="V195" s="17">
        <v>1.141E-2</v>
      </c>
      <c r="W195" s="17">
        <v>14.07</v>
      </c>
    </row>
    <row r="196" spans="11:23" x14ac:dyDescent="0.35">
      <c r="K196" s="17">
        <v>28</v>
      </c>
      <c r="L196" s="17" t="s">
        <v>73</v>
      </c>
      <c r="M196" s="17" t="s">
        <v>74</v>
      </c>
      <c r="N196" s="17" t="s">
        <v>72</v>
      </c>
      <c r="O196" s="17">
        <v>2.09</v>
      </c>
      <c r="P196" s="17">
        <v>32204.083999999999</v>
      </c>
      <c r="Q196" s="17">
        <v>244102</v>
      </c>
      <c r="R196" s="17">
        <v>32204.083999999999</v>
      </c>
      <c r="U196" s="17">
        <v>0.01</v>
      </c>
      <c r="V196" s="17">
        <v>1.06E-2</v>
      </c>
      <c r="W196" s="17">
        <v>5.99</v>
      </c>
    </row>
    <row r="197" spans="11:23" x14ac:dyDescent="0.35">
      <c r="K197" s="17">
        <v>80</v>
      </c>
      <c r="L197" s="17" t="s">
        <v>139</v>
      </c>
      <c r="M197" s="17" t="s">
        <v>74</v>
      </c>
      <c r="N197" s="17" t="s">
        <v>72</v>
      </c>
      <c r="O197" s="17">
        <v>2.08</v>
      </c>
      <c r="P197" s="17">
        <v>33857.175999999999</v>
      </c>
      <c r="Q197" s="17">
        <v>250859</v>
      </c>
      <c r="R197" s="17">
        <v>33857.175999999999</v>
      </c>
      <c r="U197" s="17">
        <v>0.01</v>
      </c>
      <c r="V197" s="17">
        <v>1.1140000000000001E-2</v>
      </c>
      <c r="W197" s="17">
        <v>11.43</v>
      </c>
    </row>
    <row r="198" spans="11:23" x14ac:dyDescent="0.35">
      <c r="K198" s="17">
        <v>29</v>
      </c>
      <c r="L198" s="17" t="s">
        <v>75</v>
      </c>
      <c r="M198" s="17" t="s">
        <v>76</v>
      </c>
      <c r="N198" s="17" t="s">
        <v>72</v>
      </c>
      <c r="O198" s="17">
        <v>2.08</v>
      </c>
      <c r="P198" s="17">
        <v>25946.835999999999</v>
      </c>
      <c r="Q198" s="17">
        <v>197195</v>
      </c>
      <c r="R198" s="17">
        <v>25946.835999999999</v>
      </c>
      <c r="U198" s="17">
        <v>0.01</v>
      </c>
      <c r="V198" s="17">
        <v>8.5400000000000007E-3</v>
      </c>
      <c r="W198" s="17">
        <v>-14.6</v>
      </c>
    </row>
    <row r="199" spans="11:23" x14ac:dyDescent="0.35">
      <c r="K199" s="17">
        <v>81</v>
      </c>
      <c r="L199" s="17" t="s">
        <v>140</v>
      </c>
      <c r="M199" s="17" t="s">
        <v>76</v>
      </c>
      <c r="N199" s="17" t="s">
        <v>72</v>
      </c>
      <c r="O199" s="17">
        <v>2.0699999999999998</v>
      </c>
      <c r="P199" s="17">
        <v>28186.65</v>
      </c>
      <c r="Q199" s="17">
        <v>214014</v>
      </c>
      <c r="R199" s="17">
        <v>28186.65</v>
      </c>
      <c r="U199" s="17">
        <v>0.01</v>
      </c>
      <c r="V199" s="17">
        <v>9.2800000000000001E-3</v>
      </c>
      <c r="W199" s="17">
        <v>-7.23</v>
      </c>
    </row>
    <row r="200" spans="11:23" x14ac:dyDescent="0.35">
      <c r="K200" s="17">
        <v>30</v>
      </c>
      <c r="L200" s="17" t="s">
        <v>77</v>
      </c>
      <c r="M200" s="17" t="s">
        <v>78</v>
      </c>
      <c r="N200" s="17" t="s">
        <v>72</v>
      </c>
      <c r="O200" s="17">
        <v>2.09</v>
      </c>
      <c r="P200" s="17">
        <v>33515.887000000002</v>
      </c>
      <c r="Q200" s="17">
        <v>251217</v>
      </c>
      <c r="R200" s="17">
        <v>33515.887000000002</v>
      </c>
      <c r="U200" s="17">
        <v>0.01</v>
      </c>
      <c r="V200" s="17">
        <v>1.103E-2</v>
      </c>
      <c r="W200" s="17">
        <v>10.31</v>
      </c>
    </row>
    <row r="201" spans="11:23" x14ac:dyDescent="0.35">
      <c r="K201" s="17">
        <v>82</v>
      </c>
      <c r="L201" s="17" t="s">
        <v>141</v>
      </c>
      <c r="M201" s="17" t="s">
        <v>78</v>
      </c>
      <c r="N201" s="17" t="s">
        <v>72</v>
      </c>
      <c r="O201" s="17">
        <v>2.08</v>
      </c>
      <c r="P201" s="17">
        <v>36500.5</v>
      </c>
      <c r="Q201" s="17">
        <v>262675</v>
      </c>
      <c r="R201" s="17">
        <v>36500.5</v>
      </c>
      <c r="U201" s="17">
        <v>0.01</v>
      </c>
      <c r="V201" s="17">
        <v>1.201E-2</v>
      </c>
      <c r="W201" s="17">
        <v>20.13</v>
      </c>
    </row>
    <row r="202" spans="11:23" x14ac:dyDescent="0.35">
      <c r="K202" s="17">
        <v>1</v>
      </c>
      <c r="L202" s="17" t="s">
        <v>18</v>
      </c>
      <c r="M202" s="17" t="s">
        <v>19</v>
      </c>
      <c r="N202" s="17" t="s">
        <v>20</v>
      </c>
      <c r="U202" s="17">
        <v>0.01</v>
      </c>
    </row>
    <row r="203" spans="11:23" x14ac:dyDescent="0.35">
      <c r="K203" s="17">
        <v>2</v>
      </c>
      <c r="L203" s="17" t="s">
        <v>22</v>
      </c>
      <c r="M203" s="17" t="s">
        <v>19</v>
      </c>
      <c r="N203" s="17" t="s">
        <v>20</v>
      </c>
      <c r="U203" s="17">
        <v>0.01</v>
      </c>
    </row>
    <row r="204" spans="11:23" x14ac:dyDescent="0.35">
      <c r="K204" s="17">
        <v>3</v>
      </c>
      <c r="L204" s="17" t="s">
        <v>23</v>
      </c>
      <c r="M204" s="17" t="s">
        <v>19</v>
      </c>
      <c r="N204" s="17" t="s">
        <v>20</v>
      </c>
      <c r="U204" s="17">
        <v>0.01</v>
      </c>
    </row>
    <row r="205" spans="11:23" x14ac:dyDescent="0.35">
      <c r="K205" s="17">
        <v>6</v>
      </c>
      <c r="L205" s="17" t="s">
        <v>30</v>
      </c>
      <c r="M205" s="17" t="s">
        <v>19</v>
      </c>
      <c r="N205" s="17" t="s">
        <v>20</v>
      </c>
      <c r="U205" s="17">
        <v>0.01</v>
      </c>
    </row>
    <row r="206" spans="11:23" x14ac:dyDescent="0.35">
      <c r="K206" s="17">
        <v>26</v>
      </c>
      <c r="L206" s="17" t="s">
        <v>69</v>
      </c>
      <c r="M206" s="17" t="s">
        <v>19</v>
      </c>
      <c r="N206" s="17" t="s">
        <v>20</v>
      </c>
      <c r="U206" s="17">
        <v>0.01</v>
      </c>
    </row>
    <row r="207" spans="11:23" x14ac:dyDescent="0.35">
      <c r="K207" s="17">
        <v>31</v>
      </c>
      <c r="L207" s="17" t="s">
        <v>79</v>
      </c>
      <c r="M207" s="17" t="s">
        <v>19</v>
      </c>
      <c r="N207" s="17" t="s">
        <v>20</v>
      </c>
      <c r="U207" s="17">
        <v>0.01</v>
      </c>
    </row>
    <row r="208" spans="11:23" x14ac:dyDescent="0.35">
      <c r="K208" s="17">
        <v>45</v>
      </c>
      <c r="L208" s="17" t="s">
        <v>93</v>
      </c>
      <c r="M208" s="17" t="s">
        <v>19</v>
      </c>
      <c r="N208" s="17" t="s">
        <v>20</v>
      </c>
      <c r="U208" s="17">
        <v>0.01</v>
      </c>
    </row>
    <row r="209" spans="11:23" x14ac:dyDescent="0.35">
      <c r="K209" s="17">
        <v>58</v>
      </c>
      <c r="L209" s="17" t="s">
        <v>116</v>
      </c>
      <c r="M209" s="17" t="s">
        <v>19</v>
      </c>
      <c r="N209" s="17" t="s">
        <v>20</v>
      </c>
      <c r="U209" s="17">
        <v>0.01</v>
      </c>
    </row>
    <row r="210" spans="11:23" x14ac:dyDescent="0.35">
      <c r="K210" s="17">
        <v>78</v>
      </c>
      <c r="L210" s="17" t="s">
        <v>137</v>
      </c>
      <c r="M210" s="17" t="s">
        <v>19</v>
      </c>
      <c r="N210" s="17" t="s">
        <v>20</v>
      </c>
      <c r="U210" s="17">
        <v>0.01</v>
      </c>
    </row>
    <row r="211" spans="11:23" x14ac:dyDescent="0.35">
      <c r="K211" s="17">
        <v>83</v>
      </c>
      <c r="L211" s="17" t="s">
        <v>142</v>
      </c>
      <c r="M211" s="17" t="s">
        <v>19</v>
      </c>
      <c r="N211" s="17" t="s">
        <v>20</v>
      </c>
      <c r="U211" s="17">
        <v>0.01</v>
      </c>
    </row>
    <row r="212" spans="11:23" x14ac:dyDescent="0.35">
      <c r="K212" s="17">
        <v>98</v>
      </c>
      <c r="L212" s="17" t="s">
        <v>157</v>
      </c>
      <c r="M212" s="17" t="s">
        <v>19</v>
      </c>
      <c r="N212" s="17" t="s">
        <v>20</v>
      </c>
      <c r="U212" s="17">
        <v>0.01</v>
      </c>
    </row>
    <row r="213" spans="11:23" x14ac:dyDescent="0.35">
      <c r="K213" s="17">
        <v>105</v>
      </c>
      <c r="L213" s="17" t="s">
        <v>164</v>
      </c>
      <c r="M213" s="17" t="s">
        <v>19</v>
      </c>
      <c r="N213" s="17" t="s">
        <v>20</v>
      </c>
      <c r="U213" s="17">
        <v>0.01</v>
      </c>
    </row>
    <row r="214" spans="11:23" x14ac:dyDescent="0.35">
      <c r="K214" s="17">
        <v>106</v>
      </c>
      <c r="L214" s="17" t="s">
        <v>165</v>
      </c>
      <c r="M214" s="17" t="s">
        <v>19</v>
      </c>
      <c r="N214" s="17" t="s">
        <v>20</v>
      </c>
      <c r="U214" s="17">
        <v>0.01</v>
      </c>
    </row>
    <row r="215" spans="11:23" x14ac:dyDescent="0.35">
      <c r="K215" s="17">
        <v>107</v>
      </c>
      <c r="L215" s="17" t="s">
        <v>166</v>
      </c>
      <c r="M215" s="17" t="s">
        <v>19</v>
      </c>
      <c r="N215" s="17" t="s">
        <v>20</v>
      </c>
      <c r="U215" s="17">
        <v>0.01</v>
      </c>
    </row>
    <row r="216" spans="11:23" x14ac:dyDescent="0.35">
      <c r="K216" s="17">
        <v>108</v>
      </c>
      <c r="L216" s="17" t="s">
        <v>167</v>
      </c>
      <c r="M216" s="17" t="s">
        <v>19</v>
      </c>
      <c r="N216" s="17" t="s">
        <v>20</v>
      </c>
      <c r="U216" s="17">
        <v>0.01</v>
      </c>
    </row>
    <row r="217" spans="11:23" x14ac:dyDescent="0.35">
      <c r="K217" s="17">
        <v>109</v>
      </c>
      <c r="L217" s="17" t="s">
        <v>168</v>
      </c>
      <c r="M217" s="17" t="s">
        <v>19</v>
      </c>
      <c r="N217" s="17" t="s">
        <v>20</v>
      </c>
      <c r="U217" s="17">
        <v>0.01</v>
      </c>
    </row>
    <row r="218" spans="11:23" x14ac:dyDescent="0.35">
      <c r="K218" s="17">
        <v>110</v>
      </c>
      <c r="L218" s="17" t="s">
        <v>169</v>
      </c>
      <c r="M218" s="17" t="s">
        <v>19</v>
      </c>
      <c r="N218" s="17" t="s">
        <v>20</v>
      </c>
      <c r="U218" s="17">
        <v>0.01</v>
      </c>
    </row>
    <row r="219" spans="11:23" x14ac:dyDescent="0.35">
      <c r="K219" s="17">
        <v>111</v>
      </c>
      <c r="L219" s="17" t="s">
        <v>170</v>
      </c>
      <c r="M219" s="17" t="s">
        <v>19</v>
      </c>
      <c r="N219" s="17" t="s">
        <v>20</v>
      </c>
      <c r="U219" s="17">
        <v>0.01</v>
      </c>
    </row>
    <row r="220" spans="11:23" x14ac:dyDescent="0.35">
      <c r="K220" s="17">
        <v>112</v>
      </c>
      <c r="L220" s="17" t="s">
        <v>171</v>
      </c>
      <c r="M220" s="17" t="s">
        <v>19</v>
      </c>
      <c r="N220" s="17" t="s">
        <v>20</v>
      </c>
      <c r="U220" s="17">
        <v>0.01</v>
      </c>
    </row>
    <row r="221" spans="11:23" x14ac:dyDescent="0.35">
      <c r="K221" s="17">
        <v>46</v>
      </c>
      <c r="L221" s="17" t="s">
        <v>94</v>
      </c>
      <c r="M221" s="17" t="s">
        <v>95</v>
      </c>
      <c r="N221" s="17" t="s">
        <v>96</v>
      </c>
      <c r="O221" s="17">
        <v>2.09</v>
      </c>
      <c r="P221" s="17">
        <v>19160.361000000001</v>
      </c>
      <c r="Q221" s="17">
        <v>146635</v>
      </c>
      <c r="R221" s="17">
        <v>19160.361000000001</v>
      </c>
      <c r="U221" s="17">
        <v>0.01</v>
      </c>
      <c r="V221" s="17">
        <v>6.3099999999999996E-3</v>
      </c>
      <c r="W221" s="17">
        <v>-36.94</v>
      </c>
    </row>
    <row r="222" spans="11:23" x14ac:dyDescent="0.35">
      <c r="K222" s="17">
        <v>47</v>
      </c>
      <c r="L222" s="17" t="s">
        <v>97</v>
      </c>
      <c r="M222" s="17" t="s">
        <v>98</v>
      </c>
      <c r="N222" s="17" t="s">
        <v>96</v>
      </c>
      <c r="O222" s="17">
        <v>2.09</v>
      </c>
      <c r="P222" s="17">
        <v>21167.68</v>
      </c>
      <c r="Q222" s="17">
        <v>165887</v>
      </c>
      <c r="R222" s="17">
        <v>21167.68</v>
      </c>
      <c r="U222" s="17">
        <v>0.01</v>
      </c>
      <c r="V222" s="17">
        <v>6.9699999999999996E-3</v>
      </c>
      <c r="W222" s="17">
        <v>-30.33</v>
      </c>
    </row>
    <row r="223" spans="11:23" x14ac:dyDescent="0.35">
      <c r="K223" s="17">
        <v>48</v>
      </c>
      <c r="L223" s="17" t="s">
        <v>99</v>
      </c>
      <c r="M223" s="17" t="s">
        <v>100</v>
      </c>
      <c r="N223" s="17" t="s">
        <v>96</v>
      </c>
      <c r="O223" s="17">
        <v>2.09</v>
      </c>
      <c r="P223" s="17">
        <v>19698.611000000001</v>
      </c>
      <c r="Q223" s="17">
        <v>142841</v>
      </c>
      <c r="R223" s="17">
        <v>19698.611000000001</v>
      </c>
      <c r="U223" s="17">
        <v>0.01</v>
      </c>
      <c r="V223" s="17">
        <v>6.4799999999999996E-3</v>
      </c>
      <c r="W223" s="17">
        <v>-35.17</v>
      </c>
    </row>
    <row r="224" spans="11:23" x14ac:dyDescent="0.35">
      <c r="K224" s="17">
        <v>50</v>
      </c>
      <c r="L224" s="17" t="s">
        <v>102</v>
      </c>
      <c r="M224" s="17" t="s">
        <v>103</v>
      </c>
      <c r="N224" s="17" t="s">
        <v>96</v>
      </c>
      <c r="O224" s="17">
        <v>2.08</v>
      </c>
      <c r="P224" s="17">
        <v>29885.008000000002</v>
      </c>
      <c r="Q224" s="17">
        <v>230943</v>
      </c>
      <c r="R224" s="17">
        <v>29885.008000000002</v>
      </c>
      <c r="U224" s="17">
        <v>0.01</v>
      </c>
      <c r="V224" s="17">
        <v>9.8399999999999998E-3</v>
      </c>
      <c r="W224" s="17">
        <v>-1.64</v>
      </c>
    </row>
    <row r="225" spans="11:23" x14ac:dyDescent="0.35">
      <c r="K225" s="17">
        <v>51</v>
      </c>
      <c r="L225" s="17" t="s">
        <v>104</v>
      </c>
      <c r="M225" s="17" t="s">
        <v>105</v>
      </c>
      <c r="N225" s="17" t="s">
        <v>96</v>
      </c>
      <c r="O225" s="17">
        <v>2.08</v>
      </c>
      <c r="P225" s="17">
        <v>27789.544999999998</v>
      </c>
      <c r="Q225" s="17">
        <v>218863</v>
      </c>
      <c r="R225" s="17">
        <v>27789.544999999998</v>
      </c>
      <c r="U225" s="17">
        <v>0.01</v>
      </c>
      <c r="V225" s="17">
        <v>9.1500000000000001E-3</v>
      </c>
      <c r="W225" s="17">
        <v>-8.5399999999999991</v>
      </c>
    </row>
    <row r="226" spans="11:23" x14ac:dyDescent="0.35">
      <c r="K226" s="17">
        <v>52</v>
      </c>
      <c r="L226" s="17" t="s">
        <v>106</v>
      </c>
      <c r="M226" s="17" t="s">
        <v>107</v>
      </c>
      <c r="N226" s="17" t="s">
        <v>96</v>
      </c>
      <c r="O226" s="17">
        <v>2.08</v>
      </c>
      <c r="P226" s="17">
        <v>27752.738000000001</v>
      </c>
      <c r="Q226" s="17">
        <v>213752</v>
      </c>
      <c r="R226" s="17">
        <v>27752.738000000001</v>
      </c>
      <c r="U226" s="17">
        <v>0.01</v>
      </c>
      <c r="V226" s="17">
        <v>9.1299999999999992E-3</v>
      </c>
      <c r="W226" s="17">
        <v>-8.66</v>
      </c>
    </row>
    <row r="227" spans="11:23" x14ac:dyDescent="0.35">
      <c r="K227" s="17">
        <v>54</v>
      </c>
      <c r="L227" s="17" t="s">
        <v>109</v>
      </c>
      <c r="M227" s="17" t="s">
        <v>110</v>
      </c>
      <c r="N227" s="17" t="s">
        <v>96</v>
      </c>
      <c r="O227" s="17">
        <v>2.08</v>
      </c>
      <c r="P227" s="17">
        <v>33278.781000000003</v>
      </c>
      <c r="Q227" s="17">
        <v>247411</v>
      </c>
      <c r="R227" s="17">
        <v>33278.781000000003</v>
      </c>
      <c r="U227" s="17">
        <v>0.01</v>
      </c>
      <c r="V227" s="17">
        <v>1.095E-2</v>
      </c>
      <c r="W227" s="17">
        <v>9.5299999999999994</v>
      </c>
    </row>
    <row r="228" spans="11:23" x14ac:dyDescent="0.35">
      <c r="K228" s="17">
        <v>55</v>
      </c>
      <c r="L228" s="17" t="s">
        <v>111</v>
      </c>
      <c r="M228" s="17" t="s">
        <v>112</v>
      </c>
      <c r="N228" s="17" t="s">
        <v>96</v>
      </c>
      <c r="O228" s="17">
        <v>2.08</v>
      </c>
      <c r="P228" s="17">
        <v>30489.971000000001</v>
      </c>
      <c r="Q228" s="17">
        <v>230607</v>
      </c>
      <c r="R228" s="17">
        <v>30489.971000000001</v>
      </c>
      <c r="U228" s="17">
        <v>0.01</v>
      </c>
      <c r="V228" s="17">
        <v>1.004E-2</v>
      </c>
      <c r="W228" s="17">
        <v>0.35</v>
      </c>
    </row>
    <row r="229" spans="11:23" x14ac:dyDescent="0.35">
      <c r="K229" s="17">
        <v>56</v>
      </c>
      <c r="L229" s="17" t="s">
        <v>113</v>
      </c>
      <c r="M229" s="17" t="s">
        <v>114</v>
      </c>
      <c r="N229" s="17" t="s">
        <v>96</v>
      </c>
      <c r="O229" s="17">
        <v>2.08</v>
      </c>
      <c r="P229" s="17">
        <v>30188.516</v>
      </c>
      <c r="Q229" s="17">
        <v>231611</v>
      </c>
      <c r="R229" s="17">
        <v>30188.516</v>
      </c>
      <c r="U229" s="17">
        <v>0.01</v>
      </c>
      <c r="V229" s="17">
        <v>9.9399999999999992E-3</v>
      </c>
      <c r="W229" s="17">
        <v>-0.64</v>
      </c>
    </row>
  </sheetData>
  <sortState xmlns:xlrd2="http://schemas.microsoft.com/office/spreadsheetml/2017/richdata2" ref="K118:W229">
    <sortCondition ref="M118"/>
  </sortState>
  <mergeCells count="12">
    <mergeCell ref="H17:H23"/>
    <mergeCell ref="I17:I23"/>
    <mergeCell ref="K1:W1"/>
    <mergeCell ref="K116:W116"/>
    <mergeCell ref="A3:G3"/>
    <mergeCell ref="E5:E7"/>
    <mergeCell ref="F5:F7"/>
    <mergeCell ref="G5:G7"/>
    <mergeCell ref="D8:G13"/>
    <mergeCell ref="E17:E23"/>
    <mergeCell ref="F17:F23"/>
    <mergeCell ref="G17:G2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DC2A0-083E-4487-9B74-CEE66BEDE37C}">
  <dimension ref="A1:W229"/>
  <sheetViews>
    <sheetView workbookViewId="0">
      <selection activeCell="H17" sqref="H17:H23"/>
    </sheetView>
  </sheetViews>
  <sheetFormatPr defaultRowHeight="14.5" x14ac:dyDescent="0.35"/>
  <cols>
    <col min="1" max="1" width="33.54296875" bestFit="1" customWidth="1"/>
    <col min="2" max="2" width="17.1796875" customWidth="1"/>
    <col min="3" max="3" width="19.453125" bestFit="1" customWidth="1"/>
    <col min="4" max="4" width="16.26953125" bestFit="1" customWidth="1"/>
    <col min="5" max="5" width="18.1796875" bestFit="1" customWidth="1"/>
    <col min="6" max="6" width="11" bestFit="1" customWidth="1"/>
    <col min="8" max="8" width="10.7265625" bestFit="1" customWidth="1"/>
    <col min="9" max="9" width="17.81640625" bestFit="1" customWidth="1"/>
    <col min="11" max="11" width="8.7265625" style="17"/>
    <col min="12" max="12" width="32" style="17" bestFit="1" customWidth="1"/>
    <col min="13" max="13" width="22.6328125" style="17" bestFit="1" customWidth="1"/>
    <col min="14" max="19" width="8.7265625" style="17"/>
    <col min="20" max="20" width="21.81640625" style="17" bestFit="1" customWidth="1"/>
    <col min="21" max="21" width="13.453125" style="17" bestFit="1" customWidth="1"/>
    <col min="22" max="22" width="15.54296875" style="17" bestFit="1" customWidth="1"/>
    <col min="23" max="23" width="8.7265625" style="17"/>
  </cols>
  <sheetData>
    <row r="1" spans="1:23" ht="15.5" x14ac:dyDescent="0.35">
      <c r="A1" t="s">
        <v>202</v>
      </c>
      <c r="C1" s="21"/>
      <c r="K1" s="20" t="s">
        <v>172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35">
      <c r="K2" s="18" t="s">
        <v>3</v>
      </c>
      <c r="L2" s="18" t="s">
        <v>4</v>
      </c>
      <c r="M2" s="18" t="s">
        <v>5</v>
      </c>
      <c r="N2" s="18" t="s">
        <v>6</v>
      </c>
      <c r="O2" s="18" t="s">
        <v>7</v>
      </c>
      <c r="P2" s="18" t="s">
        <v>8</v>
      </c>
      <c r="Q2" s="18" t="s">
        <v>9</v>
      </c>
      <c r="R2" s="18" t="s">
        <v>10</v>
      </c>
      <c r="S2" s="18" t="s">
        <v>11</v>
      </c>
      <c r="T2" s="18" t="s">
        <v>12</v>
      </c>
      <c r="U2" s="18" t="s">
        <v>200</v>
      </c>
      <c r="V2" s="18" t="s">
        <v>201</v>
      </c>
      <c r="W2" s="18" t="s">
        <v>15</v>
      </c>
    </row>
    <row r="3" spans="1:23" ht="15.5" x14ac:dyDescent="0.35">
      <c r="A3" s="22" t="s">
        <v>203</v>
      </c>
      <c r="B3" s="22"/>
      <c r="C3" s="22"/>
      <c r="D3" s="22"/>
      <c r="E3" s="22"/>
      <c r="F3" s="22"/>
      <c r="G3" s="22"/>
      <c r="H3" s="23"/>
      <c r="I3" s="23"/>
      <c r="J3" s="23"/>
      <c r="K3" s="17">
        <v>7</v>
      </c>
      <c r="L3" s="17" t="s">
        <v>31</v>
      </c>
      <c r="M3" s="17" t="s">
        <v>32</v>
      </c>
      <c r="N3" s="17" t="s">
        <v>33</v>
      </c>
      <c r="O3" s="17">
        <v>3.06</v>
      </c>
      <c r="P3" s="17">
        <v>195.87299999999999</v>
      </c>
      <c r="Q3" s="17">
        <v>4364</v>
      </c>
      <c r="S3" s="17">
        <v>195.87299999999999</v>
      </c>
      <c r="T3" s="17">
        <v>0.998</v>
      </c>
      <c r="U3" s="17">
        <v>0.17</v>
      </c>
      <c r="V3" s="17">
        <v>0.12540999999999999</v>
      </c>
      <c r="W3" s="17">
        <v>-26.23</v>
      </c>
    </row>
    <row r="4" spans="1:23" ht="15.5" x14ac:dyDescent="0.35">
      <c r="A4" s="18" t="s">
        <v>5</v>
      </c>
      <c r="B4" s="18" t="s">
        <v>201</v>
      </c>
      <c r="C4" s="18" t="s">
        <v>204</v>
      </c>
      <c r="D4" s="18" t="s">
        <v>205</v>
      </c>
      <c r="E4" s="9" t="s">
        <v>193</v>
      </c>
      <c r="F4" s="18" t="s">
        <v>194</v>
      </c>
      <c r="G4" s="9" t="s">
        <v>206</v>
      </c>
      <c r="H4" s="18"/>
      <c r="I4" s="18"/>
      <c r="J4" s="18"/>
      <c r="K4" s="17">
        <v>32</v>
      </c>
      <c r="L4" s="17" t="s">
        <v>80</v>
      </c>
      <c r="M4" s="17" t="s">
        <v>32</v>
      </c>
      <c r="N4" s="17" t="s">
        <v>33</v>
      </c>
      <c r="O4" s="17">
        <v>3.06</v>
      </c>
      <c r="P4" s="17">
        <v>231.93600000000001</v>
      </c>
      <c r="Q4" s="17">
        <v>4943</v>
      </c>
      <c r="S4" s="17">
        <v>231.93600000000001</v>
      </c>
      <c r="T4" s="17">
        <v>0.998</v>
      </c>
      <c r="U4" s="17">
        <v>0.17</v>
      </c>
      <c r="V4" s="17">
        <v>0.14887</v>
      </c>
      <c r="W4" s="17">
        <v>-12.43</v>
      </c>
    </row>
    <row r="5" spans="1:23" x14ac:dyDescent="0.35">
      <c r="A5" s="17" t="s">
        <v>207</v>
      </c>
      <c r="B5" s="24">
        <v>132.36278999999999</v>
      </c>
      <c r="C5" s="24">
        <f>B5*2*4*4</f>
        <v>4235.6092799999997</v>
      </c>
      <c r="D5" s="25">
        <f>C5/C11</f>
        <v>0.33778014653291077</v>
      </c>
      <c r="E5" s="26">
        <f>AVERAGE(D5:D7)</f>
        <v>0.37801232257114209</v>
      </c>
      <c r="F5" s="27">
        <f>STDEV(D5:D7)</f>
        <v>3.568362504792983E-2</v>
      </c>
      <c r="G5" s="28">
        <f>F5/E5</f>
        <v>9.4398047146238617E-2</v>
      </c>
      <c r="H5" s="29"/>
      <c r="I5" s="29"/>
      <c r="J5" s="29"/>
      <c r="K5" s="17">
        <v>39</v>
      </c>
      <c r="L5" s="17" t="s">
        <v>87</v>
      </c>
      <c r="M5" s="17" t="s">
        <v>32</v>
      </c>
      <c r="N5" s="17" t="s">
        <v>33</v>
      </c>
      <c r="O5" s="17">
        <v>3.06</v>
      </c>
      <c r="P5" s="17">
        <v>238.446</v>
      </c>
      <c r="Q5" s="17">
        <v>3912</v>
      </c>
      <c r="S5" s="17">
        <v>238.446</v>
      </c>
      <c r="T5" s="17">
        <v>0.998</v>
      </c>
      <c r="U5" s="17">
        <v>0.17</v>
      </c>
      <c r="V5" s="17">
        <v>0.15310000000000001</v>
      </c>
      <c r="W5" s="17">
        <v>-9.94</v>
      </c>
    </row>
    <row r="6" spans="1:23" x14ac:dyDescent="0.35">
      <c r="A6" s="17" t="s">
        <v>208</v>
      </c>
      <c r="B6" s="24">
        <v>137.3897</v>
      </c>
      <c r="C6" s="24">
        <f t="shared" ref="C6:C7" si="0">B6*2*4*4</f>
        <v>4396.4704000000002</v>
      </c>
      <c r="D6" s="25">
        <f t="shared" ref="D6:D7" si="1">C6/C12</f>
        <v>0.40583231252257868</v>
      </c>
      <c r="E6" s="26"/>
      <c r="F6" s="27"/>
      <c r="G6" s="28"/>
      <c r="K6" s="17">
        <v>59</v>
      </c>
      <c r="L6" s="17" t="s">
        <v>117</v>
      </c>
      <c r="M6" s="17" t="s">
        <v>32</v>
      </c>
      <c r="N6" s="17" t="s">
        <v>33</v>
      </c>
      <c r="O6" s="17">
        <v>3.06</v>
      </c>
      <c r="P6" s="17">
        <v>242.21899999999999</v>
      </c>
      <c r="Q6" s="17">
        <v>4648</v>
      </c>
      <c r="S6" s="17">
        <v>242.21899999999999</v>
      </c>
      <c r="T6" s="17">
        <v>0.998</v>
      </c>
      <c r="U6" s="17">
        <v>0.17</v>
      </c>
      <c r="V6" s="17">
        <v>0.15556</v>
      </c>
      <c r="W6" s="17">
        <v>-8.5</v>
      </c>
    </row>
    <row r="7" spans="1:23" x14ac:dyDescent="0.35">
      <c r="A7" s="17" t="s">
        <v>209</v>
      </c>
      <c r="B7" s="24">
        <v>132.00033999999999</v>
      </c>
      <c r="C7" s="24">
        <f t="shared" si="0"/>
        <v>4224.0108799999998</v>
      </c>
      <c r="D7" s="25">
        <f t="shared" si="1"/>
        <v>0.39042450865793693</v>
      </c>
      <c r="E7" s="26"/>
      <c r="F7" s="27"/>
      <c r="G7" s="28"/>
      <c r="K7" s="17">
        <v>85</v>
      </c>
      <c r="L7" s="17" t="s">
        <v>144</v>
      </c>
      <c r="M7" s="17" t="s">
        <v>32</v>
      </c>
      <c r="N7" s="17" t="s">
        <v>33</v>
      </c>
      <c r="O7" s="17">
        <v>3.07</v>
      </c>
      <c r="P7" s="17">
        <v>241.49700000000001</v>
      </c>
      <c r="Q7" s="17">
        <v>4421</v>
      </c>
      <c r="S7" s="17">
        <v>241.49700000000001</v>
      </c>
      <c r="T7" s="17">
        <v>0.998</v>
      </c>
      <c r="U7" s="17">
        <v>0.17</v>
      </c>
      <c r="V7" s="17">
        <v>0.15509000000000001</v>
      </c>
      <c r="W7" s="17">
        <v>-8.77</v>
      </c>
    </row>
    <row r="8" spans="1:23" x14ac:dyDescent="0.35">
      <c r="A8" s="17" t="s">
        <v>210</v>
      </c>
      <c r="B8" s="24">
        <v>113.27587</v>
      </c>
      <c r="C8" s="24">
        <f>B8*5*4*4</f>
        <v>9062.0695999999989</v>
      </c>
      <c r="D8" s="19"/>
      <c r="E8" s="19"/>
      <c r="F8" s="19"/>
      <c r="G8" s="19"/>
      <c r="K8" s="17">
        <v>92</v>
      </c>
      <c r="L8" s="17" t="s">
        <v>151</v>
      </c>
      <c r="M8" s="17" t="s">
        <v>32</v>
      </c>
      <c r="N8" s="17" t="s">
        <v>33</v>
      </c>
      <c r="O8" s="17">
        <v>3.07</v>
      </c>
      <c r="P8" s="17">
        <v>262.61700000000002</v>
      </c>
      <c r="Q8" s="17">
        <v>4655</v>
      </c>
      <c r="S8" s="17">
        <v>262.61700000000002</v>
      </c>
      <c r="T8" s="17">
        <v>0.998</v>
      </c>
      <c r="U8" s="17">
        <v>0.17</v>
      </c>
      <c r="V8" s="17">
        <v>0.16882</v>
      </c>
      <c r="W8" s="17">
        <v>-0.69</v>
      </c>
    </row>
    <row r="9" spans="1:23" x14ac:dyDescent="0.35">
      <c r="A9" s="17" t="s">
        <v>211</v>
      </c>
      <c r="B9" s="24">
        <v>116.95572</v>
      </c>
      <c r="C9" s="24">
        <f t="shared" ref="C9:C13" si="2">B9*5*4*4</f>
        <v>9356.4575999999997</v>
      </c>
      <c r="D9" s="19"/>
      <c r="E9" s="19"/>
      <c r="F9" s="19"/>
      <c r="G9" s="19"/>
      <c r="K9" s="17">
        <v>99</v>
      </c>
      <c r="L9" s="17" t="s">
        <v>158</v>
      </c>
      <c r="M9" s="17" t="s">
        <v>32</v>
      </c>
      <c r="N9" s="17" t="s">
        <v>33</v>
      </c>
      <c r="O9" s="17">
        <v>3.07</v>
      </c>
      <c r="P9" s="17">
        <v>250.17599999999999</v>
      </c>
      <c r="Q9" s="17">
        <v>4815</v>
      </c>
      <c r="S9" s="17">
        <v>250.17599999999999</v>
      </c>
      <c r="T9" s="17">
        <v>0.998</v>
      </c>
      <c r="U9" s="17">
        <v>0.17</v>
      </c>
      <c r="V9" s="17">
        <v>0.16073000000000001</v>
      </c>
      <c r="W9" s="17">
        <v>-5.45</v>
      </c>
    </row>
    <row r="10" spans="1:23" x14ac:dyDescent="0.35">
      <c r="A10" s="17" t="s">
        <v>212</v>
      </c>
      <c r="B10" s="24">
        <v>110.93925</v>
      </c>
      <c r="C10" s="24">
        <f t="shared" si="2"/>
        <v>8875.14</v>
      </c>
      <c r="D10" s="19"/>
      <c r="E10" s="19"/>
      <c r="F10" s="19"/>
      <c r="G10" s="19"/>
      <c r="K10" s="17">
        <v>8</v>
      </c>
      <c r="L10" s="17" t="s">
        <v>35</v>
      </c>
      <c r="M10" s="17" t="s">
        <v>36</v>
      </c>
      <c r="N10" s="17" t="s">
        <v>33</v>
      </c>
      <c r="O10" s="17">
        <v>3.15</v>
      </c>
      <c r="P10" s="17">
        <v>393.02</v>
      </c>
      <c r="Q10" s="17">
        <v>8172</v>
      </c>
      <c r="S10" s="17">
        <v>393.02</v>
      </c>
      <c r="T10" s="17">
        <v>0.998</v>
      </c>
      <c r="U10" s="17">
        <v>0.28000000000000003</v>
      </c>
      <c r="V10" s="17">
        <v>0.25363999999999998</v>
      </c>
      <c r="W10" s="17">
        <v>-9.42</v>
      </c>
    </row>
    <row r="11" spans="1:23" x14ac:dyDescent="0.35">
      <c r="A11" s="17" t="s">
        <v>213</v>
      </c>
      <c r="B11" s="24">
        <v>156.74431000000001</v>
      </c>
      <c r="C11" s="24">
        <f t="shared" si="2"/>
        <v>12539.544800000001</v>
      </c>
      <c r="D11" s="19"/>
      <c r="E11" s="19"/>
      <c r="F11" s="19"/>
      <c r="G11" s="19"/>
      <c r="K11" s="17">
        <v>33</v>
      </c>
      <c r="L11" s="17" t="s">
        <v>81</v>
      </c>
      <c r="M11" s="17" t="s">
        <v>36</v>
      </c>
      <c r="N11" s="17" t="s">
        <v>33</v>
      </c>
      <c r="O11" s="17">
        <v>3.15</v>
      </c>
      <c r="P11" s="17">
        <v>449.97800000000001</v>
      </c>
      <c r="Q11" s="17">
        <v>9046</v>
      </c>
      <c r="S11" s="17">
        <v>449.97800000000001</v>
      </c>
      <c r="T11" s="17">
        <v>0.998</v>
      </c>
      <c r="U11" s="17">
        <v>0.28000000000000003</v>
      </c>
      <c r="V11" s="17">
        <v>0.29067999999999999</v>
      </c>
      <c r="W11" s="17">
        <v>3.82</v>
      </c>
    </row>
    <row r="12" spans="1:23" x14ac:dyDescent="0.35">
      <c r="A12" s="17" t="s">
        <v>214</v>
      </c>
      <c r="B12" s="24">
        <v>135.41524000000001</v>
      </c>
      <c r="C12" s="24">
        <f t="shared" si="2"/>
        <v>10833.219200000001</v>
      </c>
      <c r="D12" s="19"/>
      <c r="E12" s="19"/>
      <c r="F12" s="19"/>
      <c r="G12" s="19"/>
      <c r="K12" s="17">
        <v>40</v>
      </c>
      <c r="L12" s="17" t="s">
        <v>88</v>
      </c>
      <c r="M12" s="17" t="s">
        <v>36</v>
      </c>
      <c r="N12" s="17" t="s">
        <v>33</v>
      </c>
      <c r="O12" s="17">
        <v>3.15</v>
      </c>
      <c r="P12" s="17">
        <v>448.947</v>
      </c>
      <c r="Q12" s="17">
        <v>9126</v>
      </c>
      <c r="S12" s="17">
        <v>448.947</v>
      </c>
      <c r="T12" s="17">
        <v>0.998</v>
      </c>
      <c r="U12" s="17">
        <v>0.28000000000000003</v>
      </c>
      <c r="V12" s="17">
        <v>0.29000999999999999</v>
      </c>
      <c r="W12" s="17">
        <v>3.58</v>
      </c>
    </row>
    <row r="13" spans="1:23" x14ac:dyDescent="0.35">
      <c r="A13" s="17" t="s">
        <v>215</v>
      </c>
      <c r="B13" s="24">
        <v>135.23776000000001</v>
      </c>
      <c r="C13" s="24">
        <f t="shared" si="2"/>
        <v>10819.0208</v>
      </c>
      <c r="D13" s="19"/>
      <c r="E13" s="19"/>
      <c r="F13" s="19"/>
      <c r="G13" s="19"/>
      <c r="K13" s="17">
        <v>60</v>
      </c>
      <c r="L13" s="17" t="s">
        <v>118</v>
      </c>
      <c r="M13" s="17" t="s">
        <v>36</v>
      </c>
      <c r="N13" s="17" t="s">
        <v>33</v>
      </c>
      <c r="O13" s="17">
        <v>3.15</v>
      </c>
      <c r="P13" s="17">
        <v>444.05900000000003</v>
      </c>
      <c r="Q13" s="17">
        <v>8951</v>
      </c>
      <c r="S13" s="17">
        <v>444.05900000000003</v>
      </c>
      <c r="T13" s="17">
        <v>0.998</v>
      </c>
      <c r="U13" s="17">
        <v>0.28000000000000003</v>
      </c>
      <c r="V13" s="17">
        <v>0.28682999999999997</v>
      </c>
      <c r="W13" s="17">
        <v>2.44</v>
      </c>
    </row>
    <row r="14" spans="1:23" x14ac:dyDescent="0.35">
      <c r="K14" s="17">
        <v>86</v>
      </c>
      <c r="L14" s="17" t="s">
        <v>145</v>
      </c>
      <c r="M14" s="17" t="s">
        <v>36</v>
      </c>
      <c r="N14" s="17" t="s">
        <v>33</v>
      </c>
      <c r="O14" s="17">
        <v>3.16</v>
      </c>
      <c r="P14" s="17">
        <v>451.44400000000002</v>
      </c>
      <c r="Q14" s="17">
        <v>8576</v>
      </c>
      <c r="S14" s="17">
        <v>451.44400000000002</v>
      </c>
      <c r="T14" s="17">
        <v>0.998</v>
      </c>
      <c r="U14" s="17">
        <v>0.28000000000000003</v>
      </c>
      <c r="V14" s="17">
        <v>0.29164000000000001</v>
      </c>
      <c r="W14" s="17">
        <v>4.16</v>
      </c>
    </row>
    <row r="15" spans="1:23" x14ac:dyDescent="0.35">
      <c r="A15" s="30" t="s">
        <v>216</v>
      </c>
      <c r="K15" s="17">
        <v>93</v>
      </c>
      <c r="L15" s="17" t="s">
        <v>152</v>
      </c>
      <c r="M15" s="17" t="s">
        <v>36</v>
      </c>
      <c r="N15" s="17" t="s">
        <v>33</v>
      </c>
      <c r="O15" s="17">
        <v>3.16</v>
      </c>
      <c r="P15" s="17">
        <v>430.15100000000001</v>
      </c>
      <c r="Q15" s="17">
        <v>8191</v>
      </c>
      <c r="S15" s="17">
        <v>430.15100000000001</v>
      </c>
      <c r="T15" s="17">
        <v>0.998</v>
      </c>
      <c r="U15" s="17">
        <v>0.28000000000000003</v>
      </c>
      <c r="V15" s="17">
        <v>0.27778999999999998</v>
      </c>
      <c r="W15" s="17">
        <v>-0.79</v>
      </c>
    </row>
    <row r="16" spans="1:23" ht="15.5" x14ac:dyDescent="0.35">
      <c r="A16" s="18" t="s">
        <v>217</v>
      </c>
      <c r="B16" s="18" t="s">
        <v>218</v>
      </c>
      <c r="C16" s="18" t="s">
        <v>200</v>
      </c>
      <c r="D16" s="18" t="s">
        <v>201</v>
      </c>
      <c r="E16" s="18" t="s">
        <v>219</v>
      </c>
      <c r="F16" s="18" t="s">
        <v>220</v>
      </c>
      <c r="G16" s="18" t="s">
        <v>206</v>
      </c>
      <c r="H16" s="9" t="s">
        <v>221</v>
      </c>
      <c r="I16" s="9" t="s">
        <v>222</v>
      </c>
      <c r="K16" s="17">
        <v>100</v>
      </c>
      <c r="L16" s="17" t="s">
        <v>159</v>
      </c>
      <c r="M16" s="17" t="s">
        <v>36</v>
      </c>
      <c r="N16" s="17" t="s">
        <v>33</v>
      </c>
      <c r="O16" s="17">
        <v>3.16</v>
      </c>
      <c r="P16" s="17">
        <v>499.74099999999999</v>
      </c>
      <c r="Q16" s="17">
        <v>9553</v>
      </c>
      <c r="S16" s="17">
        <v>499.74099999999999</v>
      </c>
      <c r="T16" s="17">
        <v>0.998</v>
      </c>
      <c r="U16" s="17">
        <v>0.28000000000000003</v>
      </c>
      <c r="V16" s="17">
        <v>0.32305</v>
      </c>
      <c r="W16" s="17">
        <v>15.38</v>
      </c>
    </row>
    <row r="17" spans="1:23" x14ac:dyDescent="0.35">
      <c r="A17" s="17" t="s">
        <v>31</v>
      </c>
      <c r="B17" s="17" t="s">
        <v>224</v>
      </c>
      <c r="C17" s="17">
        <v>0.17</v>
      </c>
      <c r="D17" s="17">
        <v>0.12540999999999999</v>
      </c>
      <c r="E17" s="27">
        <f>AVERAGE(D17:D23)</f>
        <v>0.15251142857142858</v>
      </c>
      <c r="F17" s="27">
        <f>STDEV(D17:D23)</f>
        <v>1.3524983584181574E-2</v>
      </c>
      <c r="G17" s="31">
        <f>F17/E17</f>
        <v>8.8681771004768747E-2</v>
      </c>
      <c r="H17" s="32">
        <f>F17*3.143</f>
        <v>4.2509023405082683E-2</v>
      </c>
      <c r="I17" s="33">
        <f>(E17-C18)/C18</f>
        <v>-0.10287394957983197</v>
      </c>
      <c r="K17" s="17">
        <v>9</v>
      </c>
      <c r="L17" s="17" t="s">
        <v>37</v>
      </c>
      <c r="M17" s="17" t="s">
        <v>38</v>
      </c>
      <c r="N17" s="17" t="s">
        <v>33</v>
      </c>
      <c r="O17" s="17">
        <v>3.16</v>
      </c>
      <c r="P17" s="17">
        <v>685.32799999999997</v>
      </c>
      <c r="Q17" s="17">
        <v>13895</v>
      </c>
      <c r="S17" s="17">
        <v>685.32799999999997</v>
      </c>
      <c r="T17" s="17">
        <v>0.998</v>
      </c>
      <c r="U17" s="17">
        <v>0.44</v>
      </c>
      <c r="V17" s="17">
        <v>0.44375999999999999</v>
      </c>
      <c r="W17" s="17">
        <v>0.85</v>
      </c>
    </row>
    <row r="18" spans="1:23" x14ac:dyDescent="0.35">
      <c r="A18" s="17" t="s">
        <v>80</v>
      </c>
      <c r="B18" s="17" t="s">
        <v>224</v>
      </c>
      <c r="C18" s="17">
        <v>0.17</v>
      </c>
      <c r="D18" s="17">
        <v>0.14887</v>
      </c>
      <c r="E18" s="27"/>
      <c r="F18" s="27"/>
      <c r="G18" s="31"/>
      <c r="H18" s="32"/>
      <c r="I18" s="33"/>
      <c r="K18" s="17">
        <v>34</v>
      </c>
      <c r="L18" s="17" t="s">
        <v>82</v>
      </c>
      <c r="M18" s="17" t="s">
        <v>38</v>
      </c>
      <c r="N18" s="17" t="s">
        <v>33</v>
      </c>
      <c r="O18" s="17">
        <v>3.17</v>
      </c>
      <c r="P18" s="17">
        <v>667.60799999999995</v>
      </c>
      <c r="Q18" s="17">
        <v>13582</v>
      </c>
      <c r="S18" s="17">
        <v>667.60799999999995</v>
      </c>
      <c r="T18" s="17">
        <v>0.998</v>
      </c>
      <c r="U18" s="17">
        <v>0.44</v>
      </c>
      <c r="V18" s="17">
        <v>0.43224000000000001</v>
      </c>
      <c r="W18" s="17">
        <v>-1.76</v>
      </c>
    </row>
    <row r="19" spans="1:23" x14ac:dyDescent="0.35">
      <c r="A19" s="17" t="s">
        <v>87</v>
      </c>
      <c r="B19" s="17" t="s">
        <v>224</v>
      </c>
      <c r="C19" s="17">
        <v>0.17</v>
      </c>
      <c r="D19" s="17">
        <v>0.15310000000000001</v>
      </c>
      <c r="E19" s="27"/>
      <c r="F19" s="27"/>
      <c r="G19" s="31"/>
      <c r="H19" s="32"/>
      <c r="I19" s="33"/>
      <c r="K19" s="17">
        <v>41</v>
      </c>
      <c r="L19" s="17" t="s">
        <v>89</v>
      </c>
      <c r="M19" s="17" t="s">
        <v>38</v>
      </c>
      <c r="N19" s="17" t="s">
        <v>33</v>
      </c>
      <c r="O19" s="17">
        <v>3.16</v>
      </c>
      <c r="P19" s="17">
        <v>710.68700000000001</v>
      </c>
      <c r="Q19" s="17">
        <v>13757</v>
      </c>
      <c r="S19" s="17">
        <v>710.68700000000001</v>
      </c>
      <c r="T19" s="17">
        <v>0.998</v>
      </c>
      <c r="U19" s="17">
        <v>0.44</v>
      </c>
      <c r="V19" s="17">
        <v>0.46024999999999999</v>
      </c>
      <c r="W19" s="17">
        <v>4.5999999999999996</v>
      </c>
    </row>
    <row r="20" spans="1:23" x14ac:dyDescent="0.35">
      <c r="A20" s="17" t="s">
        <v>117</v>
      </c>
      <c r="B20" s="17" t="s">
        <v>224</v>
      </c>
      <c r="C20" s="17">
        <v>0.17</v>
      </c>
      <c r="D20" s="17">
        <v>0.15556</v>
      </c>
      <c r="E20" s="27"/>
      <c r="F20" s="27"/>
      <c r="G20" s="31"/>
      <c r="H20" s="32"/>
      <c r="I20" s="33"/>
      <c r="K20" s="17">
        <v>61</v>
      </c>
      <c r="L20" s="17" t="s">
        <v>119</v>
      </c>
      <c r="M20" s="17" t="s">
        <v>38</v>
      </c>
      <c r="N20" s="17" t="s">
        <v>33</v>
      </c>
      <c r="O20" s="17">
        <v>3.16</v>
      </c>
      <c r="P20" s="17">
        <v>682.50699999999995</v>
      </c>
      <c r="Q20" s="17">
        <v>15461</v>
      </c>
      <c r="S20" s="17">
        <v>682.50699999999995</v>
      </c>
      <c r="T20" s="17">
        <v>0.998</v>
      </c>
      <c r="U20" s="17">
        <v>0.44</v>
      </c>
      <c r="V20" s="17">
        <v>0.44192999999999999</v>
      </c>
      <c r="W20" s="17">
        <v>0.44</v>
      </c>
    </row>
    <row r="21" spans="1:23" x14ac:dyDescent="0.35">
      <c r="A21" s="17" t="s">
        <v>144</v>
      </c>
      <c r="B21" s="17" t="s">
        <v>224</v>
      </c>
      <c r="C21" s="17">
        <v>0.17</v>
      </c>
      <c r="D21" s="17">
        <v>0.15509000000000001</v>
      </c>
      <c r="E21" s="27"/>
      <c r="F21" s="27"/>
      <c r="G21" s="31"/>
      <c r="H21" s="32"/>
      <c r="I21" s="33"/>
      <c r="K21" s="17">
        <v>87</v>
      </c>
      <c r="L21" s="17" t="s">
        <v>146</v>
      </c>
      <c r="M21" s="17" t="s">
        <v>38</v>
      </c>
      <c r="N21" s="17" t="s">
        <v>33</v>
      </c>
      <c r="O21" s="17">
        <v>3.17</v>
      </c>
      <c r="P21" s="17">
        <v>793.101</v>
      </c>
      <c r="Q21" s="17">
        <v>16510</v>
      </c>
      <c r="S21" s="17">
        <v>793.101</v>
      </c>
      <c r="T21" s="17">
        <v>0.998</v>
      </c>
      <c r="U21" s="17">
        <v>0.44</v>
      </c>
      <c r="V21" s="17">
        <v>0.51385999999999998</v>
      </c>
      <c r="W21" s="17">
        <v>16.79</v>
      </c>
    </row>
    <row r="22" spans="1:23" x14ac:dyDescent="0.35">
      <c r="A22" s="17" t="s">
        <v>151</v>
      </c>
      <c r="B22" s="17" t="s">
        <v>224</v>
      </c>
      <c r="C22" s="17">
        <v>0.17</v>
      </c>
      <c r="D22" s="17">
        <v>0.16882</v>
      </c>
      <c r="E22" s="27"/>
      <c r="F22" s="27"/>
      <c r="G22" s="31"/>
      <c r="H22" s="32"/>
      <c r="I22" s="33"/>
      <c r="K22" s="17">
        <v>94</v>
      </c>
      <c r="L22" s="17" t="s">
        <v>153</v>
      </c>
      <c r="M22" s="17" t="s">
        <v>38</v>
      </c>
      <c r="N22" s="17" t="s">
        <v>33</v>
      </c>
      <c r="O22" s="17">
        <v>3.17</v>
      </c>
      <c r="P22" s="17">
        <v>707.26300000000003</v>
      </c>
      <c r="Q22" s="17">
        <v>14004</v>
      </c>
      <c r="S22" s="17">
        <v>707.26300000000003</v>
      </c>
      <c r="T22" s="17">
        <v>0.998</v>
      </c>
      <c r="U22" s="17">
        <v>0.44</v>
      </c>
      <c r="V22" s="17">
        <v>0.45802999999999999</v>
      </c>
      <c r="W22" s="17">
        <v>4.0999999999999996</v>
      </c>
    </row>
    <row r="23" spans="1:23" x14ac:dyDescent="0.35">
      <c r="A23" s="17" t="s">
        <v>158</v>
      </c>
      <c r="B23" s="17" t="s">
        <v>224</v>
      </c>
      <c r="C23" s="17">
        <v>0.17</v>
      </c>
      <c r="D23" s="17">
        <v>0.16073000000000001</v>
      </c>
      <c r="E23" s="27"/>
      <c r="F23" s="27"/>
      <c r="G23" s="31"/>
      <c r="H23" s="32"/>
      <c r="I23" s="33"/>
      <c r="K23" s="17">
        <v>101</v>
      </c>
      <c r="L23" s="17" t="s">
        <v>160</v>
      </c>
      <c r="M23" s="17" t="s">
        <v>38</v>
      </c>
      <c r="N23" s="17" t="s">
        <v>33</v>
      </c>
      <c r="O23" s="17">
        <v>3.17</v>
      </c>
      <c r="P23" s="17">
        <v>727.05</v>
      </c>
      <c r="Q23" s="17">
        <v>15130</v>
      </c>
      <c r="S23" s="17">
        <v>727.05</v>
      </c>
      <c r="T23" s="17">
        <v>0.998</v>
      </c>
      <c r="U23" s="17">
        <v>0.44</v>
      </c>
      <c r="V23" s="17">
        <v>0.47089999999999999</v>
      </c>
      <c r="W23" s="17">
        <v>7.02</v>
      </c>
    </row>
    <row r="24" spans="1:23" x14ac:dyDescent="0.35">
      <c r="K24" s="17">
        <v>10</v>
      </c>
      <c r="L24" s="17" t="s">
        <v>39</v>
      </c>
      <c r="M24" s="17" t="s">
        <v>40</v>
      </c>
      <c r="N24" s="17" t="s">
        <v>33</v>
      </c>
      <c r="O24" s="17">
        <v>3.2</v>
      </c>
      <c r="P24" s="17">
        <v>1247.164</v>
      </c>
      <c r="Q24" s="17">
        <v>30573</v>
      </c>
      <c r="S24" s="17">
        <v>1247.164</v>
      </c>
      <c r="T24" s="17">
        <v>0.998</v>
      </c>
      <c r="U24" s="17">
        <v>0.71</v>
      </c>
      <c r="V24" s="17">
        <v>0.80920000000000003</v>
      </c>
      <c r="W24" s="17">
        <v>13.97</v>
      </c>
    </row>
    <row r="25" spans="1:23" x14ac:dyDescent="0.35">
      <c r="K25" s="17">
        <v>35</v>
      </c>
      <c r="L25" s="17" t="s">
        <v>83</v>
      </c>
      <c r="M25" s="17" t="s">
        <v>40</v>
      </c>
      <c r="N25" s="17" t="s">
        <v>33</v>
      </c>
      <c r="O25" s="17">
        <v>3.2</v>
      </c>
      <c r="P25" s="17">
        <v>1118.9290000000001</v>
      </c>
      <c r="Q25" s="17">
        <v>26689</v>
      </c>
      <c r="S25" s="17">
        <v>1118.9290000000001</v>
      </c>
      <c r="T25" s="17">
        <v>0.998</v>
      </c>
      <c r="U25" s="17">
        <v>0.71</v>
      </c>
      <c r="V25" s="17">
        <v>0.72579000000000005</v>
      </c>
      <c r="W25" s="17">
        <v>2.2200000000000002</v>
      </c>
    </row>
    <row r="26" spans="1:23" x14ac:dyDescent="0.35">
      <c r="K26" s="17">
        <v>42</v>
      </c>
      <c r="L26" s="17" t="s">
        <v>90</v>
      </c>
      <c r="M26" s="17" t="s">
        <v>40</v>
      </c>
      <c r="N26" s="17" t="s">
        <v>33</v>
      </c>
      <c r="O26" s="17">
        <v>3.2</v>
      </c>
      <c r="P26" s="17">
        <v>1189.317</v>
      </c>
      <c r="Q26" s="17">
        <v>28589</v>
      </c>
      <c r="S26" s="17">
        <v>1189.317</v>
      </c>
      <c r="T26" s="17">
        <v>0.998</v>
      </c>
      <c r="U26" s="17">
        <v>0.71</v>
      </c>
      <c r="V26" s="17">
        <v>0.77158000000000004</v>
      </c>
      <c r="W26" s="17">
        <v>8.67</v>
      </c>
    </row>
    <row r="27" spans="1:23" x14ac:dyDescent="0.35">
      <c r="K27" s="17">
        <v>62</v>
      </c>
      <c r="L27" s="17" t="s">
        <v>120</v>
      </c>
      <c r="M27" s="17" t="s">
        <v>40</v>
      </c>
      <c r="N27" s="17" t="s">
        <v>33</v>
      </c>
      <c r="O27" s="17">
        <v>3.2</v>
      </c>
      <c r="P27" s="17">
        <v>1213.1759999999999</v>
      </c>
      <c r="Q27" s="17">
        <v>30020</v>
      </c>
      <c r="S27" s="17">
        <v>1213.1759999999999</v>
      </c>
      <c r="T27" s="17">
        <v>0.998</v>
      </c>
      <c r="U27" s="17">
        <v>0.71</v>
      </c>
      <c r="V27" s="17">
        <v>0.78710000000000002</v>
      </c>
      <c r="W27" s="17">
        <v>10.86</v>
      </c>
    </row>
    <row r="28" spans="1:23" x14ac:dyDescent="0.35">
      <c r="K28" s="17">
        <v>88</v>
      </c>
      <c r="L28" s="17" t="s">
        <v>147</v>
      </c>
      <c r="M28" s="17" t="s">
        <v>40</v>
      </c>
      <c r="N28" s="17" t="s">
        <v>33</v>
      </c>
      <c r="O28" s="17">
        <v>3.2</v>
      </c>
      <c r="P28" s="17">
        <v>1134.135</v>
      </c>
      <c r="Q28" s="17">
        <v>27128</v>
      </c>
      <c r="S28" s="17">
        <v>1134.135</v>
      </c>
      <c r="T28" s="17">
        <v>0.998</v>
      </c>
      <c r="U28" s="17">
        <v>0.71</v>
      </c>
      <c r="V28" s="17">
        <v>0.73568</v>
      </c>
      <c r="W28" s="17">
        <v>3.62</v>
      </c>
    </row>
    <row r="29" spans="1:23" x14ac:dyDescent="0.35">
      <c r="K29" s="17">
        <v>95</v>
      </c>
      <c r="L29" s="17" t="s">
        <v>154</v>
      </c>
      <c r="M29" s="17" t="s">
        <v>40</v>
      </c>
      <c r="N29" s="17" t="s">
        <v>33</v>
      </c>
      <c r="O29" s="17">
        <v>3.2</v>
      </c>
      <c r="P29" s="17">
        <v>1153.2719999999999</v>
      </c>
      <c r="Q29" s="17">
        <v>28160</v>
      </c>
      <c r="S29" s="17">
        <v>1153.2719999999999</v>
      </c>
      <c r="T29" s="17">
        <v>0.998</v>
      </c>
      <c r="U29" s="17">
        <v>0.71</v>
      </c>
      <c r="V29" s="17">
        <v>0.74812999999999996</v>
      </c>
      <c r="W29" s="17">
        <v>5.37</v>
      </c>
    </row>
    <row r="30" spans="1:23" x14ac:dyDescent="0.35">
      <c r="K30" s="17">
        <v>102</v>
      </c>
      <c r="L30" s="17" t="s">
        <v>161</v>
      </c>
      <c r="M30" s="17" t="s">
        <v>40</v>
      </c>
      <c r="N30" s="17" t="s">
        <v>33</v>
      </c>
      <c r="O30" s="17">
        <v>3.2</v>
      </c>
      <c r="P30" s="17">
        <v>1238.943</v>
      </c>
      <c r="Q30" s="17">
        <v>30938</v>
      </c>
      <c r="S30" s="17">
        <v>1238.943</v>
      </c>
      <c r="T30" s="17">
        <v>0.998</v>
      </c>
      <c r="U30" s="17">
        <v>0.71</v>
      </c>
      <c r="V30" s="17">
        <v>0.80386000000000002</v>
      </c>
      <c r="W30" s="17">
        <v>13.22</v>
      </c>
    </row>
    <row r="31" spans="1:23" x14ac:dyDescent="0.35">
      <c r="K31" s="17">
        <v>11</v>
      </c>
      <c r="L31" s="17" t="s">
        <v>41</v>
      </c>
      <c r="M31" s="17" t="s">
        <v>42</v>
      </c>
      <c r="N31" s="17" t="s">
        <v>33</v>
      </c>
      <c r="O31" s="17">
        <v>3.13</v>
      </c>
      <c r="P31" s="17">
        <v>1359.1410000000001</v>
      </c>
      <c r="Q31" s="17">
        <v>29869</v>
      </c>
      <c r="S31" s="17">
        <v>1359.1410000000001</v>
      </c>
      <c r="T31" s="17">
        <v>0.998</v>
      </c>
      <c r="U31" s="17">
        <v>1.1399999999999999</v>
      </c>
      <c r="V31" s="17">
        <v>0.88204000000000005</v>
      </c>
      <c r="W31" s="17">
        <v>-22.63</v>
      </c>
    </row>
    <row r="32" spans="1:23" x14ac:dyDescent="0.35">
      <c r="K32" s="17">
        <v>36</v>
      </c>
      <c r="L32" s="17" t="s">
        <v>84</v>
      </c>
      <c r="M32" s="17" t="s">
        <v>42</v>
      </c>
      <c r="N32" s="17" t="s">
        <v>33</v>
      </c>
      <c r="O32" s="17">
        <v>3.13</v>
      </c>
      <c r="P32" s="17">
        <v>1432.2550000000001</v>
      </c>
      <c r="Q32" s="17">
        <v>31051</v>
      </c>
      <c r="S32" s="17">
        <v>1432.2550000000001</v>
      </c>
      <c r="T32" s="17">
        <v>0.998</v>
      </c>
      <c r="U32" s="17">
        <v>1.1399999999999999</v>
      </c>
      <c r="V32" s="17">
        <v>0.92959999999999998</v>
      </c>
      <c r="W32" s="17">
        <v>-18.46</v>
      </c>
    </row>
    <row r="33" spans="1:23" x14ac:dyDescent="0.35">
      <c r="K33" s="17">
        <v>43</v>
      </c>
      <c r="L33" s="17" t="s">
        <v>91</v>
      </c>
      <c r="M33" s="17" t="s">
        <v>42</v>
      </c>
      <c r="N33" s="17" t="s">
        <v>33</v>
      </c>
      <c r="O33" s="17">
        <v>3.12</v>
      </c>
      <c r="P33" s="17">
        <v>1458.7940000000001</v>
      </c>
      <c r="Q33" s="17">
        <v>31317</v>
      </c>
      <c r="S33" s="17">
        <v>1458.7940000000001</v>
      </c>
      <c r="T33" s="17">
        <v>0.998</v>
      </c>
      <c r="U33" s="17">
        <v>1.1399999999999999</v>
      </c>
      <c r="V33" s="17">
        <v>0.94686000000000003</v>
      </c>
      <c r="W33" s="17">
        <v>-16.940000000000001</v>
      </c>
    </row>
    <row r="34" spans="1:23" x14ac:dyDescent="0.35">
      <c r="K34" s="17">
        <v>63</v>
      </c>
      <c r="L34" s="17" t="s">
        <v>121</v>
      </c>
      <c r="M34" s="17" t="s">
        <v>42</v>
      </c>
      <c r="N34" s="17" t="s">
        <v>33</v>
      </c>
      <c r="O34" s="17">
        <v>3.12</v>
      </c>
      <c r="P34" s="17">
        <v>1501.7819999999999</v>
      </c>
      <c r="Q34" s="17">
        <v>31849</v>
      </c>
      <c r="S34" s="17">
        <v>1501.7819999999999</v>
      </c>
      <c r="T34" s="17">
        <v>0.998</v>
      </c>
      <c r="U34" s="17">
        <v>1.1399999999999999</v>
      </c>
      <c r="V34" s="17">
        <v>0.97482999999999997</v>
      </c>
      <c r="W34" s="17">
        <v>-14.49</v>
      </c>
    </row>
    <row r="35" spans="1:23" x14ac:dyDescent="0.35">
      <c r="K35" s="17">
        <v>89</v>
      </c>
      <c r="L35" s="17" t="s">
        <v>148</v>
      </c>
      <c r="M35" s="17" t="s">
        <v>42</v>
      </c>
      <c r="N35" s="17" t="s">
        <v>33</v>
      </c>
      <c r="O35" s="17">
        <v>3.12</v>
      </c>
      <c r="P35" s="17">
        <v>1477.125</v>
      </c>
      <c r="Q35" s="17">
        <v>31675</v>
      </c>
      <c r="S35" s="17">
        <v>1477.125</v>
      </c>
      <c r="T35" s="17">
        <v>0.998</v>
      </c>
      <c r="U35" s="17">
        <v>1.1399999999999999</v>
      </c>
      <c r="V35" s="17">
        <v>0.95879000000000003</v>
      </c>
      <c r="W35" s="17">
        <v>-15.9</v>
      </c>
    </row>
    <row r="36" spans="1:23" x14ac:dyDescent="0.35">
      <c r="K36" s="17">
        <v>96</v>
      </c>
      <c r="L36" s="17" t="s">
        <v>155</v>
      </c>
      <c r="M36" s="17" t="s">
        <v>42</v>
      </c>
      <c r="N36" s="17" t="s">
        <v>33</v>
      </c>
      <c r="O36" s="17">
        <v>3.12</v>
      </c>
      <c r="P36" s="17">
        <v>1527.4010000000001</v>
      </c>
      <c r="Q36" s="17">
        <v>32359</v>
      </c>
      <c r="S36" s="17">
        <v>1527.4010000000001</v>
      </c>
      <c r="T36" s="17">
        <v>0.998</v>
      </c>
      <c r="U36" s="17">
        <v>1.1399999999999999</v>
      </c>
      <c r="V36" s="17">
        <v>0.99148999999999998</v>
      </c>
      <c r="W36" s="17">
        <v>-13.03</v>
      </c>
    </row>
    <row r="37" spans="1:23" ht="15.5" x14ac:dyDescent="0.35">
      <c r="A37" s="18"/>
      <c r="B37" s="18"/>
      <c r="C37" s="18"/>
      <c r="D37" s="9"/>
      <c r="E37" s="9"/>
      <c r="F37" s="9"/>
      <c r="K37" s="17">
        <v>103</v>
      </c>
      <c r="L37" s="17" t="s">
        <v>162</v>
      </c>
      <c r="M37" s="17" t="s">
        <v>42</v>
      </c>
      <c r="N37" s="17" t="s">
        <v>33</v>
      </c>
      <c r="O37" s="17">
        <v>3.12</v>
      </c>
      <c r="P37" s="17">
        <v>1695.652</v>
      </c>
      <c r="Q37" s="17">
        <v>36956</v>
      </c>
      <c r="S37" s="17">
        <v>1695.652</v>
      </c>
      <c r="T37" s="17">
        <v>0.998</v>
      </c>
      <c r="U37" s="17">
        <v>1.1399999999999999</v>
      </c>
      <c r="V37" s="17">
        <v>1.10093</v>
      </c>
      <c r="W37" s="17">
        <v>-3.43</v>
      </c>
    </row>
    <row r="38" spans="1:23" ht="15.5" x14ac:dyDescent="0.35">
      <c r="A38" s="34"/>
      <c r="B38" s="34"/>
      <c r="C38" s="35"/>
      <c r="D38" s="36"/>
      <c r="E38" s="36"/>
      <c r="F38" s="37"/>
      <c r="K38" s="17">
        <v>12</v>
      </c>
      <c r="L38" s="17" t="s">
        <v>43</v>
      </c>
      <c r="M38" s="17" t="s">
        <v>44</v>
      </c>
      <c r="N38" s="17" t="s">
        <v>33</v>
      </c>
      <c r="O38" s="17">
        <v>3.2</v>
      </c>
      <c r="P38" s="17">
        <v>2863.3670000000002</v>
      </c>
      <c r="Q38" s="17">
        <v>67374</v>
      </c>
      <c r="S38" s="17">
        <v>2863.3670000000002</v>
      </c>
      <c r="T38" s="17">
        <v>0.998</v>
      </c>
      <c r="U38" s="17">
        <v>1.82</v>
      </c>
      <c r="V38" s="17">
        <v>1.86056</v>
      </c>
      <c r="W38" s="17">
        <v>2.23</v>
      </c>
    </row>
    <row r="39" spans="1:23" ht="15.5" x14ac:dyDescent="0.35">
      <c r="A39" s="34"/>
      <c r="B39" s="34"/>
      <c r="C39" s="35"/>
      <c r="D39" s="36"/>
      <c r="E39" s="36"/>
      <c r="F39" s="37"/>
      <c r="K39" s="17">
        <v>37</v>
      </c>
      <c r="L39" s="17" t="s">
        <v>85</v>
      </c>
      <c r="M39" s="17" t="s">
        <v>44</v>
      </c>
      <c r="N39" s="17" t="s">
        <v>33</v>
      </c>
      <c r="O39" s="17">
        <v>3.2</v>
      </c>
      <c r="P39" s="17">
        <v>3042.2910000000002</v>
      </c>
      <c r="Q39" s="17">
        <v>74106</v>
      </c>
      <c r="S39" s="17">
        <v>3042.2910000000002</v>
      </c>
      <c r="T39" s="17">
        <v>0.998</v>
      </c>
      <c r="U39" s="17">
        <v>1.82</v>
      </c>
      <c r="V39" s="17">
        <v>1.9769600000000001</v>
      </c>
      <c r="W39" s="17">
        <v>8.6199999999999992</v>
      </c>
    </row>
    <row r="40" spans="1:23" ht="15.5" x14ac:dyDescent="0.35">
      <c r="A40" s="34"/>
      <c r="B40" s="34"/>
      <c r="C40" s="35"/>
      <c r="D40" s="36"/>
      <c r="E40" s="36"/>
      <c r="F40" s="37"/>
      <c r="K40" s="17">
        <v>44</v>
      </c>
      <c r="L40" s="17" t="s">
        <v>92</v>
      </c>
      <c r="M40" s="17" t="s">
        <v>44</v>
      </c>
      <c r="N40" s="17" t="s">
        <v>33</v>
      </c>
      <c r="O40" s="17">
        <v>3.2</v>
      </c>
      <c r="P40" s="17">
        <v>3006.703</v>
      </c>
      <c r="Q40" s="17">
        <v>70210</v>
      </c>
      <c r="S40" s="17">
        <v>3006.703</v>
      </c>
      <c r="T40" s="17">
        <v>0.998</v>
      </c>
      <c r="U40" s="17">
        <v>1.82</v>
      </c>
      <c r="V40" s="17">
        <v>1.95381</v>
      </c>
      <c r="W40" s="17">
        <v>7.35</v>
      </c>
    </row>
    <row r="41" spans="1:23" ht="15.5" x14ac:dyDescent="0.35">
      <c r="A41" s="34"/>
      <c r="B41" s="34"/>
      <c r="C41" s="35"/>
      <c r="D41" s="36"/>
      <c r="E41" s="36"/>
      <c r="F41" s="37"/>
      <c r="K41" s="17">
        <v>64</v>
      </c>
      <c r="L41" s="17" t="s">
        <v>122</v>
      </c>
      <c r="M41" s="17" t="s">
        <v>44</v>
      </c>
      <c r="N41" s="17" t="s">
        <v>33</v>
      </c>
      <c r="O41" s="17">
        <v>3.2</v>
      </c>
      <c r="P41" s="17">
        <v>3016.413</v>
      </c>
      <c r="Q41" s="17">
        <v>73393</v>
      </c>
      <c r="S41" s="17">
        <v>3016.413</v>
      </c>
      <c r="T41" s="17">
        <v>0.998</v>
      </c>
      <c r="U41" s="17">
        <v>1.82</v>
      </c>
      <c r="V41" s="17">
        <v>1.9601200000000001</v>
      </c>
      <c r="W41" s="17">
        <v>7.7</v>
      </c>
    </row>
    <row r="42" spans="1:23" ht="15.5" x14ac:dyDescent="0.35">
      <c r="A42" s="34"/>
      <c r="B42" s="34"/>
      <c r="C42" s="35"/>
      <c r="D42" s="36"/>
      <c r="E42" s="36"/>
      <c r="F42" s="37"/>
      <c r="K42" s="17">
        <v>90</v>
      </c>
      <c r="L42" s="17" t="s">
        <v>149</v>
      </c>
      <c r="M42" s="17" t="s">
        <v>44</v>
      </c>
      <c r="N42" s="17" t="s">
        <v>33</v>
      </c>
      <c r="O42" s="17">
        <v>3.2</v>
      </c>
      <c r="P42" s="17">
        <v>3105.252</v>
      </c>
      <c r="Q42" s="17">
        <v>75269</v>
      </c>
      <c r="S42" s="17">
        <v>3105.252</v>
      </c>
      <c r="T42" s="17">
        <v>0.998</v>
      </c>
      <c r="U42" s="17">
        <v>1.82</v>
      </c>
      <c r="V42" s="17">
        <v>2.0179200000000002</v>
      </c>
      <c r="W42" s="17">
        <v>10.87</v>
      </c>
    </row>
    <row r="43" spans="1:23" ht="15.5" x14ac:dyDescent="0.35">
      <c r="A43" s="34"/>
      <c r="B43" s="34"/>
      <c r="C43" s="35"/>
      <c r="D43" s="36"/>
      <c r="E43" s="36"/>
      <c r="F43" s="37"/>
      <c r="K43" s="17">
        <v>97</v>
      </c>
      <c r="L43" s="17" t="s">
        <v>156</v>
      </c>
      <c r="M43" s="17" t="s">
        <v>44</v>
      </c>
      <c r="N43" s="17" t="s">
        <v>33</v>
      </c>
      <c r="O43" s="17">
        <v>3.2</v>
      </c>
      <c r="P43" s="17">
        <v>3063.625</v>
      </c>
      <c r="Q43" s="17">
        <v>75560</v>
      </c>
      <c r="S43" s="17">
        <v>3063.625</v>
      </c>
      <c r="T43" s="17">
        <v>0.998</v>
      </c>
      <c r="U43" s="17">
        <v>1.82</v>
      </c>
      <c r="V43" s="17">
        <v>1.9908399999999999</v>
      </c>
      <c r="W43" s="17">
        <v>9.39</v>
      </c>
    </row>
    <row r="44" spans="1:23" ht="15.5" x14ac:dyDescent="0.35">
      <c r="A44" s="34"/>
      <c r="B44" s="34"/>
      <c r="C44" s="35"/>
      <c r="D44" s="36"/>
      <c r="E44" s="36"/>
      <c r="F44" s="37"/>
      <c r="K44" s="17">
        <v>104</v>
      </c>
      <c r="L44" s="17" t="s">
        <v>163</v>
      </c>
      <c r="M44" s="17" t="s">
        <v>44</v>
      </c>
      <c r="N44" s="17" t="s">
        <v>33</v>
      </c>
      <c r="O44" s="17">
        <v>3.2</v>
      </c>
      <c r="P44" s="17">
        <v>2700.5740000000001</v>
      </c>
      <c r="Q44" s="17">
        <v>63077</v>
      </c>
      <c r="S44" s="17">
        <v>2700.5740000000001</v>
      </c>
      <c r="T44" s="17">
        <v>0.998</v>
      </c>
      <c r="U44" s="17">
        <v>1.82</v>
      </c>
      <c r="V44" s="17">
        <v>1.75465</v>
      </c>
      <c r="W44" s="17">
        <v>-3.59</v>
      </c>
    </row>
    <row r="45" spans="1:23" x14ac:dyDescent="0.35">
      <c r="K45" s="17">
        <v>14</v>
      </c>
      <c r="L45" s="17" t="s">
        <v>46</v>
      </c>
      <c r="M45" s="17" t="s">
        <v>47</v>
      </c>
      <c r="N45" s="17" t="s">
        <v>33</v>
      </c>
      <c r="O45" s="17">
        <v>3.2</v>
      </c>
      <c r="P45" s="17">
        <v>4113.6629999999996</v>
      </c>
      <c r="Q45" s="17">
        <v>94131</v>
      </c>
      <c r="S45" s="17">
        <v>4113.6629999999996</v>
      </c>
      <c r="T45" s="17">
        <v>0.998</v>
      </c>
      <c r="U45" s="17">
        <v>2.91</v>
      </c>
      <c r="V45" s="17">
        <v>2.6739899999999999</v>
      </c>
      <c r="W45" s="17">
        <v>-8.11</v>
      </c>
    </row>
    <row r="46" spans="1:23" x14ac:dyDescent="0.35">
      <c r="K46" s="17">
        <v>66</v>
      </c>
      <c r="L46" s="17" t="s">
        <v>124</v>
      </c>
      <c r="M46" s="17" t="s">
        <v>47</v>
      </c>
      <c r="N46" s="17" t="s">
        <v>33</v>
      </c>
      <c r="O46" s="17">
        <v>3.2</v>
      </c>
      <c r="P46" s="17">
        <v>4646.1390000000001</v>
      </c>
      <c r="Q46" s="17">
        <v>111419</v>
      </c>
      <c r="S46" s="17">
        <v>4646.1390000000001</v>
      </c>
      <c r="T46" s="17">
        <v>0.998</v>
      </c>
      <c r="U46" s="17">
        <v>2.91</v>
      </c>
      <c r="V46" s="17">
        <v>3.0204499999999999</v>
      </c>
      <c r="W46" s="17">
        <v>3.8</v>
      </c>
    </row>
    <row r="47" spans="1:23" x14ac:dyDescent="0.35">
      <c r="K47" s="17">
        <v>15</v>
      </c>
      <c r="L47" s="17" t="s">
        <v>48</v>
      </c>
      <c r="M47" s="17" t="s">
        <v>49</v>
      </c>
      <c r="N47" s="17" t="s">
        <v>33</v>
      </c>
      <c r="O47" s="17">
        <v>3.17</v>
      </c>
      <c r="P47" s="17">
        <v>7231.067</v>
      </c>
      <c r="Q47" s="17">
        <v>156666</v>
      </c>
      <c r="S47" s="17">
        <v>7231.067</v>
      </c>
      <c r="T47" s="17">
        <v>0.998</v>
      </c>
      <c r="U47" s="17">
        <v>4.66</v>
      </c>
      <c r="V47" s="17">
        <v>4.7025499999999996</v>
      </c>
      <c r="W47" s="17">
        <v>0.91</v>
      </c>
    </row>
    <row r="48" spans="1:23" x14ac:dyDescent="0.35">
      <c r="K48" s="17">
        <v>67</v>
      </c>
      <c r="L48" s="17" t="s">
        <v>125</v>
      </c>
      <c r="M48" s="17" t="s">
        <v>49</v>
      </c>
      <c r="N48" s="17" t="s">
        <v>33</v>
      </c>
      <c r="O48" s="17">
        <v>3.18</v>
      </c>
      <c r="P48" s="17">
        <v>7660.1350000000002</v>
      </c>
      <c r="Q48" s="17">
        <v>163775</v>
      </c>
      <c r="S48" s="17">
        <v>7660.1350000000002</v>
      </c>
      <c r="T48" s="17">
        <v>0.998</v>
      </c>
      <c r="U48" s="17">
        <v>4.66</v>
      </c>
      <c r="V48" s="17">
        <v>4.9817999999999998</v>
      </c>
      <c r="W48" s="17">
        <v>6.91</v>
      </c>
    </row>
    <row r="49" spans="11:23" x14ac:dyDescent="0.35">
      <c r="K49" s="17">
        <v>16</v>
      </c>
      <c r="L49" s="17" t="s">
        <v>50</v>
      </c>
      <c r="M49" s="17" t="s">
        <v>51</v>
      </c>
      <c r="N49" s="17" t="s">
        <v>33</v>
      </c>
      <c r="O49" s="17">
        <v>3.15</v>
      </c>
      <c r="P49" s="17">
        <v>10637.540999999999</v>
      </c>
      <c r="Q49" s="17">
        <v>225608</v>
      </c>
      <c r="S49" s="17">
        <v>10637.540999999999</v>
      </c>
      <c r="T49" s="17">
        <v>0.998</v>
      </c>
      <c r="U49" s="17">
        <v>7.45</v>
      </c>
      <c r="V49" s="17">
        <v>6.9198700000000004</v>
      </c>
      <c r="W49" s="17">
        <v>-7.12</v>
      </c>
    </row>
    <row r="50" spans="11:23" x14ac:dyDescent="0.35">
      <c r="K50" s="17">
        <v>68</v>
      </c>
      <c r="L50" s="17" t="s">
        <v>126</v>
      </c>
      <c r="M50" s="17" t="s">
        <v>51</v>
      </c>
      <c r="N50" s="17" t="s">
        <v>33</v>
      </c>
      <c r="O50" s="17">
        <v>3.16</v>
      </c>
      <c r="P50" s="17">
        <v>11542.213</v>
      </c>
      <c r="Q50" s="17">
        <v>239210</v>
      </c>
      <c r="S50" s="17">
        <v>11542.213</v>
      </c>
      <c r="T50" s="17">
        <v>0.998</v>
      </c>
      <c r="U50" s="17">
        <v>7.45</v>
      </c>
      <c r="V50" s="17">
        <v>7.5088499999999998</v>
      </c>
      <c r="W50" s="17">
        <v>0.79</v>
      </c>
    </row>
    <row r="51" spans="11:23" x14ac:dyDescent="0.35">
      <c r="K51" s="17">
        <v>17</v>
      </c>
      <c r="L51" s="17" t="s">
        <v>52</v>
      </c>
      <c r="M51" s="17" t="s">
        <v>53</v>
      </c>
      <c r="N51" s="17" t="s">
        <v>33</v>
      </c>
      <c r="O51" s="17">
        <v>3.17</v>
      </c>
      <c r="P51" s="17">
        <v>19077.053</v>
      </c>
      <c r="Q51" s="17">
        <v>425110</v>
      </c>
      <c r="S51" s="17">
        <v>19077.053</v>
      </c>
      <c r="T51" s="17">
        <v>0.998</v>
      </c>
      <c r="U51" s="17">
        <v>11.92</v>
      </c>
      <c r="V51" s="17">
        <v>12.4162</v>
      </c>
      <c r="W51" s="17">
        <v>4.16</v>
      </c>
    </row>
    <row r="52" spans="11:23" x14ac:dyDescent="0.35">
      <c r="K52" s="17">
        <v>69</v>
      </c>
      <c r="L52" s="17" t="s">
        <v>127</v>
      </c>
      <c r="M52" s="17" t="s">
        <v>53</v>
      </c>
      <c r="N52" s="17" t="s">
        <v>33</v>
      </c>
      <c r="O52" s="17">
        <v>3.18</v>
      </c>
      <c r="P52" s="17">
        <v>21120.491999999998</v>
      </c>
      <c r="Q52" s="17">
        <v>444111</v>
      </c>
      <c r="S52" s="17">
        <v>21120.491999999998</v>
      </c>
      <c r="T52" s="17">
        <v>0.998</v>
      </c>
      <c r="U52" s="17">
        <v>11.92</v>
      </c>
      <c r="V52" s="17">
        <v>13.74765</v>
      </c>
      <c r="W52" s="17">
        <v>15.33</v>
      </c>
    </row>
    <row r="53" spans="11:23" x14ac:dyDescent="0.35">
      <c r="K53" s="17">
        <v>18</v>
      </c>
      <c r="L53" s="17" t="s">
        <v>54</v>
      </c>
      <c r="M53" s="17" t="s">
        <v>55</v>
      </c>
      <c r="N53" s="17" t="s">
        <v>33</v>
      </c>
      <c r="O53" s="17">
        <v>3.19</v>
      </c>
      <c r="P53" s="17">
        <v>31379.120999999999</v>
      </c>
      <c r="Q53" s="17">
        <v>708245</v>
      </c>
      <c r="S53" s="17">
        <v>31379.120999999999</v>
      </c>
      <c r="T53" s="17">
        <v>0.998</v>
      </c>
      <c r="U53" s="17">
        <v>19.07</v>
      </c>
      <c r="V53" s="17">
        <v>20.435600000000001</v>
      </c>
      <c r="W53" s="17">
        <v>7.16</v>
      </c>
    </row>
    <row r="54" spans="11:23" x14ac:dyDescent="0.35">
      <c r="K54" s="17">
        <v>70</v>
      </c>
      <c r="L54" s="17" t="s">
        <v>128</v>
      </c>
      <c r="M54" s="17" t="s">
        <v>55</v>
      </c>
      <c r="N54" s="17" t="s">
        <v>33</v>
      </c>
      <c r="O54" s="17">
        <v>3.18</v>
      </c>
      <c r="P54" s="17">
        <v>34260.156000000003</v>
      </c>
      <c r="Q54" s="17">
        <v>772644</v>
      </c>
      <c r="S54" s="17">
        <v>34260.156000000003</v>
      </c>
      <c r="T54" s="17">
        <v>0.998</v>
      </c>
      <c r="U54" s="17">
        <v>19.07</v>
      </c>
      <c r="V54" s="17">
        <v>22.314959999999999</v>
      </c>
      <c r="W54" s="17">
        <v>17.02</v>
      </c>
    </row>
    <row r="55" spans="11:23" x14ac:dyDescent="0.35">
      <c r="K55" s="17">
        <v>19</v>
      </c>
      <c r="L55" s="17" t="s">
        <v>56</v>
      </c>
      <c r="M55" s="17" t="s">
        <v>57</v>
      </c>
      <c r="N55" s="17" t="s">
        <v>33</v>
      </c>
      <c r="O55" s="17">
        <v>3.18</v>
      </c>
      <c r="P55" s="17">
        <v>45313.578000000001</v>
      </c>
      <c r="Q55" s="17">
        <v>1019735</v>
      </c>
      <c r="S55" s="17">
        <v>45313.578000000001</v>
      </c>
      <c r="T55" s="17">
        <v>0.998</v>
      </c>
      <c r="U55" s="17">
        <v>30.52</v>
      </c>
      <c r="V55" s="17">
        <v>29.52993</v>
      </c>
      <c r="W55" s="17">
        <v>-3.24</v>
      </c>
    </row>
    <row r="56" spans="11:23" x14ac:dyDescent="0.35">
      <c r="K56" s="17">
        <v>71</v>
      </c>
      <c r="L56" s="17" t="s">
        <v>129</v>
      </c>
      <c r="M56" s="17" t="s">
        <v>57</v>
      </c>
      <c r="N56" s="17" t="s">
        <v>33</v>
      </c>
      <c r="O56" s="17">
        <v>3.18</v>
      </c>
      <c r="P56" s="17">
        <v>45445.262000000002</v>
      </c>
      <c r="Q56" s="17">
        <v>1006322</v>
      </c>
      <c r="S56" s="17">
        <v>45445.262000000002</v>
      </c>
      <c r="T56" s="17">
        <v>0.998</v>
      </c>
      <c r="U56" s="17">
        <v>30.52</v>
      </c>
      <c r="V56" s="17">
        <v>29.615919999999999</v>
      </c>
      <c r="W56" s="17">
        <v>-2.96</v>
      </c>
    </row>
    <row r="57" spans="11:23" x14ac:dyDescent="0.35">
      <c r="K57" s="17">
        <v>21</v>
      </c>
      <c r="L57" s="17" t="s">
        <v>59</v>
      </c>
      <c r="M57" s="17" t="s">
        <v>60</v>
      </c>
      <c r="N57" s="17" t="s">
        <v>33</v>
      </c>
      <c r="O57" s="17">
        <v>3.18</v>
      </c>
      <c r="P57" s="17">
        <v>71095.781000000003</v>
      </c>
      <c r="Q57" s="17">
        <v>1570972</v>
      </c>
      <c r="S57" s="17">
        <v>71095.781000000003</v>
      </c>
      <c r="T57" s="17">
        <v>0.998</v>
      </c>
      <c r="U57" s="17">
        <v>48.83</v>
      </c>
      <c r="V57" s="17">
        <v>46.387140000000002</v>
      </c>
      <c r="W57" s="17">
        <v>-5</v>
      </c>
    </row>
    <row r="58" spans="11:23" x14ac:dyDescent="0.35">
      <c r="K58" s="17">
        <v>73</v>
      </c>
      <c r="L58" s="17" t="s">
        <v>132</v>
      </c>
      <c r="M58" s="17" t="s">
        <v>60</v>
      </c>
      <c r="N58" s="17" t="s">
        <v>33</v>
      </c>
      <c r="O58" s="17">
        <v>3.18</v>
      </c>
      <c r="P58" s="17">
        <v>73427.241999999998</v>
      </c>
      <c r="Q58" s="17">
        <v>1607732</v>
      </c>
      <c r="S58" s="17">
        <v>73427.241999999998</v>
      </c>
      <c r="T58" s="17">
        <v>0.998</v>
      </c>
      <c r="U58" s="17">
        <v>48.83</v>
      </c>
      <c r="V58" s="17">
        <v>47.91348</v>
      </c>
      <c r="W58" s="17">
        <v>-1.88</v>
      </c>
    </row>
    <row r="59" spans="11:23" x14ac:dyDescent="0.35">
      <c r="K59" s="17">
        <v>22</v>
      </c>
      <c r="L59" s="17" t="s">
        <v>61</v>
      </c>
      <c r="M59" s="17" t="s">
        <v>62</v>
      </c>
      <c r="N59" s="17" t="s">
        <v>33</v>
      </c>
      <c r="O59" s="17">
        <v>3.19</v>
      </c>
      <c r="P59" s="17">
        <v>113837.25</v>
      </c>
      <c r="Q59" s="17">
        <v>2755823</v>
      </c>
      <c r="S59" s="17">
        <v>113837.25</v>
      </c>
      <c r="T59" s="17">
        <v>0.998</v>
      </c>
      <c r="U59" s="17">
        <v>78.13</v>
      </c>
      <c r="V59" s="17">
        <v>74.420599999999993</v>
      </c>
      <c r="W59" s="17">
        <v>-4.75</v>
      </c>
    </row>
    <row r="60" spans="11:23" x14ac:dyDescent="0.35">
      <c r="K60" s="17">
        <v>74</v>
      </c>
      <c r="L60" s="17" t="s">
        <v>133</v>
      </c>
      <c r="M60" s="17" t="s">
        <v>62</v>
      </c>
      <c r="N60" s="17" t="s">
        <v>33</v>
      </c>
      <c r="O60" s="17">
        <v>3.18</v>
      </c>
      <c r="P60" s="17">
        <v>124325.148</v>
      </c>
      <c r="Q60" s="17">
        <v>2862279</v>
      </c>
      <c r="S60" s="17">
        <v>124325.148</v>
      </c>
      <c r="T60" s="17">
        <v>0.998</v>
      </c>
      <c r="U60" s="17">
        <v>78.13</v>
      </c>
      <c r="V60" s="17">
        <v>81.316299999999998</v>
      </c>
      <c r="W60" s="17">
        <v>4.08</v>
      </c>
    </row>
    <row r="61" spans="11:23" x14ac:dyDescent="0.35">
      <c r="K61" s="17">
        <v>23</v>
      </c>
      <c r="L61" s="17" t="s">
        <v>63</v>
      </c>
      <c r="M61" s="17" t="s">
        <v>64</v>
      </c>
      <c r="N61" s="17" t="s">
        <v>33</v>
      </c>
      <c r="O61" s="17">
        <v>3.2</v>
      </c>
      <c r="P61" s="17">
        <v>183781.31299999999</v>
      </c>
      <c r="Q61" s="17">
        <v>4625850</v>
      </c>
      <c r="S61" s="17">
        <v>183781.31299999999</v>
      </c>
      <c r="T61" s="17">
        <v>0.998</v>
      </c>
      <c r="U61" s="17">
        <v>125</v>
      </c>
      <c r="V61" s="17">
        <v>120.53498999999999</v>
      </c>
      <c r="W61" s="17">
        <v>-3.57</v>
      </c>
    </row>
    <row r="62" spans="11:23" x14ac:dyDescent="0.35">
      <c r="K62" s="17">
        <v>75</v>
      </c>
      <c r="L62" s="17" t="s">
        <v>134</v>
      </c>
      <c r="M62" s="17" t="s">
        <v>64</v>
      </c>
      <c r="N62" s="17" t="s">
        <v>33</v>
      </c>
      <c r="O62" s="17">
        <v>3.2</v>
      </c>
      <c r="P62" s="17">
        <v>188197.90599999999</v>
      </c>
      <c r="Q62" s="17">
        <v>4646068</v>
      </c>
      <c r="S62" s="17">
        <v>188197.90599999999</v>
      </c>
      <c r="T62" s="17">
        <v>0.998</v>
      </c>
      <c r="U62" s="17">
        <v>125</v>
      </c>
      <c r="V62" s="17">
        <v>123.45694</v>
      </c>
      <c r="W62" s="17">
        <v>-1.23</v>
      </c>
    </row>
    <row r="63" spans="11:23" x14ac:dyDescent="0.35">
      <c r="K63" s="17">
        <v>24</v>
      </c>
      <c r="L63" s="17" t="s">
        <v>65</v>
      </c>
      <c r="M63" s="17" t="s">
        <v>66</v>
      </c>
      <c r="N63" s="17" t="s">
        <v>33</v>
      </c>
      <c r="O63" s="17">
        <v>3.2</v>
      </c>
      <c r="P63" s="17">
        <v>238370.95300000001</v>
      </c>
      <c r="Q63" s="17">
        <v>5790525</v>
      </c>
      <c r="S63" s="17">
        <v>238370.95300000001</v>
      </c>
      <c r="T63" s="17">
        <v>0.998</v>
      </c>
      <c r="U63" s="17">
        <v>156.25</v>
      </c>
      <c r="V63" s="17">
        <v>156.73568</v>
      </c>
      <c r="W63" s="17">
        <v>0.31</v>
      </c>
    </row>
    <row r="64" spans="11:23" x14ac:dyDescent="0.35">
      <c r="K64" s="17">
        <v>76</v>
      </c>
      <c r="L64" s="17" t="s">
        <v>135</v>
      </c>
      <c r="M64" s="17" t="s">
        <v>66</v>
      </c>
      <c r="N64" s="17" t="s">
        <v>33</v>
      </c>
      <c r="O64" s="17">
        <v>3.2</v>
      </c>
      <c r="P64" s="17">
        <v>242474.34400000001</v>
      </c>
      <c r="Q64" s="17">
        <v>5754103</v>
      </c>
      <c r="S64" s="17">
        <v>242474.34400000001</v>
      </c>
      <c r="T64" s="17">
        <v>0.998</v>
      </c>
      <c r="U64" s="17">
        <v>156.25</v>
      </c>
      <c r="V64" s="17">
        <v>159.46431999999999</v>
      </c>
      <c r="W64" s="17">
        <v>2.06</v>
      </c>
    </row>
    <row r="65" spans="11:23" x14ac:dyDescent="0.35">
      <c r="K65" s="17">
        <v>25</v>
      </c>
      <c r="L65" s="17" t="s">
        <v>67</v>
      </c>
      <c r="M65" s="17" t="s">
        <v>68</v>
      </c>
      <c r="N65" s="17" t="s">
        <v>33</v>
      </c>
      <c r="O65" s="17">
        <v>3.2</v>
      </c>
      <c r="P65" s="17">
        <v>373372.28100000002</v>
      </c>
      <c r="Q65" s="17">
        <v>9002694</v>
      </c>
      <c r="S65" s="17">
        <v>373372.28100000002</v>
      </c>
      <c r="T65" s="17">
        <v>0.998</v>
      </c>
      <c r="U65" s="17">
        <v>250</v>
      </c>
      <c r="V65" s="17">
        <v>247.06913</v>
      </c>
      <c r="W65" s="17">
        <v>-1.17</v>
      </c>
    </row>
    <row r="66" spans="11:23" x14ac:dyDescent="0.35">
      <c r="K66" s="17">
        <v>77</v>
      </c>
      <c r="L66" s="17" t="s">
        <v>136</v>
      </c>
      <c r="M66" s="17" t="s">
        <v>68</v>
      </c>
      <c r="N66" s="17" t="s">
        <v>33</v>
      </c>
      <c r="O66" s="17">
        <v>3.2</v>
      </c>
      <c r="P66" s="17">
        <v>384043.68800000002</v>
      </c>
      <c r="Q66" s="17">
        <v>9346151</v>
      </c>
      <c r="S66" s="17">
        <v>384043.68800000002</v>
      </c>
      <c r="T66" s="17">
        <v>0.998</v>
      </c>
      <c r="U66" s="17">
        <v>250</v>
      </c>
      <c r="V66" s="17">
        <v>254.25972999999999</v>
      </c>
      <c r="W66" s="17">
        <v>1.7</v>
      </c>
    </row>
    <row r="67" spans="11:23" x14ac:dyDescent="0.35">
      <c r="K67" s="17">
        <v>4</v>
      </c>
      <c r="L67" s="17" t="s">
        <v>24</v>
      </c>
      <c r="M67" s="17" t="s">
        <v>25</v>
      </c>
      <c r="N67" s="17" t="s">
        <v>26</v>
      </c>
      <c r="T67" s="17">
        <v>0.998</v>
      </c>
    </row>
    <row r="68" spans="11:23" x14ac:dyDescent="0.35">
      <c r="K68" s="17">
        <v>13</v>
      </c>
      <c r="L68" s="17" t="s">
        <v>45</v>
      </c>
      <c r="M68" s="17" t="s">
        <v>25</v>
      </c>
      <c r="N68" s="17" t="s">
        <v>26</v>
      </c>
      <c r="T68" s="17">
        <v>0.998</v>
      </c>
    </row>
    <row r="69" spans="11:23" x14ac:dyDescent="0.35">
      <c r="K69" s="17">
        <v>53</v>
      </c>
      <c r="L69" s="17" t="s">
        <v>108</v>
      </c>
      <c r="M69" s="17" t="s">
        <v>25</v>
      </c>
      <c r="N69" s="17" t="s">
        <v>26</v>
      </c>
      <c r="T69" s="17">
        <v>0.998</v>
      </c>
    </row>
    <row r="70" spans="11:23" x14ac:dyDescent="0.35">
      <c r="K70" s="17">
        <v>65</v>
      </c>
      <c r="L70" s="17" t="s">
        <v>123</v>
      </c>
      <c r="M70" s="17" t="s">
        <v>25</v>
      </c>
      <c r="N70" s="17" t="s">
        <v>26</v>
      </c>
      <c r="T70" s="17">
        <v>0.998</v>
      </c>
    </row>
    <row r="71" spans="11:23" x14ac:dyDescent="0.35">
      <c r="K71" s="17">
        <v>5</v>
      </c>
      <c r="L71" s="17" t="s">
        <v>27</v>
      </c>
      <c r="M71" s="17" t="s">
        <v>28</v>
      </c>
      <c r="N71" s="17" t="s">
        <v>26</v>
      </c>
      <c r="O71" s="17">
        <v>3.18</v>
      </c>
      <c r="P71" s="17">
        <v>32.789000000000001</v>
      </c>
      <c r="Q71" s="17">
        <v>448</v>
      </c>
      <c r="S71" s="17">
        <v>32.789000000000001</v>
      </c>
      <c r="T71" s="17">
        <v>0.998</v>
      </c>
      <c r="V71" s="17">
        <v>1.934E-2</v>
      </c>
    </row>
    <row r="72" spans="11:23" x14ac:dyDescent="0.35">
      <c r="K72" s="17">
        <v>20</v>
      </c>
      <c r="L72" s="17" t="s">
        <v>58</v>
      </c>
      <c r="M72" s="17" t="s">
        <v>28</v>
      </c>
      <c r="N72" s="17" t="s">
        <v>26</v>
      </c>
      <c r="O72" s="17">
        <v>3.1</v>
      </c>
      <c r="P72" s="17">
        <v>63.792999999999999</v>
      </c>
      <c r="Q72" s="17">
        <v>696</v>
      </c>
      <c r="S72" s="17">
        <v>63.792999999999999</v>
      </c>
      <c r="T72" s="17">
        <v>0.998</v>
      </c>
      <c r="V72" s="17">
        <v>3.9510000000000003E-2</v>
      </c>
    </row>
    <row r="73" spans="11:23" x14ac:dyDescent="0.35">
      <c r="K73" s="17">
        <v>38</v>
      </c>
      <c r="L73" s="17" t="s">
        <v>86</v>
      </c>
      <c r="M73" s="17" t="s">
        <v>28</v>
      </c>
      <c r="N73" s="17" t="s">
        <v>26</v>
      </c>
      <c r="O73" s="17">
        <v>3.1</v>
      </c>
      <c r="P73" s="17">
        <v>69.728999999999999</v>
      </c>
      <c r="Q73" s="17">
        <v>698</v>
      </c>
      <c r="S73" s="17">
        <v>69.728999999999999</v>
      </c>
      <c r="T73" s="17">
        <v>0.998</v>
      </c>
      <c r="V73" s="17">
        <v>4.3369999999999999E-2</v>
      </c>
    </row>
    <row r="74" spans="11:23" x14ac:dyDescent="0.35">
      <c r="K74" s="17">
        <v>49</v>
      </c>
      <c r="L74" s="17" t="s">
        <v>101</v>
      </c>
      <c r="M74" s="17" t="s">
        <v>28</v>
      </c>
      <c r="N74" s="17" t="s">
        <v>26</v>
      </c>
      <c r="O74" s="17">
        <v>3.11</v>
      </c>
      <c r="P74" s="17">
        <v>69.536000000000001</v>
      </c>
      <c r="Q74" s="17">
        <v>660</v>
      </c>
      <c r="S74" s="17">
        <v>69.536000000000001</v>
      </c>
      <c r="T74" s="17">
        <v>0.998</v>
      </c>
      <c r="V74" s="17">
        <v>4.3240000000000001E-2</v>
      </c>
    </row>
    <row r="75" spans="11:23" x14ac:dyDescent="0.35">
      <c r="K75" s="17">
        <v>57</v>
      </c>
      <c r="L75" s="17" t="s">
        <v>115</v>
      </c>
      <c r="M75" s="17" t="s">
        <v>28</v>
      </c>
      <c r="N75" s="17" t="s">
        <v>26</v>
      </c>
      <c r="O75" s="17">
        <v>3.18</v>
      </c>
      <c r="P75" s="17">
        <v>64.88</v>
      </c>
      <c r="Q75" s="17">
        <v>613</v>
      </c>
      <c r="S75" s="17">
        <v>64.88</v>
      </c>
      <c r="T75" s="17">
        <v>0.998</v>
      </c>
      <c r="V75" s="17">
        <v>4.0210000000000003E-2</v>
      </c>
    </row>
    <row r="76" spans="11:23" x14ac:dyDescent="0.35">
      <c r="K76" s="17">
        <v>72</v>
      </c>
      <c r="L76" s="17" t="s">
        <v>130</v>
      </c>
      <c r="M76" s="17" t="s">
        <v>28</v>
      </c>
      <c r="N76" s="17" t="s">
        <v>26</v>
      </c>
      <c r="O76" s="17">
        <v>3.12</v>
      </c>
      <c r="P76" s="17">
        <v>77.298000000000002</v>
      </c>
      <c r="Q76" s="17">
        <v>619</v>
      </c>
      <c r="S76" s="17">
        <v>77.298000000000002</v>
      </c>
      <c r="T76" s="17">
        <v>0.998</v>
      </c>
      <c r="V76" s="17">
        <v>4.829E-2</v>
      </c>
    </row>
    <row r="77" spans="11:23" x14ac:dyDescent="0.35">
      <c r="K77" s="17">
        <v>84</v>
      </c>
      <c r="L77" s="17" t="s">
        <v>143</v>
      </c>
      <c r="M77" s="17" t="s">
        <v>28</v>
      </c>
      <c r="N77" s="17" t="s">
        <v>26</v>
      </c>
      <c r="O77" s="17">
        <v>3.13</v>
      </c>
      <c r="P77" s="17">
        <v>63.811</v>
      </c>
      <c r="Q77" s="17">
        <v>677</v>
      </c>
      <c r="S77" s="17">
        <v>63.811</v>
      </c>
      <c r="T77" s="17">
        <v>0.998</v>
      </c>
      <c r="V77" s="17">
        <v>3.952E-2</v>
      </c>
    </row>
    <row r="78" spans="11:23" x14ac:dyDescent="0.35">
      <c r="K78" s="17">
        <v>91</v>
      </c>
      <c r="L78" s="17" t="s">
        <v>150</v>
      </c>
      <c r="M78" s="17" t="s">
        <v>28</v>
      </c>
      <c r="N78" s="17" t="s">
        <v>26</v>
      </c>
      <c r="O78" s="17">
        <v>3.21</v>
      </c>
      <c r="P78" s="17">
        <v>4.3920000000000003</v>
      </c>
      <c r="Q78" s="17">
        <v>118</v>
      </c>
      <c r="S78" s="17">
        <v>4.3920000000000003</v>
      </c>
      <c r="T78" s="17">
        <v>0.998</v>
      </c>
      <c r="V78" s="17">
        <v>8.7000000000000001E-4</v>
      </c>
    </row>
    <row r="79" spans="11:23" x14ac:dyDescent="0.35">
      <c r="K79" s="17">
        <v>27</v>
      </c>
      <c r="L79" s="17" t="s">
        <v>70</v>
      </c>
      <c r="M79" s="17" t="s">
        <v>71</v>
      </c>
      <c r="N79" s="17" t="s">
        <v>72</v>
      </c>
      <c r="O79" s="17">
        <v>3.19</v>
      </c>
      <c r="P79" s="17">
        <v>1021.706</v>
      </c>
      <c r="Q79" s="17">
        <v>23303</v>
      </c>
      <c r="S79" s="17">
        <v>1021.706</v>
      </c>
      <c r="T79" s="17">
        <v>0.998</v>
      </c>
      <c r="U79" s="17">
        <v>0.63</v>
      </c>
      <c r="V79" s="17">
        <v>0.66254999999999997</v>
      </c>
      <c r="W79" s="17">
        <v>5.17</v>
      </c>
    </row>
    <row r="80" spans="11:23" x14ac:dyDescent="0.35">
      <c r="K80" s="17">
        <v>79</v>
      </c>
      <c r="L80" s="17" t="s">
        <v>138</v>
      </c>
      <c r="M80" s="17" t="s">
        <v>71</v>
      </c>
      <c r="N80" s="17" t="s">
        <v>72</v>
      </c>
      <c r="O80" s="17">
        <v>3.19</v>
      </c>
      <c r="P80" s="17">
        <v>1090.367</v>
      </c>
      <c r="Q80" s="17">
        <v>24209</v>
      </c>
      <c r="S80" s="17">
        <v>1090.367</v>
      </c>
      <c r="T80" s="17">
        <v>0.998</v>
      </c>
      <c r="U80" s="17">
        <v>0.63</v>
      </c>
      <c r="V80" s="17">
        <v>0.70721000000000001</v>
      </c>
      <c r="W80" s="17">
        <v>12.26</v>
      </c>
    </row>
    <row r="81" spans="11:23" x14ac:dyDescent="0.35">
      <c r="K81" s="17">
        <v>28</v>
      </c>
      <c r="L81" s="17" t="s">
        <v>73</v>
      </c>
      <c r="M81" s="17" t="s">
        <v>74</v>
      </c>
      <c r="N81" s="17" t="s">
        <v>72</v>
      </c>
      <c r="O81" s="17">
        <v>3.18</v>
      </c>
      <c r="P81" s="17">
        <v>4823.6369999999997</v>
      </c>
      <c r="Q81" s="17">
        <v>105980</v>
      </c>
      <c r="S81" s="17">
        <v>4823.6369999999997</v>
      </c>
      <c r="T81" s="17">
        <v>0.998</v>
      </c>
      <c r="U81" s="17">
        <v>2.5</v>
      </c>
      <c r="V81" s="17">
        <v>3.1359400000000002</v>
      </c>
      <c r="W81" s="17">
        <v>25.44</v>
      </c>
    </row>
    <row r="82" spans="11:23" x14ac:dyDescent="0.35">
      <c r="K82" s="17">
        <v>80</v>
      </c>
      <c r="L82" s="17" t="s">
        <v>139</v>
      </c>
      <c r="M82" s="17" t="s">
        <v>74</v>
      </c>
      <c r="N82" s="17" t="s">
        <v>72</v>
      </c>
      <c r="O82" s="17">
        <v>3.18</v>
      </c>
      <c r="P82" s="17">
        <v>5148.1440000000002</v>
      </c>
      <c r="Q82" s="17">
        <v>112489</v>
      </c>
      <c r="S82" s="17">
        <v>5148.1440000000002</v>
      </c>
      <c r="T82" s="17">
        <v>0.998</v>
      </c>
      <c r="U82" s="17">
        <v>2.5</v>
      </c>
      <c r="V82" s="17">
        <v>3.3470900000000001</v>
      </c>
      <c r="W82" s="17">
        <v>33.880000000000003</v>
      </c>
    </row>
    <row r="83" spans="11:23" x14ac:dyDescent="0.35">
      <c r="K83" s="17">
        <v>29</v>
      </c>
      <c r="L83" s="17" t="s">
        <v>75</v>
      </c>
      <c r="M83" s="17" t="s">
        <v>76</v>
      </c>
      <c r="N83" s="17" t="s">
        <v>72</v>
      </c>
      <c r="O83" s="17">
        <v>3.13</v>
      </c>
      <c r="P83" s="17">
        <v>7644.8680000000004</v>
      </c>
      <c r="Q83" s="17">
        <v>168935</v>
      </c>
      <c r="S83" s="17">
        <v>7644.8680000000004</v>
      </c>
      <c r="T83" s="17">
        <v>0.998</v>
      </c>
      <c r="U83" s="17">
        <v>6.25</v>
      </c>
      <c r="V83" s="17">
        <v>4.97187</v>
      </c>
      <c r="W83" s="17">
        <v>-20.45</v>
      </c>
    </row>
    <row r="84" spans="11:23" x14ac:dyDescent="0.35">
      <c r="K84" s="17">
        <v>81</v>
      </c>
      <c r="L84" s="17" t="s">
        <v>140</v>
      </c>
      <c r="M84" s="17" t="s">
        <v>76</v>
      </c>
      <c r="N84" s="17" t="s">
        <v>72</v>
      </c>
      <c r="O84" s="17">
        <v>3.13</v>
      </c>
      <c r="P84" s="17">
        <v>8025.8040000000001</v>
      </c>
      <c r="Q84" s="17">
        <v>170291</v>
      </c>
      <c r="S84" s="17">
        <v>8025.8040000000001</v>
      </c>
      <c r="T84" s="17">
        <v>0.998</v>
      </c>
      <c r="U84" s="17">
        <v>6.25</v>
      </c>
      <c r="V84" s="17">
        <v>5.2198000000000002</v>
      </c>
      <c r="W84" s="17">
        <v>-16.48</v>
      </c>
    </row>
    <row r="85" spans="11:23" x14ac:dyDescent="0.35">
      <c r="K85" s="17">
        <v>30</v>
      </c>
      <c r="L85" s="17" t="s">
        <v>77</v>
      </c>
      <c r="M85" s="17" t="s">
        <v>78</v>
      </c>
      <c r="N85" s="17" t="s">
        <v>72</v>
      </c>
      <c r="O85" s="17">
        <v>3.2</v>
      </c>
      <c r="P85" s="17">
        <v>38984.019999999997</v>
      </c>
      <c r="Q85" s="17">
        <v>948239</v>
      </c>
      <c r="S85" s="17">
        <v>38984.019999999997</v>
      </c>
      <c r="T85" s="17">
        <v>0.998</v>
      </c>
      <c r="U85" s="17">
        <v>25</v>
      </c>
      <c r="V85" s="17">
        <v>25.39751</v>
      </c>
      <c r="W85" s="17">
        <v>1.59</v>
      </c>
    </row>
    <row r="86" spans="11:23" x14ac:dyDescent="0.35">
      <c r="K86" s="17">
        <v>82</v>
      </c>
      <c r="L86" s="17" t="s">
        <v>141</v>
      </c>
      <c r="M86" s="17" t="s">
        <v>78</v>
      </c>
      <c r="N86" s="17" t="s">
        <v>72</v>
      </c>
      <c r="O86" s="17">
        <v>3.2</v>
      </c>
      <c r="P86" s="17">
        <v>41982.218999999997</v>
      </c>
      <c r="Q86" s="17">
        <v>1041567</v>
      </c>
      <c r="S86" s="17">
        <v>41982.218999999997</v>
      </c>
      <c r="T86" s="17">
        <v>0.998</v>
      </c>
      <c r="U86" s="17">
        <v>25</v>
      </c>
      <c r="V86" s="17">
        <v>27.354669999999999</v>
      </c>
      <c r="W86" s="17">
        <v>9.42</v>
      </c>
    </row>
    <row r="87" spans="11:23" x14ac:dyDescent="0.35">
      <c r="K87" s="17">
        <v>1</v>
      </c>
      <c r="L87" s="17" t="s">
        <v>18</v>
      </c>
      <c r="M87" s="17" t="s">
        <v>19</v>
      </c>
      <c r="N87" s="17" t="s">
        <v>20</v>
      </c>
      <c r="T87" s="17">
        <v>0.998</v>
      </c>
    </row>
    <row r="88" spans="11:23" x14ac:dyDescent="0.35">
      <c r="K88" s="17">
        <v>2</v>
      </c>
      <c r="L88" s="17" t="s">
        <v>22</v>
      </c>
      <c r="M88" s="17" t="s">
        <v>19</v>
      </c>
      <c r="N88" s="17" t="s">
        <v>20</v>
      </c>
      <c r="T88" s="17">
        <v>0.998</v>
      </c>
    </row>
    <row r="89" spans="11:23" x14ac:dyDescent="0.35">
      <c r="K89" s="17">
        <v>3</v>
      </c>
      <c r="L89" s="17" t="s">
        <v>23</v>
      </c>
      <c r="M89" s="17" t="s">
        <v>19</v>
      </c>
      <c r="N89" s="17" t="s">
        <v>20</v>
      </c>
      <c r="T89" s="17">
        <v>0.998</v>
      </c>
    </row>
    <row r="90" spans="11:23" x14ac:dyDescent="0.35">
      <c r="K90" s="17">
        <v>6</v>
      </c>
      <c r="L90" s="17" t="s">
        <v>30</v>
      </c>
      <c r="M90" s="17" t="s">
        <v>19</v>
      </c>
      <c r="N90" s="17" t="s">
        <v>20</v>
      </c>
      <c r="T90" s="17">
        <v>0.998</v>
      </c>
    </row>
    <row r="91" spans="11:23" x14ac:dyDescent="0.35">
      <c r="K91" s="17">
        <v>26</v>
      </c>
      <c r="L91" s="17" t="s">
        <v>69</v>
      </c>
      <c r="M91" s="17" t="s">
        <v>19</v>
      </c>
      <c r="N91" s="17" t="s">
        <v>20</v>
      </c>
      <c r="T91" s="17">
        <v>0.998</v>
      </c>
    </row>
    <row r="92" spans="11:23" x14ac:dyDescent="0.35">
      <c r="K92" s="17">
        <v>31</v>
      </c>
      <c r="L92" s="17" t="s">
        <v>79</v>
      </c>
      <c r="M92" s="17" t="s">
        <v>19</v>
      </c>
      <c r="N92" s="17" t="s">
        <v>20</v>
      </c>
      <c r="T92" s="17">
        <v>0.998</v>
      </c>
    </row>
    <row r="93" spans="11:23" x14ac:dyDescent="0.35">
      <c r="K93" s="17">
        <v>45</v>
      </c>
      <c r="L93" s="17" t="s">
        <v>93</v>
      </c>
      <c r="M93" s="17" t="s">
        <v>19</v>
      </c>
      <c r="N93" s="17" t="s">
        <v>20</v>
      </c>
      <c r="T93" s="17">
        <v>0.998</v>
      </c>
    </row>
    <row r="94" spans="11:23" x14ac:dyDescent="0.35">
      <c r="K94" s="17">
        <v>58</v>
      </c>
      <c r="L94" s="17" t="s">
        <v>116</v>
      </c>
      <c r="M94" s="17" t="s">
        <v>19</v>
      </c>
      <c r="N94" s="17" t="s">
        <v>20</v>
      </c>
      <c r="T94" s="17">
        <v>0.998</v>
      </c>
    </row>
    <row r="95" spans="11:23" x14ac:dyDescent="0.35">
      <c r="K95" s="17">
        <v>78</v>
      </c>
      <c r="L95" s="17" t="s">
        <v>137</v>
      </c>
      <c r="M95" s="17" t="s">
        <v>19</v>
      </c>
      <c r="N95" s="17" t="s">
        <v>20</v>
      </c>
      <c r="T95" s="17">
        <v>0.998</v>
      </c>
    </row>
    <row r="96" spans="11:23" x14ac:dyDescent="0.35">
      <c r="K96" s="17">
        <v>83</v>
      </c>
      <c r="L96" s="17" t="s">
        <v>142</v>
      </c>
      <c r="M96" s="17" t="s">
        <v>19</v>
      </c>
      <c r="N96" s="17" t="s">
        <v>20</v>
      </c>
      <c r="T96" s="17">
        <v>0.998</v>
      </c>
    </row>
    <row r="97" spans="11:22" x14ac:dyDescent="0.35">
      <c r="K97" s="17">
        <v>98</v>
      </c>
      <c r="L97" s="17" t="s">
        <v>157</v>
      </c>
      <c r="M97" s="17" t="s">
        <v>19</v>
      </c>
      <c r="N97" s="17" t="s">
        <v>20</v>
      </c>
      <c r="T97" s="17">
        <v>0.998</v>
      </c>
    </row>
    <row r="98" spans="11:22" x14ac:dyDescent="0.35">
      <c r="K98" s="17">
        <v>105</v>
      </c>
      <c r="L98" s="17" t="s">
        <v>164</v>
      </c>
      <c r="M98" s="17" t="s">
        <v>19</v>
      </c>
      <c r="N98" s="17" t="s">
        <v>20</v>
      </c>
      <c r="T98" s="17">
        <v>0.998</v>
      </c>
    </row>
    <row r="99" spans="11:22" x14ac:dyDescent="0.35">
      <c r="K99" s="17">
        <v>106</v>
      </c>
      <c r="L99" s="17" t="s">
        <v>165</v>
      </c>
      <c r="M99" s="17" t="s">
        <v>19</v>
      </c>
      <c r="N99" s="17" t="s">
        <v>20</v>
      </c>
      <c r="T99" s="17">
        <v>0.998</v>
      </c>
    </row>
    <row r="100" spans="11:22" x14ac:dyDescent="0.35">
      <c r="K100" s="17">
        <v>107</v>
      </c>
      <c r="L100" s="17" t="s">
        <v>166</v>
      </c>
      <c r="M100" s="17" t="s">
        <v>19</v>
      </c>
      <c r="N100" s="17" t="s">
        <v>20</v>
      </c>
      <c r="T100" s="17">
        <v>0.998</v>
      </c>
    </row>
    <row r="101" spans="11:22" x14ac:dyDescent="0.35">
      <c r="K101" s="17">
        <v>108</v>
      </c>
      <c r="L101" s="17" t="s">
        <v>167</v>
      </c>
      <c r="M101" s="17" t="s">
        <v>19</v>
      </c>
      <c r="N101" s="17" t="s">
        <v>20</v>
      </c>
      <c r="T101" s="17">
        <v>0.998</v>
      </c>
    </row>
    <row r="102" spans="11:22" x14ac:dyDescent="0.35">
      <c r="K102" s="17">
        <v>109</v>
      </c>
      <c r="L102" s="17" t="s">
        <v>168</v>
      </c>
      <c r="M102" s="17" t="s">
        <v>19</v>
      </c>
      <c r="N102" s="17" t="s">
        <v>20</v>
      </c>
      <c r="T102" s="17">
        <v>0.998</v>
      </c>
    </row>
    <row r="103" spans="11:22" x14ac:dyDescent="0.35">
      <c r="K103" s="17">
        <v>110</v>
      </c>
      <c r="L103" s="17" t="s">
        <v>169</v>
      </c>
      <c r="M103" s="17" t="s">
        <v>19</v>
      </c>
      <c r="N103" s="17" t="s">
        <v>20</v>
      </c>
      <c r="T103" s="17">
        <v>0.998</v>
      </c>
    </row>
    <row r="104" spans="11:22" x14ac:dyDescent="0.35">
      <c r="K104" s="17">
        <v>111</v>
      </c>
      <c r="L104" s="17" t="s">
        <v>170</v>
      </c>
      <c r="M104" s="17" t="s">
        <v>19</v>
      </c>
      <c r="N104" s="17" t="s">
        <v>20</v>
      </c>
      <c r="T104" s="17">
        <v>0.998</v>
      </c>
    </row>
    <row r="105" spans="11:22" x14ac:dyDescent="0.35">
      <c r="K105" s="17">
        <v>112</v>
      </c>
      <c r="L105" s="17" t="s">
        <v>171</v>
      </c>
      <c r="M105" s="17" t="s">
        <v>19</v>
      </c>
      <c r="N105" s="17" t="s">
        <v>20</v>
      </c>
      <c r="T105" s="17">
        <v>0.998</v>
      </c>
    </row>
    <row r="106" spans="11:22" x14ac:dyDescent="0.35">
      <c r="K106" s="17">
        <v>46</v>
      </c>
      <c r="L106" s="17" t="s">
        <v>94</v>
      </c>
      <c r="M106" s="17" t="s">
        <v>95</v>
      </c>
      <c r="N106" s="17" t="s">
        <v>96</v>
      </c>
      <c r="O106" s="17">
        <v>3.1</v>
      </c>
      <c r="P106" s="17">
        <v>201648.04699999999</v>
      </c>
      <c r="Q106" s="17">
        <v>4586226</v>
      </c>
      <c r="S106" s="17">
        <v>201648.04699999999</v>
      </c>
      <c r="T106" s="17">
        <v>0.998</v>
      </c>
      <c r="V106" s="17">
        <v>132.36278999999999</v>
      </c>
    </row>
    <row r="107" spans="11:22" x14ac:dyDescent="0.35">
      <c r="K107" s="17">
        <v>47</v>
      </c>
      <c r="L107" s="17" t="s">
        <v>97</v>
      </c>
      <c r="M107" s="17" t="s">
        <v>98</v>
      </c>
      <c r="N107" s="17" t="s">
        <v>96</v>
      </c>
      <c r="O107" s="17">
        <v>3.12</v>
      </c>
      <c r="P107" s="17">
        <v>209232.516</v>
      </c>
      <c r="Q107" s="17">
        <v>4807819</v>
      </c>
      <c r="S107" s="17">
        <v>209232.516</v>
      </c>
      <c r="T107" s="17">
        <v>0.998</v>
      </c>
      <c r="V107" s="17">
        <v>137.3897</v>
      </c>
    </row>
    <row r="108" spans="11:22" x14ac:dyDescent="0.35">
      <c r="K108" s="17">
        <v>48</v>
      </c>
      <c r="L108" s="17" t="s">
        <v>99</v>
      </c>
      <c r="M108" s="17" t="s">
        <v>100</v>
      </c>
      <c r="N108" s="17" t="s">
        <v>96</v>
      </c>
      <c r="O108" s="17">
        <v>3.12</v>
      </c>
      <c r="P108" s="17">
        <v>201100.984</v>
      </c>
      <c r="Q108" s="17">
        <v>4496638</v>
      </c>
      <c r="S108" s="17">
        <v>201100.984</v>
      </c>
      <c r="T108" s="17">
        <v>0.998</v>
      </c>
      <c r="V108" s="17">
        <v>132.00033999999999</v>
      </c>
    </row>
    <row r="109" spans="11:22" x14ac:dyDescent="0.35">
      <c r="K109" s="17">
        <v>50</v>
      </c>
      <c r="L109" s="17" t="s">
        <v>102</v>
      </c>
      <c r="M109" s="17" t="s">
        <v>103</v>
      </c>
      <c r="N109" s="17" t="s">
        <v>96</v>
      </c>
      <c r="O109" s="17">
        <v>3.15</v>
      </c>
      <c r="P109" s="17">
        <v>172801.109</v>
      </c>
      <c r="Q109" s="17">
        <v>3945991</v>
      </c>
      <c r="S109" s="17">
        <v>172801.109</v>
      </c>
      <c r="T109" s="17">
        <v>0.998</v>
      </c>
      <c r="V109" s="17">
        <v>113.27587</v>
      </c>
    </row>
    <row r="110" spans="11:22" x14ac:dyDescent="0.35">
      <c r="K110" s="17">
        <v>51</v>
      </c>
      <c r="L110" s="17" t="s">
        <v>104</v>
      </c>
      <c r="M110" s="17" t="s">
        <v>105</v>
      </c>
      <c r="N110" s="17" t="s">
        <v>96</v>
      </c>
      <c r="O110" s="17">
        <v>3.12</v>
      </c>
      <c r="P110" s="17">
        <v>178368.68799999999</v>
      </c>
      <c r="Q110" s="17">
        <v>4134068</v>
      </c>
      <c r="S110" s="17">
        <v>178368.68799999999</v>
      </c>
      <c r="T110" s="17">
        <v>0.998</v>
      </c>
      <c r="V110" s="17">
        <v>116.95572</v>
      </c>
    </row>
    <row r="111" spans="11:22" x14ac:dyDescent="0.35">
      <c r="K111" s="17">
        <v>52</v>
      </c>
      <c r="L111" s="17" t="s">
        <v>106</v>
      </c>
      <c r="M111" s="17" t="s">
        <v>107</v>
      </c>
      <c r="N111" s="17" t="s">
        <v>96</v>
      </c>
      <c r="O111" s="17">
        <v>3.12</v>
      </c>
      <c r="P111" s="17">
        <v>169264.32800000001</v>
      </c>
      <c r="Q111" s="17">
        <v>3912081</v>
      </c>
      <c r="S111" s="17">
        <v>169264.32800000001</v>
      </c>
      <c r="T111" s="17">
        <v>0.998</v>
      </c>
      <c r="V111" s="17">
        <v>110.93925</v>
      </c>
    </row>
    <row r="112" spans="11:22" x14ac:dyDescent="0.35">
      <c r="K112" s="17">
        <v>54</v>
      </c>
      <c r="L112" s="17" t="s">
        <v>109</v>
      </c>
      <c r="M112" s="17" t="s">
        <v>110</v>
      </c>
      <c r="N112" s="17" t="s">
        <v>96</v>
      </c>
      <c r="O112" s="17">
        <v>3.18</v>
      </c>
      <c r="P112" s="17">
        <v>238383.93799999999</v>
      </c>
      <c r="Q112" s="17">
        <v>5388336</v>
      </c>
      <c r="S112" s="17">
        <v>238383.93799999999</v>
      </c>
      <c r="T112" s="17">
        <v>0.998</v>
      </c>
      <c r="V112" s="17">
        <v>156.74431000000001</v>
      </c>
    </row>
    <row r="113" spans="11:23" x14ac:dyDescent="0.35">
      <c r="K113" s="17">
        <v>55</v>
      </c>
      <c r="L113" s="17" t="s">
        <v>111</v>
      </c>
      <c r="M113" s="17" t="s">
        <v>112</v>
      </c>
      <c r="N113" s="17" t="s">
        <v>96</v>
      </c>
      <c r="O113" s="17">
        <v>3.16</v>
      </c>
      <c r="P113" s="17">
        <v>206254.15599999999</v>
      </c>
      <c r="Q113" s="17">
        <v>4501904</v>
      </c>
      <c r="S113" s="17">
        <v>206254.15599999999</v>
      </c>
      <c r="T113" s="17">
        <v>0.998</v>
      </c>
      <c r="V113" s="17">
        <v>135.41524000000001</v>
      </c>
    </row>
    <row r="114" spans="11:23" x14ac:dyDescent="0.35">
      <c r="K114" s="17">
        <v>56</v>
      </c>
      <c r="L114" s="17" t="s">
        <v>113</v>
      </c>
      <c r="M114" s="17" t="s">
        <v>114</v>
      </c>
      <c r="N114" s="17" t="s">
        <v>96</v>
      </c>
      <c r="O114" s="17">
        <v>3.15</v>
      </c>
      <c r="P114" s="17">
        <v>205986.391</v>
      </c>
      <c r="Q114" s="17">
        <v>4751230</v>
      </c>
      <c r="S114" s="17">
        <v>205986.391</v>
      </c>
      <c r="T114" s="17">
        <v>0.998</v>
      </c>
      <c r="V114" s="17">
        <v>135.23776000000001</v>
      </c>
    </row>
    <row r="116" spans="11:23" ht="15.5" x14ac:dyDescent="0.35">
      <c r="K116" s="20" t="s">
        <v>175</v>
      </c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</row>
    <row r="117" spans="11:23" x14ac:dyDescent="0.35">
      <c r="K117" s="18" t="s">
        <v>3</v>
      </c>
      <c r="L117" s="18" t="s">
        <v>4</v>
      </c>
      <c r="M117" s="18" t="s">
        <v>5</v>
      </c>
      <c r="N117" s="18" t="s">
        <v>6</v>
      </c>
      <c r="O117" s="18" t="s">
        <v>7</v>
      </c>
      <c r="P117" s="18" t="s">
        <v>8</v>
      </c>
      <c r="Q117" s="18" t="s">
        <v>9</v>
      </c>
      <c r="R117" s="18" t="s">
        <v>11</v>
      </c>
      <c r="T117" s="18"/>
      <c r="U117" s="18" t="s">
        <v>200</v>
      </c>
      <c r="V117" s="18" t="s">
        <v>201</v>
      </c>
      <c r="W117" s="18" t="s">
        <v>15</v>
      </c>
    </row>
    <row r="118" spans="11:23" x14ac:dyDescent="0.35">
      <c r="K118" s="17">
        <v>7</v>
      </c>
      <c r="L118" s="17" t="s">
        <v>31</v>
      </c>
      <c r="M118" s="17" t="s">
        <v>32</v>
      </c>
      <c r="N118" s="17" t="s">
        <v>33</v>
      </c>
      <c r="O118" s="17">
        <v>2.09</v>
      </c>
      <c r="P118" s="17">
        <v>16669.442999999999</v>
      </c>
      <c r="Q118" s="17">
        <v>115112</v>
      </c>
      <c r="R118" s="17">
        <v>16669.442999999999</v>
      </c>
      <c r="U118" s="17">
        <v>0.01</v>
      </c>
      <c r="V118" s="17">
        <v>5.4900000000000001E-3</v>
      </c>
      <c r="W118" s="17">
        <v>-45.14</v>
      </c>
    </row>
    <row r="119" spans="11:23" x14ac:dyDescent="0.35">
      <c r="K119" s="17">
        <v>32</v>
      </c>
      <c r="L119" s="17" t="s">
        <v>80</v>
      </c>
      <c r="M119" s="17" t="s">
        <v>32</v>
      </c>
      <c r="N119" s="17" t="s">
        <v>33</v>
      </c>
      <c r="O119" s="17">
        <v>2.09</v>
      </c>
      <c r="P119" s="17">
        <v>17875.607</v>
      </c>
      <c r="Q119" s="17">
        <v>138402</v>
      </c>
      <c r="R119" s="17">
        <v>17875.607</v>
      </c>
      <c r="U119" s="17">
        <v>0.01</v>
      </c>
      <c r="V119" s="17">
        <v>5.8799999999999998E-3</v>
      </c>
      <c r="W119" s="17">
        <v>-41.17</v>
      </c>
    </row>
    <row r="120" spans="11:23" x14ac:dyDescent="0.35">
      <c r="K120" s="17">
        <v>39</v>
      </c>
      <c r="L120" s="17" t="s">
        <v>87</v>
      </c>
      <c r="M120" s="17" t="s">
        <v>32</v>
      </c>
      <c r="N120" s="17" t="s">
        <v>33</v>
      </c>
      <c r="O120" s="17">
        <v>2.08</v>
      </c>
      <c r="P120" s="17">
        <v>18850.221000000001</v>
      </c>
      <c r="Q120" s="17">
        <v>149172</v>
      </c>
      <c r="R120" s="17">
        <v>18850.221000000001</v>
      </c>
      <c r="U120" s="17">
        <v>0.01</v>
      </c>
      <c r="V120" s="17">
        <v>6.1999999999999998E-3</v>
      </c>
      <c r="W120" s="17">
        <v>-37.96</v>
      </c>
    </row>
    <row r="121" spans="11:23" x14ac:dyDescent="0.35">
      <c r="K121" s="17">
        <v>59</v>
      </c>
      <c r="L121" s="17" t="s">
        <v>117</v>
      </c>
      <c r="M121" s="17" t="s">
        <v>32</v>
      </c>
      <c r="N121" s="17" t="s">
        <v>33</v>
      </c>
      <c r="O121" s="17">
        <v>2.08</v>
      </c>
      <c r="P121" s="17">
        <v>19483.611000000001</v>
      </c>
      <c r="Q121" s="17">
        <v>152242</v>
      </c>
      <c r="R121" s="17">
        <v>19483.611000000001</v>
      </c>
      <c r="U121" s="17">
        <v>0.01</v>
      </c>
      <c r="V121" s="17">
        <v>6.4099999999999999E-3</v>
      </c>
      <c r="W121" s="17">
        <v>-35.869999999999997</v>
      </c>
    </row>
    <row r="122" spans="11:23" x14ac:dyDescent="0.35">
      <c r="K122" s="17">
        <v>85</v>
      </c>
      <c r="L122" s="17" t="s">
        <v>144</v>
      </c>
      <c r="M122" s="17" t="s">
        <v>32</v>
      </c>
      <c r="N122" s="17" t="s">
        <v>33</v>
      </c>
      <c r="O122" s="17">
        <v>2.0699999999999998</v>
      </c>
      <c r="P122" s="17">
        <v>21713.521000000001</v>
      </c>
      <c r="Q122" s="17">
        <v>180711</v>
      </c>
      <c r="R122" s="17">
        <v>21713.521000000001</v>
      </c>
      <c r="U122" s="17">
        <v>0.01</v>
      </c>
      <c r="V122" s="17">
        <v>7.1500000000000001E-3</v>
      </c>
      <c r="W122" s="17">
        <v>-28.53</v>
      </c>
    </row>
    <row r="123" spans="11:23" x14ac:dyDescent="0.35">
      <c r="K123" s="17">
        <v>92</v>
      </c>
      <c r="L123" s="17" t="s">
        <v>151</v>
      </c>
      <c r="M123" s="17" t="s">
        <v>32</v>
      </c>
      <c r="N123" s="17" t="s">
        <v>33</v>
      </c>
      <c r="O123" s="17">
        <v>2.0699999999999998</v>
      </c>
      <c r="P123" s="17">
        <v>22181.101999999999</v>
      </c>
      <c r="Q123" s="17">
        <v>189027</v>
      </c>
      <c r="R123" s="17">
        <v>22181.101999999999</v>
      </c>
      <c r="U123" s="17">
        <v>0.01</v>
      </c>
      <c r="V123" s="17">
        <v>7.3000000000000001E-3</v>
      </c>
      <c r="W123" s="17">
        <v>-27</v>
      </c>
    </row>
    <row r="124" spans="11:23" x14ac:dyDescent="0.35">
      <c r="K124" s="17">
        <v>99</v>
      </c>
      <c r="L124" s="17" t="s">
        <v>158</v>
      </c>
      <c r="M124" s="17" t="s">
        <v>32</v>
      </c>
      <c r="N124" s="17" t="s">
        <v>33</v>
      </c>
      <c r="O124" s="17">
        <v>2.0699999999999998</v>
      </c>
      <c r="P124" s="17">
        <v>22614.678</v>
      </c>
      <c r="Q124" s="17">
        <v>193492</v>
      </c>
      <c r="R124" s="17">
        <v>22614.678</v>
      </c>
      <c r="U124" s="17">
        <v>0.01</v>
      </c>
      <c r="V124" s="17">
        <v>7.4400000000000004E-3</v>
      </c>
      <c r="W124" s="17">
        <v>-25.57</v>
      </c>
    </row>
    <row r="125" spans="11:23" x14ac:dyDescent="0.35">
      <c r="K125" s="17">
        <v>8</v>
      </c>
      <c r="L125" s="17" t="s">
        <v>35</v>
      </c>
      <c r="M125" s="17" t="s">
        <v>36</v>
      </c>
      <c r="N125" s="17" t="s">
        <v>33</v>
      </c>
      <c r="O125" s="17">
        <v>2.09</v>
      </c>
      <c r="P125" s="17">
        <v>24625.219000000001</v>
      </c>
      <c r="Q125" s="17">
        <v>178054</v>
      </c>
      <c r="R125" s="17">
        <v>24625.219000000001</v>
      </c>
      <c r="U125" s="17">
        <v>0.01</v>
      </c>
      <c r="V125" s="17">
        <v>8.0999999999999996E-3</v>
      </c>
      <c r="W125" s="17">
        <v>-18.95</v>
      </c>
    </row>
    <row r="126" spans="11:23" x14ac:dyDescent="0.35">
      <c r="K126" s="17">
        <v>33</v>
      </c>
      <c r="L126" s="17" t="s">
        <v>81</v>
      </c>
      <c r="M126" s="17" t="s">
        <v>36</v>
      </c>
      <c r="N126" s="17" t="s">
        <v>33</v>
      </c>
      <c r="O126" s="17">
        <v>2.08</v>
      </c>
      <c r="P126" s="17">
        <v>25974.544999999998</v>
      </c>
      <c r="Q126" s="17">
        <v>198934</v>
      </c>
      <c r="R126" s="17">
        <v>25974.544999999998</v>
      </c>
      <c r="U126" s="17">
        <v>0.01</v>
      </c>
      <c r="V126" s="17">
        <v>8.5500000000000003E-3</v>
      </c>
      <c r="W126" s="17">
        <v>-14.51</v>
      </c>
    </row>
    <row r="127" spans="11:23" x14ac:dyDescent="0.35">
      <c r="K127" s="17">
        <v>40</v>
      </c>
      <c r="L127" s="17" t="s">
        <v>88</v>
      </c>
      <c r="M127" s="17" t="s">
        <v>36</v>
      </c>
      <c r="N127" s="17" t="s">
        <v>33</v>
      </c>
      <c r="O127" s="17">
        <v>2.08</v>
      </c>
      <c r="P127" s="17">
        <v>26565.298999999999</v>
      </c>
      <c r="Q127" s="17">
        <v>203955</v>
      </c>
      <c r="R127" s="17">
        <v>26565.298999999999</v>
      </c>
      <c r="U127" s="17">
        <v>0.01</v>
      </c>
      <c r="V127" s="17">
        <v>8.7399999999999995E-3</v>
      </c>
      <c r="W127" s="17">
        <v>-12.57</v>
      </c>
    </row>
    <row r="128" spans="11:23" x14ac:dyDescent="0.35">
      <c r="K128" s="17">
        <v>60</v>
      </c>
      <c r="L128" s="17" t="s">
        <v>118</v>
      </c>
      <c r="M128" s="17" t="s">
        <v>36</v>
      </c>
      <c r="N128" s="17" t="s">
        <v>33</v>
      </c>
      <c r="O128" s="17">
        <v>2.08</v>
      </c>
      <c r="P128" s="17">
        <v>27972.305</v>
      </c>
      <c r="Q128" s="17">
        <v>216624</v>
      </c>
      <c r="R128" s="17">
        <v>27972.305</v>
      </c>
      <c r="U128" s="17">
        <v>0.01</v>
      </c>
      <c r="V128" s="17">
        <v>9.2099999999999994E-3</v>
      </c>
      <c r="W128" s="17">
        <v>-7.94</v>
      </c>
    </row>
    <row r="129" spans="11:23" x14ac:dyDescent="0.35">
      <c r="K129" s="17">
        <v>86</v>
      </c>
      <c r="L129" s="17" t="s">
        <v>145</v>
      </c>
      <c r="M129" s="17" t="s">
        <v>36</v>
      </c>
      <c r="N129" s="17" t="s">
        <v>33</v>
      </c>
      <c r="O129" s="17">
        <v>2.08</v>
      </c>
      <c r="P129" s="17">
        <v>30107.596000000001</v>
      </c>
      <c r="Q129" s="17">
        <v>236077</v>
      </c>
      <c r="R129" s="17">
        <v>30107.596000000001</v>
      </c>
      <c r="U129" s="17">
        <v>0.01</v>
      </c>
      <c r="V129" s="17">
        <v>9.9100000000000004E-3</v>
      </c>
      <c r="W129" s="17">
        <v>-0.91</v>
      </c>
    </row>
    <row r="130" spans="11:23" x14ac:dyDescent="0.35">
      <c r="K130" s="17">
        <v>93</v>
      </c>
      <c r="L130" s="17" t="s">
        <v>152</v>
      </c>
      <c r="M130" s="17" t="s">
        <v>36</v>
      </c>
      <c r="N130" s="17" t="s">
        <v>33</v>
      </c>
      <c r="O130" s="17">
        <v>2.0699999999999998</v>
      </c>
      <c r="P130" s="17">
        <v>31165.686000000002</v>
      </c>
      <c r="Q130" s="17">
        <v>240309</v>
      </c>
      <c r="R130" s="17">
        <v>31165.686000000002</v>
      </c>
      <c r="U130" s="17">
        <v>0.01</v>
      </c>
      <c r="V130" s="17">
        <v>1.026E-2</v>
      </c>
      <c r="W130" s="17">
        <v>2.57</v>
      </c>
    </row>
    <row r="131" spans="11:23" x14ac:dyDescent="0.35">
      <c r="K131" s="17">
        <v>100</v>
      </c>
      <c r="L131" s="17" t="s">
        <v>159</v>
      </c>
      <c r="M131" s="17" t="s">
        <v>36</v>
      </c>
      <c r="N131" s="17" t="s">
        <v>33</v>
      </c>
      <c r="O131" s="17">
        <v>2.0699999999999998</v>
      </c>
      <c r="P131" s="17">
        <v>31910.258000000002</v>
      </c>
      <c r="Q131" s="17">
        <v>249708</v>
      </c>
      <c r="R131" s="17">
        <v>31910.258000000002</v>
      </c>
      <c r="U131" s="17">
        <v>0.01</v>
      </c>
      <c r="V131" s="17">
        <v>1.0500000000000001E-2</v>
      </c>
      <c r="W131" s="17">
        <v>5.03</v>
      </c>
    </row>
    <row r="132" spans="11:23" x14ac:dyDescent="0.35">
      <c r="K132" s="17">
        <v>9</v>
      </c>
      <c r="L132" s="17" t="s">
        <v>37</v>
      </c>
      <c r="M132" s="17" t="s">
        <v>38</v>
      </c>
      <c r="N132" s="17" t="s">
        <v>33</v>
      </c>
      <c r="O132" s="17">
        <v>2.09</v>
      </c>
      <c r="P132" s="17">
        <v>26433.555</v>
      </c>
      <c r="Q132" s="17">
        <v>184498</v>
      </c>
      <c r="R132" s="17">
        <v>26433.555</v>
      </c>
      <c r="U132" s="17">
        <v>0.01</v>
      </c>
      <c r="V132" s="17">
        <v>8.6999999999999994E-3</v>
      </c>
      <c r="W132" s="17">
        <v>-13</v>
      </c>
    </row>
    <row r="133" spans="11:23" x14ac:dyDescent="0.35">
      <c r="K133" s="17">
        <v>34</v>
      </c>
      <c r="L133" s="17" t="s">
        <v>82</v>
      </c>
      <c r="M133" s="17" t="s">
        <v>38</v>
      </c>
      <c r="N133" s="17" t="s">
        <v>33</v>
      </c>
      <c r="O133" s="17">
        <v>2.08</v>
      </c>
      <c r="P133" s="17">
        <v>28290.625</v>
      </c>
      <c r="Q133" s="17">
        <v>211581</v>
      </c>
      <c r="R133" s="17">
        <v>28290.625</v>
      </c>
      <c r="U133" s="17">
        <v>0.01</v>
      </c>
      <c r="V133" s="17">
        <v>9.3100000000000006E-3</v>
      </c>
      <c r="W133" s="17">
        <v>-6.89</v>
      </c>
    </row>
    <row r="134" spans="11:23" x14ac:dyDescent="0.35">
      <c r="K134" s="17">
        <v>41</v>
      </c>
      <c r="L134" s="17" t="s">
        <v>89</v>
      </c>
      <c r="M134" s="17" t="s">
        <v>38</v>
      </c>
      <c r="N134" s="17" t="s">
        <v>33</v>
      </c>
      <c r="O134" s="17">
        <v>2.08</v>
      </c>
      <c r="P134" s="17">
        <v>28306.23</v>
      </c>
      <c r="Q134" s="17">
        <v>209503</v>
      </c>
      <c r="R134" s="17">
        <v>28306.23</v>
      </c>
      <c r="U134" s="17">
        <v>0.01</v>
      </c>
      <c r="V134" s="17">
        <v>9.3200000000000002E-3</v>
      </c>
      <c r="W134" s="17">
        <v>-6.84</v>
      </c>
    </row>
    <row r="135" spans="11:23" x14ac:dyDescent="0.35">
      <c r="K135" s="17">
        <v>61</v>
      </c>
      <c r="L135" s="17" t="s">
        <v>119</v>
      </c>
      <c r="M135" s="17" t="s">
        <v>38</v>
      </c>
      <c r="N135" s="17" t="s">
        <v>33</v>
      </c>
      <c r="O135" s="17">
        <v>2.08</v>
      </c>
      <c r="P135" s="17">
        <v>30414.451000000001</v>
      </c>
      <c r="Q135" s="17">
        <v>216822</v>
      </c>
      <c r="R135" s="17">
        <v>30414.451000000001</v>
      </c>
      <c r="U135" s="17">
        <v>0.01</v>
      </c>
      <c r="V135" s="17">
        <v>1.001E-2</v>
      </c>
      <c r="W135" s="17">
        <v>0.1</v>
      </c>
    </row>
    <row r="136" spans="11:23" x14ac:dyDescent="0.35">
      <c r="K136" s="17">
        <v>87</v>
      </c>
      <c r="L136" s="17" t="s">
        <v>146</v>
      </c>
      <c r="M136" s="17" t="s">
        <v>38</v>
      </c>
      <c r="N136" s="17" t="s">
        <v>33</v>
      </c>
      <c r="O136" s="17">
        <v>2.0699999999999998</v>
      </c>
      <c r="P136" s="17">
        <v>31900.873</v>
      </c>
      <c r="Q136" s="17">
        <v>232821</v>
      </c>
      <c r="R136" s="17">
        <v>31900.873</v>
      </c>
      <c r="U136" s="17">
        <v>0.01</v>
      </c>
      <c r="V136" s="17">
        <v>1.0500000000000001E-2</v>
      </c>
      <c r="W136" s="17">
        <v>4.99</v>
      </c>
    </row>
    <row r="137" spans="11:23" x14ac:dyDescent="0.35">
      <c r="K137" s="17">
        <v>94</v>
      </c>
      <c r="L137" s="17" t="s">
        <v>153</v>
      </c>
      <c r="M137" s="17" t="s">
        <v>38</v>
      </c>
      <c r="N137" s="17" t="s">
        <v>33</v>
      </c>
      <c r="O137" s="17">
        <v>2.0699999999999998</v>
      </c>
      <c r="P137" s="17">
        <v>32641.940999999999</v>
      </c>
      <c r="Q137" s="17">
        <v>246230</v>
      </c>
      <c r="R137" s="17">
        <v>32641.940999999999</v>
      </c>
      <c r="U137" s="17">
        <v>0.01</v>
      </c>
      <c r="V137" s="17">
        <v>1.074E-2</v>
      </c>
      <c r="W137" s="17">
        <v>7.43</v>
      </c>
    </row>
    <row r="138" spans="11:23" x14ac:dyDescent="0.35">
      <c r="K138" s="17">
        <v>101</v>
      </c>
      <c r="L138" s="17" t="s">
        <v>160</v>
      </c>
      <c r="M138" s="17" t="s">
        <v>38</v>
      </c>
      <c r="N138" s="17" t="s">
        <v>33</v>
      </c>
      <c r="O138" s="17">
        <v>2.0699999999999998</v>
      </c>
      <c r="P138" s="17">
        <v>33445.953000000001</v>
      </c>
      <c r="Q138" s="17">
        <v>249000</v>
      </c>
      <c r="R138" s="17">
        <v>33445.953000000001</v>
      </c>
      <c r="U138" s="17">
        <v>0.01</v>
      </c>
      <c r="V138" s="17">
        <v>1.1010000000000001E-2</v>
      </c>
      <c r="W138" s="17">
        <v>10.08</v>
      </c>
    </row>
    <row r="139" spans="11:23" x14ac:dyDescent="0.35">
      <c r="K139" s="17">
        <v>10</v>
      </c>
      <c r="L139" s="17" t="s">
        <v>39</v>
      </c>
      <c r="M139" s="17" t="s">
        <v>40</v>
      </c>
      <c r="N139" s="17" t="s">
        <v>33</v>
      </c>
      <c r="O139" s="17">
        <v>2.09</v>
      </c>
      <c r="P139" s="17">
        <v>32655.859</v>
      </c>
      <c r="Q139" s="17">
        <v>224233</v>
      </c>
      <c r="R139" s="17">
        <v>32655.859</v>
      </c>
      <c r="U139" s="17">
        <v>0.01</v>
      </c>
      <c r="V139" s="17">
        <v>1.0749999999999999E-2</v>
      </c>
      <c r="W139" s="17">
        <v>7.48</v>
      </c>
    </row>
    <row r="140" spans="11:23" x14ac:dyDescent="0.35">
      <c r="K140" s="17">
        <v>35</v>
      </c>
      <c r="L140" s="17" t="s">
        <v>83</v>
      </c>
      <c r="M140" s="17" t="s">
        <v>40</v>
      </c>
      <c r="N140" s="17" t="s">
        <v>33</v>
      </c>
      <c r="O140" s="17">
        <v>2.09</v>
      </c>
      <c r="P140" s="17">
        <v>33715.809000000001</v>
      </c>
      <c r="Q140" s="17">
        <v>237953</v>
      </c>
      <c r="R140" s="17">
        <v>33715.809000000001</v>
      </c>
      <c r="U140" s="17">
        <v>0.01</v>
      </c>
      <c r="V140" s="17">
        <v>1.11E-2</v>
      </c>
      <c r="W140" s="17">
        <v>10.97</v>
      </c>
    </row>
    <row r="141" spans="11:23" x14ac:dyDescent="0.35">
      <c r="K141" s="17">
        <v>42</v>
      </c>
      <c r="L141" s="17" t="s">
        <v>90</v>
      </c>
      <c r="M141" s="17" t="s">
        <v>40</v>
      </c>
      <c r="N141" s="17" t="s">
        <v>33</v>
      </c>
      <c r="O141" s="17">
        <v>2.08</v>
      </c>
      <c r="P141" s="17">
        <v>34257.987999999998</v>
      </c>
      <c r="Q141" s="17">
        <v>246959</v>
      </c>
      <c r="R141" s="17">
        <v>34257.987999999998</v>
      </c>
      <c r="U141" s="17">
        <v>0.01</v>
      </c>
      <c r="V141" s="17">
        <v>1.128E-2</v>
      </c>
      <c r="W141" s="17">
        <v>12.75</v>
      </c>
    </row>
    <row r="142" spans="11:23" x14ac:dyDescent="0.35">
      <c r="K142" s="17">
        <v>62</v>
      </c>
      <c r="L142" s="17" t="s">
        <v>120</v>
      </c>
      <c r="M142" s="17" t="s">
        <v>40</v>
      </c>
      <c r="N142" s="17" t="s">
        <v>33</v>
      </c>
      <c r="O142" s="17">
        <v>2.08</v>
      </c>
      <c r="P142" s="17">
        <v>34922.273000000001</v>
      </c>
      <c r="Q142" s="17">
        <v>244134</v>
      </c>
      <c r="R142" s="17">
        <v>34922.273000000001</v>
      </c>
      <c r="U142" s="17">
        <v>0.01</v>
      </c>
      <c r="V142" s="17">
        <v>1.149E-2</v>
      </c>
      <c r="W142" s="17">
        <v>14.94</v>
      </c>
    </row>
    <row r="143" spans="11:23" x14ac:dyDescent="0.35">
      <c r="K143" s="17">
        <v>88</v>
      </c>
      <c r="L143" s="17" t="s">
        <v>147</v>
      </c>
      <c r="M143" s="17" t="s">
        <v>40</v>
      </c>
      <c r="N143" s="17" t="s">
        <v>33</v>
      </c>
      <c r="O143" s="17">
        <v>2.08</v>
      </c>
      <c r="P143" s="17">
        <v>36835.449000000001</v>
      </c>
      <c r="Q143" s="17">
        <v>258259</v>
      </c>
      <c r="R143" s="17">
        <v>36835.449000000001</v>
      </c>
      <c r="U143" s="17">
        <v>0.01</v>
      </c>
      <c r="V143" s="17">
        <v>1.2120000000000001E-2</v>
      </c>
      <c r="W143" s="17">
        <v>21.24</v>
      </c>
    </row>
    <row r="144" spans="11:23" x14ac:dyDescent="0.35">
      <c r="K144" s="17">
        <v>95</v>
      </c>
      <c r="L144" s="17" t="s">
        <v>154</v>
      </c>
      <c r="M144" s="17" t="s">
        <v>40</v>
      </c>
      <c r="N144" s="17" t="s">
        <v>33</v>
      </c>
      <c r="O144" s="17">
        <v>2.08</v>
      </c>
      <c r="P144" s="17">
        <v>37604.961000000003</v>
      </c>
      <c r="Q144" s="17">
        <v>261836</v>
      </c>
      <c r="R144" s="17">
        <v>37604.961000000003</v>
      </c>
      <c r="U144" s="17">
        <v>0.01</v>
      </c>
      <c r="V144" s="17">
        <v>1.238E-2</v>
      </c>
      <c r="W144" s="17">
        <v>23.77</v>
      </c>
    </row>
    <row r="145" spans="11:23" x14ac:dyDescent="0.35">
      <c r="K145" s="17">
        <v>102</v>
      </c>
      <c r="L145" s="17" t="s">
        <v>161</v>
      </c>
      <c r="M145" s="17" t="s">
        <v>40</v>
      </c>
      <c r="N145" s="17" t="s">
        <v>33</v>
      </c>
      <c r="O145" s="17">
        <v>2.08</v>
      </c>
      <c r="P145" s="17">
        <v>38203.355000000003</v>
      </c>
      <c r="Q145" s="17">
        <v>259764</v>
      </c>
      <c r="R145" s="17">
        <v>38203.355000000003</v>
      </c>
      <c r="U145" s="17">
        <v>0.01</v>
      </c>
      <c r="V145" s="17">
        <v>1.257E-2</v>
      </c>
      <c r="W145" s="17">
        <v>25.74</v>
      </c>
    </row>
    <row r="146" spans="11:23" x14ac:dyDescent="0.35">
      <c r="K146" s="17">
        <v>11</v>
      </c>
      <c r="L146" s="17" t="s">
        <v>41</v>
      </c>
      <c r="M146" s="17" t="s">
        <v>42</v>
      </c>
      <c r="N146" s="17" t="s">
        <v>33</v>
      </c>
      <c r="O146" s="17">
        <v>2.09</v>
      </c>
      <c r="P146" s="17">
        <v>24025.572</v>
      </c>
      <c r="Q146" s="17">
        <v>172235</v>
      </c>
      <c r="R146" s="17">
        <v>24025.572</v>
      </c>
      <c r="U146" s="17">
        <v>0.01</v>
      </c>
      <c r="V146" s="17">
        <v>7.9100000000000004E-3</v>
      </c>
      <c r="W146" s="17">
        <v>-20.93</v>
      </c>
    </row>
    <row r="147" spans="11:23" x14ac:dyDescent="0.35">
      <c r="K147" s="17">
        <v>36</v>
      </c>
      <c r="L147" s="17" t="s">
        <v>84</v>
      </c>
      <c r="M147" s="17" t="s">
        <v>42</v>
      </c>
      <c r="N147" s="17" t="s">
        <v>33</v>
      </c>
      <c r="O147" s="17">
        <v>2.09</v>
      </c>
      <c r="P147" s="17">
        <v>24504.357</v>
      </c>
      <c r="Q147" s="17">
        <v>181485</v>
      </c>
      <c r="R147" s="17">
        <v>24504.357</v>
      </c>
      <c r="U147" s="17">
        <v>0.01</v>
      </c>
      <c r="V147" s="17">
        <v>8.0700000000000008E-3</v>
      </c>
      <c r="W147" s="17">
        <v>-19.350000000000001</v>
      </c>
    </row>
    <row r="148" spans="11:23" x14ac:dyDescent="0.35">
      <c r="K148" s="17">
        <v>43</v>
      </c>
      <c r="L148" s="17" t="s">
        <v>91</v>
      </c>
      <c r="M148" s="17" t="s">
        <v>42</v>
      </c>
      <c r="N148" s="17" t="s">
        <v>33</v>
      </c>
      <c r="O148" s="17">
        <v>2.08</v>
      </c>
      <c r="P148" s="17">
        <v>24819.651999999998</v>
      </c>
      <c r="Q148" s="17">
        <v>187680</v>
      </c>
      <c r="R148" s="17">
        <v>24819.651999999998</v>
      </c>
      <c r="U148" s="17">
        <v>0.01</v>
      </c>
      <c r="V148" s="17">
        <v>8.1700000000000002E-3</v>
      </c>
      <c r="W148" s="17">
        <v>-18.309999999999999</v>
      </c>
    </row>
    <row r="149" spans="11:23" x14ac:dyDescent="0.35">
      <c r="K149" s="17">
        <v>63</v>
      </c>
      <c r="L149" s="17" t="s">
        <v>121</v>
      </c>
      <c r="M149" s="17" t="s">
        <v>42</v>
      </c>
      <c r="N149" s="17" t="s">
        <v>33</v>
      </c>
      <c r="O149" s="17">
        <v>2.08</v>
      </c>
      <c r="P149" s="17">
        <v>25543.15</v>
      </c>
      <c r="Q149" s="17">
        <v>193588</v>
      </c>
      <c r="R149" s="17">
        <v>25543.15</v>
      </c>
      <c r="U149" s="17">
        <v>0.01</v>
      </c>
      <c r="V149" s="17">
        <v>8.4100000000000008E-3</v>
      </c>
      <c r="W149" s="17">
        <v>-15.93</v>
      </c>
    </row>
    <row r="150" spans="11:23" x14ac:dyDescent="0.35">
      <c r="K150" s="17">
        <v>89</v>
      </c>
      <c r="L150" s="17" t="s">
        <v>148</v>
      </c>
      <c r="M150" s="17" t="s">
        <v>42</v>
      </c>
      <c r="N150" s="17" t="s">
        <v>33</v>
      </c>
      <c r="O150" s="17">
        <v>2.08</v>
      </c>
      <c r="P150" s="17">
        <v>26542.133000000002</v>
      </c>
      <c r="Q150" s="17">
        <v>199269</v>
      </c>
      <c r="R150" s="17">
        <v>26542.133000000002</v>
      </c>
      <c r="U150" s="17">
        <v>0.01</v>
      </c>
      <c r="V150" s="17">
        <v>8.7399999999999995E-3</v>
      </c>
      <c r="W150" s="17">
        <v>-12.64</v>
      </c>
    </row>
    <row r="151" spans="11:23" x14ac:dyDescent="0.35">
      <c r="K151" s="17">
        <v>96</v>
      </c>
      <c r="L151" s="17" t="s">
        <v>155</v>
      </c>
      <c r="M151" s="17" t="s">
        <v>42</v>
      </c>
      <c r="N151" s="17" t="s">
        <v>33</v>
      </c>
      <c r="O151" s="17">
        <v>2.08</v>
      </c>
      <c r="P151" s="17">
        <v>27746.379000000001</v>
      </c>
      <c r="Q151" s="17">
        <v>207637</v>
      </c>
      <c r="R151" s="17">
        <v>27746.379000000001</v>
      </c>
      <c r="U151" s="17">
        <v>0.01</v>
      </c>
      <c r="V151" s="17">
        <v>9.1299999999999992E-3</v>
      </c>
      <c r="W151" s="17">
        <v>-8.68</v>
      </c>
    </row>
    <row r="152" spans="11:23" x14ac:dyDescent="0.35">
      <c r="K152" s="17">
        <v>103</v>
      </c>
      <c r="L152" s="17" t="s">
        <v>162</v>
      </c>
      <c r="M152" s="17" t="s">
        <v>42</v>
      </c>
      <c r="N152" s="17" t="s">
        <v>33</v>
      </c>
      <c r="O152" s="17">
        <v>2.0699999999999998</v>
      </c>
      <c r="P152" s="17">
        <v>28077.828000000001</v>
      </c>
      <c r="Q152" s="17">
        <v>207913</v>
      </c>
      <c r="R152" s="17">
        <v>28077.828000000001</v>
      </c>
      <c r="U152" s="17">
        <v>0.01</v>
      </c>
      <c r="V152" s="17">
        <v>9.2399999999999999E-3</v>
      </c>
      <c r="W152" s="17">
        <v>-7.59</v>
      </c>
    </row>
    <row r="153" spans="11:23" x14ac:dyDescent="0.35">
      <c r="K153" s="17">
        <v>12</v>
      </c>
      <c r="L153" s="17" t="s">
        <v>43</v>
      </c>
      <c r="M153" s="17" t="s">
        <v>44</v>
      </c>
      <c r="N153" s="17" t="s">
        <v>33</v>
      </c>
      <c r="O153" s="17">
        <v>2.09</v>
      </c>
      <c r="P153" s="17">
        <v>33061.589999999997</v>
      </c>
      <c r="Q153" s="17">
        <v>237180</v>
      </c>
      <c r="R153" s="17">
        <v>33061.589999999997</v>
      </c>
      <c r="U153" s="17">
        <v>0.01</v>
      </c>
      <c r="V153" s="17">
        <v>1.0880000000000001E-2</v>
      </c>
      <c r="W153" s="17">
        <v>8.81</v>
      </c>
    </row>
    <row r="154" spans="11:23" x14ac:dyDescent="0.35">
      <c r="K154" s="17">
        <v>37</v>
      </c>
      <c r="L154" s="17" t="s">
        <v>85</v>
      </c>
      <c r="M154" s="17" t="s">
        <v>44</v>
      </c>
      <c r="N154" s="17" t="s">
        <v>33</v>
      </c>
      <c r="O154" s="17">
        <v>2.08</v>
      </c>
      <c r="P154" s="17">
        <v>33478.917999999998</v>
      </c>
      <c r="Q154" s="17">
        <v>242774</v>
      </c>
      <c r="R154" s="17">
        <v>33478.917999999998</v>
      </c>
      <c r="U154" s="17">
        <v>0.01</v>
      </c>
      <c r="V154" s="17">
        <v>1.102E-2</v>
      </c>
      <c r="W154" s="17">
        <v>10.19</v>
      </c>
    </row>
    <row r="155" spans="11:23" x14ac:dyDescent="0.35">
      <c r="K155" s="17">
        <v>44</v>
      </c>
      <c r="L155" s="17" t="s">
        <v>92</v>
      </c>
      <c r="M155" s="17" t="s">
        <v>44</v>
      </c>
      <c r="N155" s="17" t="s">
        <v>33</v>
      </c>
      <c r="O155" s="17">
        <v>2.08</v>
      </c>
      <c r="P155" s="17">
        <v>34293</v>
      </c>
      <c r="Q155" s="17">
        <v>249104</v>
      </c>
      <c r="R155" s="17">
        <v>34293</v>
      </c>
      <c r="U155" s="17">
        <v>0.01</v>
      </c>
      <c r="V155" s="17">
        <v>1.129E-2</v>
      </c>
      <c r="W155" s="17">
        <v>12.87</v>
      </c>
    </row>
    <row r="156" spans="11:23" x14ac:dyDescent="0.35">
      <c r="K156" s="17">
        <v>64</v>
      </c>
      <c r="L156" s="17" t="s">
        <v>122</v>
      </c>
      <c r="M156" s="17" t="s">
        <v>44</v>
      </c>
      <c r="N156" s="17" t="s">
        <v>33</v>
      </c>
      <c r="O156" s="17">
        <v>2.08</v>
      </c>
      <c r="P156" s="17">
        <v>35247.050999999999</v>
      </c>
      <c r="Q156" s="17">
        <v>256184</v>
      </c>
      <c r="R156" s="17">
        <v>35247.050999999999</v>
      </c>
      <c r="U156" s="17">
        <v>0.01</v>
      </c>
      <c r="V156" s="17">
        <v>1.1599999999999999E-2</v>
      </c>
      <c r="W156" s="17">
        <v>16.010000000000002</v>
      </c>
    </row>
    <row r="157" spans="11:23" x14ac:dyDescent="0.35">
      <c r="K157" s="17">
        <v>90</v>
      </c>
      <c r="L157" s="17" t="s">
        <v>149</v>
      </c>
      <c r="M157" s="17" t="s">
        <v>44</v>
      </c>
      <c r="N157" s="17" t="s">
        <v>33</v>
      </c>
      <c r="O157" s="17">
        <v>2.08</v>
      </c>
      <c r="P157" s="17">
        <v>36897.945</v>
      </c>
      <c r="Q157" s="17">
        <v>266886</v>
      </c>
      <c r="R157" s="17">
        <v>36897.945</v>
      </c>
      <c r="U157" s="17">
        <v>0.01</v>
      </c>
      <c r="V157" s="17">
        <v>1.214E-2</v>
      </c>
      <c r="W157" s="17">
        <v>21.44</v>
      </c>
    </row>
    <row r="158" spans="11:23" x14ac:dyDescent="0.35">
      <c r="K158" s="17">
        <v>97</v>
      </c>
      <c r="L158" s="17" t="s">
        <v>156</v>
      </c>
      <c r="M158" s="17" t="s">
        <v>44</v>
      </c>
      <c r="N158" s="17" t="s">
        <v>33</v>
      </c>
      <c r="O158" s="17">
        <v>2.0699999999999998</v>
      </c>
      <c r="P158" s="17">
        <v>37928.262000000002</v>
      </c>
      <c r="Q158" s="17">
        <v>273216</v>
      </c>
      <c r="R158" s="17">
        <v>37928.262000000002</v>
      </c>
      <c r="U158" s="17">
        <v>0.01</v>
      </c>
      <c r="V158" s="17">
        <v>1.248E-2</v>
      </c>
      <c r="W158" s="17">
        <v>24.83</v>
      </c>
    </row>
    <row r="159" spans="11:23" x14ac:dyDescent="0.35">
      <c r="K159" s="17">
        <v>104</v>
      </c>
      <c r="L159" s="17" t="s">
        <v>163</v>
      </c>
      <c r="M159" s="17" t="s">
        <v>44</v>
      </c>
      <c r="N159" s="17" t="s">
        <v>33</v>
      </c>
      <c r="O159" s="17">
        <v>2.0699999999999998</v>
      </c>
      <c r="P159" s="17">
        <v>38179.296999999999</v>
      </c>
      <c r="Q159" s="17">
        <v>278244</v>
      </c>
      <c r="R159" s="17">
        <v>38179.296999999999</v>
      </c>
      <c r="U159" s="17">
        <v>0.01</v>
      </c>
      <c r="V159" s="17">
        <v>1.257E-2</v>
      </c>
      <c r="W159" s="17">
        <v>25.66</v>
      </c>
    </row>
    <row r="160" spans="11:23" x14ac:dyDescent="0.35">
      <c r="K160" s="17">
        <v>14</v>
      </c>
      <c r="L160" s="17" t="s">
        <v>46</v>
      </c>
      <c r="M160" s="17" t="s">
        <v>47</v>
      </c>
      <c r="N160" s="17" t="s">
        <v>33</v>
      </c>
      <c r="O160" s="17">
        <v>2.1</v>
      </c>
      <c r="P160" s="17">
        <v>31588.633000000002</v>
      </c>
      <c r="Q160" s="17">
        <v>226513</v>
      </c>
      <c r="R160" s="17">
        <v>31588.633000000002</v>
      </c>
      <c r="U160" s="17">
        <v>0.01</v>
      </c>
      <c r="V160" s="17">
        <v>1.04E-2</v>
      </c>
      <c r="W160" s="17">
        <v>3.97</v>
      </c>
    </row>
    <row r="161" spans="11:23" x14ac:dyDescent="0.35">
      <c r="K161" s="17">
        <v>66</v>
      </c>
      <c r="L161" s="17" t="s">
        <v>124</v>
      </c>
      <c r="M161" s="17" t="s">
        <v>47</v>
      </c>
      <c r="N161" s="17" t="s">
        <v>33</v>
      </c>
      <c r="O161" s="17">
        <v>2.08</v>
      </c>
      <c r="P161" s="17">
        <v>35009.690999999999</v>
      </c>
      <c r="Q161" s="17">
        <v>258190</v>
      </c>
      <c r="R161" s="17">
        <v>35009.690999999999</v>
      </c>
      <c r="U161" s="17">
        <v>0.01</v>
      </c>
      <c r="V161" s="17">
        <v>1.1520000000000001E-2</v>
      </c>
      <c r="W161" s="17">
        <v>15.23</v>
      </c>
    </row>
    <row r="162" spans="11:23" x14ac:dyDescent="0.35">
      <c r="K162" s="17">
        <v>15</v>
      </c>
      <c r="L162" s="17" t="s">
        <v>48</v>
      </c>
      <c r="M162" s="17" t="s">
        <v>49</v>
      </c>
      <c r="N162" s="17" t="s">
        <v>33</v>
      </c>
      <c r="O162" s="17">
        <v>2.09</v>
      </c>
      <c r="P162" s="17">
        <v>29826.859</v>
      </c>
      <c r="Q162" s="17">
        <v>223678</v>
      </c>
      <c r="R162" s="17">
        <v>29826.859</v>
      </c>
      <c r="U162" s="17">
        <v>0.01</v>
      </c>
      <c r="V162" s="17">
        <v>9.8200000000000006E-3</v>
      </c>
      <c r="W162" s="17">
        <v>-1.83</v>
      </c>
    </row>
    <row r="163" spans="11:23" x14ac:dyDescent="0.35">
      <c r="K163" s="17">
        <v>67</v>
      </c>
      <c r="L163" s="17" t="s">
        <v>125</v>
      </c>
      <c r="M163" s="17" t="s">
        <v>49</v>
      </c>
      <c r="N163" s="17" t="s">
        <v>33</v>
      </c>
      <c r="O163" s="17">
        <v>2.08</v>
      </c>
      <c r="P163" s="17">
        <v>32704.098000000002</v>
      </c>
      <c r="Q163" s="17">
        <v>248477</v>
      </c>
      <c r="R163" s="17">
        <v>32704.098000000002</v>
      </c>
      <c r="U163" s="17">
        <v>0.01</v>
      </c>
      <c r="V163" s="17">
        <v>1.076E-2</v>
      </c>
      <c r="W163" s="17">
        <v>7.64</v>
      </c>
    </row>
    <row r="164" spans="11:23" x14ac:dyDescent="0.35">
      <c r="K164" s="17">
        <v>16</v>
      </c>
      <c r="L164" s="17" t="s">
        <v>50</v>
      </c>
      <c r="M164" s="17" t="s">
        <v>51</v>
      </c>
      <c r="N164" s="17" t="s">
        <v>33</v>
      </c>
      <c r="O164" s="17">
        <v>2.09</v>
      </c>
      <c r="P164" s="17">
        <v>26465.442999999999</v>
      </c>
      <c r="Q164" s="17">
        <v>200584</v>
      </c>
      <c r="R164" s="17">
        <v>26465.442999999999</v>
      </c>
      <c r="U164" s="17">
        <v>0.01</v>
      </c>
      <c r="V164" s="17">
        <v>8.7100000000000007E-3</v>
      </c>
      <c r="W164" s="17">
        <v>-12.9</v>
      </c>
    </row>
    <row r="165" spans="11:23" x14ac:dyDescent="0.35">
      <c r="K165" s="17">
        <v>68</v>
      </c>
      <c r="L165" s="17" t="s">
        <v>126</v>
      </c>
      <c r="M165" s="17" t="s">
        <v>51</v>
      </c>
      <c r="N165" s="17" t="s">
        <v>33</v>
      </c>
      <c r="O165" s="17">
        <v>2.08</v>
      </c>
      <c r="P165" s="17">
        <v>29279.655999999999</v>
      </c>
      <c r="Q165" s="17">
        <v>223931</v>
      </c>
      <c r="R165" s="17">
        <v>29279.655999999999</v>
      </c>
      <c r="U165" s="17">
        <v>0.01</v>
      </c>
      <c r="V165" s="17">
        <v>9.6399999999999993E-3</v>
      </c>
      <c r="W165" s="17">
        <v>-3.63</v>
      </c>
    </row>
    <row r="166" spans="11:23" x14ac:dyDescent="0.35">
      <c r="K166" s="17">
        <v>17</v>
      </c>
      <c r="L166" s="17" t="s">
        <v>52</v>
      </c>
      <c r="M166" s="17" t="s">
        <v>53</v>
      </c>
      <c r="N166" s="17" t="s">
        <v>33</v>
      </c>
      <c r="O166" s="17">
        <v>2.09</v>
      </c>
      <c r="P166" s="17">
        <v>29567.118999999999</v>
      </c>
      <c r="Q166" s="17">
        <v>221388</v>
      </c>
      <c r="R166" s="17">
        <v>29567.118999999999</v>
      </c>
      <c r="U166" s="17">
        <v>0.01</v>
      </c>
      <c r="V166" s="17">
        <v>9.7300000000000008E-3</v>
      </c>
      <c r="W166" s="17">
        <v>-2.69</v>
      </c>
    </row>
    <row r="167" spans="11:23" x14ac:dyDescent="0.35">
      <c r="K167" s="17">
        <v>69</v>
      </c>
      <c r="L167" s="17" t="s">
        <v>127</v>
      </c>
      <c r="M167" s="17" t="s">
        <v>53</v>
      </c>
      <c r="N167" s="17" t="s">
        <v>33</v>
      </c>
      <c r="O167" s="17">
        <v>2.08</v>
      </c>
      <c r="P167" s="17">
        <v>32304.973000000002</v>
      </c>
      <c r="Q167" s="17">
        <v>247673</v>
      </c>
      <c r="R167" s="17">
        <v>32304.973000000002</v>
      </c>
      <c r="U167" s="17">
        <v>0.01</v>
      </c>
      <c r="V167" s="17">
        <v>1.0630000000000001E-2</v>
      </c>
      <c r="W167" s="17">
        <v>6.32</v>
      </c>
    </row>
    <row r="168" spans="11:23" x14ac:dyDescent="0.35">
      <c r="K168" s="17">
        <v>18</v>
      </c>
      <c r="L168" s="17" t="s">
        <v>54</v>
      </c>
      <c r="M168" s="17" t="s">
        <v>55</v>
      </c>
      <c r="N168" s="17" t="s">
        <v>33</v>
      </c>
      <c r="O168" s="17">
        <v>2.09</v>
      </c>
      <c r="P168" s="17">
        <v>31904.75</v>
      </c>
      <c r="Q168" s="17">
        <v>240712</v>
      </c>
      <c r="R168" s="17">
        <v>31904.75</v>
      </c>
      <c r="U168" s="17">
        <v>0.01</v>
      </c>
      <c r="V168" s="17">
        <v>1.0500000000000001E-2</v>
      </c>
      <c r="W168" s="17">
        <v>5.01</v>
      </c>
    </row>
    <row r="169" spans="11:23" x14ac:dyDescent="0.35">
      <c r="K169" s="17">
        <v>70</v>
      </c>
      <c r="L169" s="17" t="s">
        <v>128</v>
      </c>
      <c r="M169" s="17" t="s">
        <v>55</v>
      </c>
      <c r="N169" s="17" t="s">
        <v>33</v>
      </c>
      <c r="O169" s="17">
        <v>2.08</v>
      </c>
      <c r="P169" s="17">
        <v>33449.133000000002</v>
      </c>
      <c r="Q169" s="17">
        <v>251363</v>
      </c>
      <c r="R169" s="17">
        <v>33449.133000000002</v>
      </c>
      <c r="U169" s="17">
        <v>0.01</v>
      </c>
      <c r="V169" s="17">
        <v>1.1010000000000001E-2</v>
      </c>
      <c r="W169" s="17">
        <v>10.09</v>
      </c>
    </row>
    <row r="170" spans="11:23" x14ac:dyDescent="0.35">
      <c r="K170" s="17">
        <v>19</v>
      </c>
      <c r="L170" s="17" t="s">
        <v>56</v>
      </c>
      <c r="M170" s="17" t="s">
        <v>57</v>
      </c>
      <c r="N170" s="17" t="s">
        <v>33</v>
      </c>
      <c r="O170" s="17">
        <v>2.09</v>
      </c>
      <c r="P170" s="17">
        <v>30739.063999999998</v>
      </c>
      <c r="Q170" s="17">
        <v>227909</v>
      </c>
      <c r="R170" s="17">
        <v>30739.063999999998</v>
      </c>
      <c r="U170" s="17">
        <v>0.01</v>
      </c>
      <c r="V170" s="17">
        <v>1.0120000000000001E-2</v>
      </c>
      <c r="W170" s="17">
        <v>1.17</v>
      </c>
    </row>
    <row r="171" spans="11:23" x14ac:dyDescent="0.35">
      <c r="K171" s="17">
        <v>71</v>
      </c>
      <c r="L171" s="17" t="s">
        <v>129</v>
      </c>
      <c r="M171" s="17" t="s">
        <v>57</v>
      </c>
      <c r="N171" s="17" t="s">
        <v>33</v>
      </c>
      <c r="O171" s="17">
        <v>2.08</v>
      </c>
      <c r="P171" s="17">
        <v>33058.851999999999</v>
      </c>
      <c r="Q171" s="17">
        <v>244414</v>
      </c>
      <c r="R171" s="17">
        <v>33058.851999999999</v>
      </c>
      <c r="U171" s="17">
        <v>0.01</v>
      </c>
      <c r="V171" s="17">
        <v>1.0880000000000001E-2</v>
      </c>
      <c r="W171" s="17">
        <v>8.81</v>
      </c>
    </row>
    <row r="172" spans="11:23" x14ac:dyDescent="0.35">
      <c r="K172" s="17">
        <v>21</v>
      </c>
      <c r="L172" s="17" t="s">
        <v>59</v>
      </c>
      <c r="M172" s="17" t="s">
        <v>60</v>
      </c>
      <c r="N172" s="17" t="s">
        <v>33</v>
      </c>
      <c r="O172" s="17">
        <v>2.09</v>
      </c>
      <c r="P172" s="17">
        <v>30299.993999999999</v>
      </c>
      <c r="Q172" s="17">
        <v>224116</v>
      </c>
      <c r="R172" s="17">
        <v>30299.993999999999</v>
      </c>
      <c r="U172" s="17">
        <v>0.01</v>
      </c>
      <c r="V172" s="17">
        <v>9.9699999999999997E-3</v>
      </c>
      <c r="W172" s="17">
        <v>-0.27</v>
      </c>
    </row>
    <row r="173" spans="11:23" x14ac:dyDescent="0.35">
      <c r="K173" s="17">
        <v>73</v>
      </c>
      <c r="L173" s="17" t="s">
        <v>132</v>
      </c>
      <c r="M173" s="17" t="s">
        <v>60</v>
      </c>
      <c r="N173" s="17" t="s">
        <v>33</v>
      </c>
      <c r="O173" s="17">
        <v>2.08</v>
      </c>
      <c r="P173" s="17">
        <v>32976.741999999998</v>
      </c>
      <c r="Q173" s="17">
        <v>245381</v>
      </c>
      <c r="R173" s="17">
        <v>32976.741999999998</v>
      </c>
      <c r="U173" s="17">
        <v>0.01</v>
      </c>
      <c r="V173" s="17">
        <v>1.085E-2</v>
      </c>
      <c r="W173" s="17">
        <v>8.5399999999999991</v>
      </c>
    </row>
    <row r="174" spans="11:23" x14ac:dyDescent="0.35">
      <c r="K174" s="17">
        <v>22</v>
      </c>
      <c r="L174" s="17" t="s">
        <v>61</v>
      </c>
      <c r="M174" s="17" t="s">
        <v>62</v>
      </c>
      <c r="N174" s="17" t="s">
        <v>33</v>
      </c>
      <c r="O174" s="17">
        <v>2.09</v>
      </c>
      <c r="P174" s="17">
        <v>32415.331999999999</v>
      </c>
      <c r="Q174" s="17">
        <v>234898</v>
      </c>
      <c r="R174" s="17">
        <v>32415.331999999999</v>
      </c>
      <c r="U174" s="17">
        <v>0.01</v>
      </c>
      <c r="V174" s="17">
        <v>1.0670000000000001E-2</v>
      </c>
      <c r="W174" s="17">
        <v>6.69</v>
      </c>
    </row>
    <row r="175" spans="11:23" x14ac:dyDescent="0.35">
      <c r="K175" s="17">
        <v>74</v>
      </c>
      <c r="L175" s="17" t="s">
        <v>133</v>
      </c>
      <c r="M175" s="17" t="s">
        <v>62</v>
      </c>
      <c r="N175" s="17" t="s">
        <v>33</v>
      </c>
      <c r="O175" s="17">
        <v>2.08</v>
      </c>
      <c r="P175" s="17">
        <v>33654.953000000001</v>
      </c>
      <c r="Q175" s="17">
        <v>249883</v>
      </c>
      <c r="R175" s="17">
        <v>33654.953000000001</v>
      </c>
      <c r="U175" s="17">
        <v>0.01</v>
      </c>
      <c r="V175" s="17">
        <v>1.108E-2</v>
      </c>
      <c r="W175" s="17">
        <v>10.77</v>
      </c>
    </row>
    <row r="176" spans="11:23" x14ac:dyDescent="0.35">
      <c r="K176" s="17">
        <v>23</v>
      </c>
      <c r="L176" s="17" t="s">
        <v>63</v>
      </c>
      <c r="M176" s="17" t="s">
        <v>64</v>
      </c>
      <c r="N176" s="17" t="s">
        <v>33</v>
      </c>
      <c r="O176" s="17">
        <v>2.08</v>
      </c>
      <c r="P176" s="17">
        <v>34807.468999999997</v>
      </c>
      <c r="Q176" s="17">
        <v>251211</v>
      </c>
      <c r="R176" s="17">
        <v>34807.468999999997</v>
      </c>
      <c r="U176" s="17">
        <v>0.01</v>
      </c>
      <c r="V176" s="17">
        <v>1.146E-2</v>
      </c>
      <c r="W176" s="17">
        <v>14.56</v>
      </c>
    </row>
    <row r="177" spans="11:23" x14ac:dyDescent="0.35">
      <c r="K177" s="17">
        <v>75</v>
      </c>
      <c r="L177" s="17" t="s">
        <v>134</v>
      </c>
      <c r="M177" s="17" t="s">
        <v>64</v>
      </c>
      <c r="N177" s="17" t="s">
        <v>33</v>
      </c>
      <c r="O177" s="17">
        <v>2.08</v>
      </c>
      <c r="P177" s="17">
        <v>37720.281000000003</v>
      </c>
      <c r="Q177" s="17">
        <v>272655</v>
      </c>
      <c r="R177" s="17">
        <v>37720.281000000003</v>
      </c>
      <c r="U177" s="17">
        <v>0.01</v>
      </c>
      <c r="V177" s="17">
        <v>1.2409999999999999E-2</v>
      </c>
      <c r="W177" s="17">
        <v>24.15</v>
      </c>
    </row>
    <row r="178" spans="11:23" x14ac:dyDescent="0.35">
      <c r="K178" s="17">
        <v>24</v>
      </c>
      <c r="L178" s="17" t="s">
        <v>65</v>
      </c>
      <c r="M178" s="17" t="s">
        <v>66</v>
      </c>
      <c r="N178" s="17" t="s">
        <v>33</v>
      </c>
      <c r="O178" s="17">
        <v>2.09</v>
      </c>
      <c r="P178" s="17">
        <v>33949.195</v>
      </c>
      <c r="Q178" s="17">
        <v>251637</v>
      </c>
      <c r="R178" s="17">
        <v>33949.195</v>
      </c>
      <c r="U178" s="17">
        <v>0.01</v>
      </c>
      <c r="V178" s="17">
        <v>1.1169999999999999E-2</v>
      </c>
      <c r="W178" s="17">
        <v>11.74</v>
      </c>
    </row>
    <row r="179" spans="11:23" x14ac:dyDescent="0.35">
      <c r="K179" s="17">
        <v>76</v>
      </c>
      <c r="L179" s="17" t="s">
        <v>135</v>
      </c>
      <c r="M179" s="17" t="s">
        <v>66</v>
      </c>
      <c r="N179" s="17" t="s">
        <v>33</v>
      </c>
      <c r="O179" s="17">
        <v>2.08</v>
      </c>
      <c r="P179" s="17">
        <v>35082.828000000001</v>
      </c>
      <c r="Q179" s="17">
        <v>255247</v>
      </c>
      <c r="R179" s="17">
        <v>35082.828000000001</v>
      </c>
      <c r="U179" s="17">
        <v>0.01</v>
      </c>
      <c r="V179" s="17">
        <v>1.155E-2</v>
      </c>
      <c r="W179" s="17">
        <v>15.47</v>
      </c>
    </row>
    <row r="180" spans="11:23" x14ac:dyDescent="0.35">
      <c r="K180" s="17">
        <v>25</v>
      </c>
      <c r="L180" s="17" t="s">
        <v>67</v>
      </c>
      <c r="M180" s="17" t="s">
        <v>68</v>
      </c>
      <c r="N180" s="17" t="s">
        <v>33</v>
      </c>
      <c r="O180" s="17">
        <v>2.09</v>
      </c>
      <c r="P180" s="17">
        <v>33818.737999999998</v>
      </c>
      <c r="Q180" s="17">
        <v>250761</v>
      </c>
      <c r="R180" s="17">
        <v>33818.737999999998</v>
      </c>
      <c r="U180" s="17">
        <v>0.01</v>
      </c>
      <c r="V180" s="17">
        <v>1.1129999999999999E-2</v>
      </c>
      <c r="W180" s="17">
        <v>11.31</v>
      </c>
    </row>
    <row r="181" spans="11:23" x14ac:dyDescent="0.35">
      <c r="K181" s="17">
        <v>77</v>
      </c>
      <c r="L181" s="17" t="s">
        <v>136</v>
      </c>
      <c r="M181" s="17" t="s">
        <v>68</v>
      </c>
      <c r="N181" s="17" t="s">
        <v>33</v>
      </c>
      <c r="O181" s="17">
        <v>2.08</v>
      </c>
      <c r="P181" s="17">
        <v>36229.269999999997</v>
      </c>
      <c r="Q181" s="17">
        <v>270549</v>
      </c>
      <c r="R181" s="17">
        <v>36229.269999999997</v>
      </c>
      <c r="U181" s="17">
        <v>0.01</v>
      </c>
      <c r="V181" s="17">
        <v>1.192E-2</v>
      </c>
      <c r="W181" s="17">
        <v>19.239999999999998</v>
      </c>
    </row>
    <row r="182" spans="11:23" x14ac:dyDescent="0.35">
      <c r="K182" s="17">
        <v>4</v>
      </c>
      <c r="L182" s="17" t="s">
        <v>24</v>
      </c>
      <c r="M182" s="17" t="s">
        <v>25</v>
      </c>
      <c r="N182" s="17" t="s">
        <v>26</v>
      </c>
      <c r="U182" s="17">
        <v>0.01</v>
      </c>
    </row>
    <row r="183" spans="11:23" x14ac:dyDescent="0.35">
      <c r="K183" s="17">
        <v>13</v>
      </c>
      <c r="L183" s="17" t="s">
        <v>45</v>
      </c>
      <c r="M183" s="17" t="s">
        <v>25</v>
      </c>
      <c r="N183" s="17" t="s">
        <v>26</v>
      </c>
      <c r="U183" s="17">
        <v>0.01</v>
      </c>
    </row>
    <row r="184" spans="11:23" x14ac:dyDescent="0.35">
      <c r="K184" s="17">
        <v>53</v>
      </c>
      <c r="L184" s="17" t="s">
        <v>108</v>
      </c>
      <c r="M184" s="17" t="s">
        <v>25</v>
      </c>
      <c r="N184" s="17" t="s">
        <v>26</v>
      </c>
      <c r="U184" s="17">
        <v>0.01</v>
      </c>
    </row>
    <row r="185" spans="11:23" x14ac:dyDescent="0.35">
      <c r="K185" s="17">
        <v>65</v>
      </c>
      <c r="L185" s="17" t="s">
        <v>123</v>
      </c>
      <c r="M185" s="17" t="s">
        <v>25</v>
      </c>
      <c r="N185" s="17" t="s">
        <v>26</v>
      </c>
      <c r="U185" s="17">
        <v>0.01</v>
      </c>
    </row>
    <row r="186" spans="11:23" x14ac:dyDescent="0.35">
      <c r="K186" s="17">
        <v>5</v>
      </c>
      <c r="L186" s="17" t="s">
        <v>27</v>
      </c>
      <c r="M186" s="17" t="s">
        <v>28</v>
      </c>
      <c r="N186" s="17" t="s">
        <v>26</v>
      </c>
      <c r="O186" s="17">
        <v>2.09</v>
      </c>
      <c r="P186" s="17">
        <v>18915.228999999999</v>
      </c>
      <c r="Q186" s="17">
        <v>122573</v>
      </c>
      <c r="R186" s="17">
        <v>18915.228999999999</v>
      </c>
      <c r="U186" s="17">
        <v>0.01</v>
      </c>
      <c r="V186" s="17">
        <v>6.2300000000000003E-3</v>
      </c>
      <c r="W186" s="17">
        <v>-37.74</v>
      </c>
    </row>
    <row r="187" spans="11:23" x14ac:dyDescent="0.35">
      <c r="K187" s="17">
        <v>20</v>
      </c>
      <c r="L187" s="17" t="s">
        <v>58</v>
      </c>
      <c r="M187" s="17" t="s">
        <v>28</v>
      </c>
      <c r="N187" s="17" t="s">
        <v>26</v>
      </c>
      <c r="O187" s="17">
        <v>2.08</v>
      </c>
      <c r="P187" s="17">
        <v>20882.309000000001</v>
      </c>
      <c r="Q187" s="17">
        <v>151254</v>
      </c>
      <c r="R187" s="17">
        <v>20882.309000000001</v>
      </c>
      <c r="U187" s="17">
        <v>0.01</v>
      </c>
      <c r="V187" s="17">
        <v>6.8700000000000002E-3</v>
      </c>
      <c r="W187" s="17">
        <v>-31.27</v>
      </c>
    </row>
    <row r="188" spans="11:23" x14ac:dyDescent="0.35">
      <c r="K188" s="17">
        <v>38</v>
      </c>
      <c r="L188" s="17" t="s">
        <v>86</v>
      </c>
      <c r="M188" s="17" t="s">
        <v>28</v>
      </c>
      <c r="N188" s="17" t="s">
        <v>26</v>
      </c>
      <c r="O188" s="17">
        <v>2.08</v>
      </c>
      <c r="P188" s="17">
        <v>22098.541000000001</v>
      </c>
      <c r="Q188" s="17">
        <v>164473</v>
      </c>
      <c r="R188" s="17">
        <v>22098.541000000001</v>
      </c>
      <c r="U188" s="17">
        <v>0.01</v>
      </c>
      <c r="V188" s="17">
        <v>7.2700000000000004E-3</v>
      </c>
      <c r="W188" s="17">
        <v>-27.27</v>
      </c>
    </row>
    <row r="189" spans="11:23" x14ac:dyDescent="0.35">
      <c r="K189" s="17">
        <v>49</v>
      </c>
      <c r="L189" s="17" t="s">
        <v>101</v>
      </c>
      <c r="M189" s="17" t="s">
        <v>28</v>
      </c>
      <c r="N189" s="17" t="s">
        <v>26</v>
      </c>
      <c r="O189" s="17">
        <v>2.08</v>
      </c>
      <c r="P189" s="17">
        <v>22580.013999999999</v>
      </c>
      <c r="Q189" s="17">
        <v>172765</v>
      </c>
      <c r="R189" s="17">
        <v>22580.013999999999</v>
      </c>
      <c r="U189" s="17">
        <v>0.01</v>
      </c>
      <c r="V189" s="17">
        <v>7.43E-3</v>
      </c>
      <c r="W189" s="17">
        <v>-25.68</v>
      </c>
    </row>
    <row r="190" spans="11:23" x14ac:dyDescent="0.35">
      <c r="K190" s="17">
        <v>57</v>
      </c>
      <c r="L190" s="17" t="s">
        <v>115</v>
      </c>
      <c r="M190" s="17" t="s">
        <v>28</v>
      </c>
      <c r="N190" s="17" t="s">
        <v>26</v>
      </c>
      <c r="O190" s="17">
        <v>2.08</v>
      </c>
      <c r="P190" s="17">
        <v>23786.838</v>
      </c>
      <c r="Q190" s="17">
        <v>184821</v>
      </c>
      <c r="R190" s="17">
        <v>23786.838</v>
      </c>
      <c r="U190" s="17">
        <v>0.01</v>
      </c>
      <c r="V190" s="17">
        <v>7.8300000000000002E-3</v>
      </c>
      <c r="W190" s="17">
        <v>-21.71</v>
      </c>
    </row>
    <row r="191" spans="11:23" x14ac:dyDescent="0.35">
      <c r="K191" s="17">
        <v>72</v>
      </c>
      <c r="L191" s="17" t="s">
        <v>130</v>
      </c>
      <c r="M191" s="17" t="s">
        <v>28</v>
      </c>
      <c r="N191" s="17" t="s">
        <v>26</v>
      </c>
      <c r="O191" s="17">
        <v>2.08</v>
      </c>
      <c r="P191" s="17">
        <v>25136.442999999999</v>
      </c>
      <c r="Q191" s="17">
        <v>199371</v>
      </c>
      <c r="R191" s="17">
        <v>25136.442999999999</v>
      </c>
      <c r="U191" s="17">
        <v>0.01</v>
      </c>
      <c r="V191" s="17">
        <v>8.2699999999999996E-3</v>
      </c>
      <c r="W191" s="17">
        <v>-17.27</v>
      </c>
    </row>
    <row r="192" spans="11:23" x14ac:dyDescent="0.35">
      <c r="K192" s="17">
        <v>84</v>
      </c>
      <c r="L192" s="17" t="s">
        <v>143</v>
      </c>
      <c r="M192" s="17" t="s">
        <v>28</v>
      </c>
      <c r="N192" s="17" t="s">
        <v>26</v>
      </c>
      <c r="O192" s="17">
        <v>2.08</v>
      </c>
      <c r="P192" s="17">
        <v>26444.232</v>
      </c>
      <c r="Q192" s="17">
        <v>210749</v>
      </c>
      <c r="R192" s="17">
        <v>26444.232</v>
      </c>
      <c r="U192" s="17">
        <v>0.01</v>
      </c>
      <c r="V192" s="17">
        <v>8.6999999999999994E-3</v>
      </c>
      <c r="W192" s="17">
        <v>-12.96</v>
      </c>
    </row>
    <row r="193" spans="11:23" x14ac:dyDescent="0.35">
      <c r="K193" s="17">
        <v>91</v>
      </c>
      <c r="L193" s="17" t="s">
        <v>150</v>
      </c>
      <c r="M193" s="17" t="s">
        <v>28</v>
      </c>
      <c r="N193" s="17" t="s">
        <v>26</v>
      </c>
      <c r="O193" s="17">
        <v>2.0299999999999998</v>
      </c>
      <c r="P193" s="17">
        <v>3788.0039999999999</v>
      </c>
      <c r="Q193" s="17">
        <v>13300</v>
      </c>
      <c r="R193" s="17">
        <v>3788.0039999999999</v>
      </c>
      <c r="U193" s="17">
        <v>0.01</v>
      </c>
      <c r="V193" s="17">
        <v>1.25E-3</v>
      </c>
      <c r="W193" s="17">
        <v>-87.53</v>
      </c>
    </row>
    <row r="194" spans="11:23" x14ac:dyDescent="0.35">
      <c r="K194" s="17">
        <v>27</v>
      </c>
      <c r="L194" s="17" t="s">
        <v>70</v>
      </c>
      <c r="M194" s="17" t="s">
        <v>71</v>
      </c>
      <c r="N194" s="17" t="s">
        <v>72</v>
      </c>
      <c r="O194" s="17">
        <v>2.09</v>
      </c>
      <c r="P194" s="17">
        <v>32560.166000000001</v>
      </c>
      <c r="Q194" s="17">
        <v>246802</v>
      </c>
      <c r="R194" s="17">
        <v>32560.166000000001</v>
      </c>
      <c r="U194" s="17">
        <v>0.01</v>
      </c>
      <c r="V194" s="17">
        <v>1.072E-2</v>
      </c>
      <c r="W194" s="17">
        <v>7.16</v>
      </c>
    </row>
    <row r="195" spans="11:23" x14ac:dyDescent="0.35">
      <c r="K195" s="17">
        <v>79</v>
      </c>
      <c r="L195" s="17" t="s">
        <v>138</v>
      </c>
      <c r="M195" s="17" t="s">
        <v>71</v>
      </c>
      <c r="N195" s="17" t="s">
        <v>72</v>
      </c>
      <c r="O195" s="17">
        <v>2.08</v>
      </c>
      <c r="P195" s="17">
        <v>34658.055</v>
      </c>
      <c r="Q195" s="17">
        <v>256745</v>
      </c>
      <c r="R195" s="17">
        <v>34658.055</v>
      </c>
      <c r="U195" s="17">
        <v>0.01</v>
      </c>
      <c r="V195" s="17">
        <v>1.141E-2</v>
      </c>
      <c r="W195" s="17">
        <v>14.07</v>
      </c>
    </row>
    <row r="196" spans="11:23" x14ac:dyDescent="0.35">
      <c r="K196" s="17">
        <v>28</v>
      </c>
      <c r="L196" s="17" t="s">
        <v>73</v>
      </c>
      <c r="M196" s="17" t="s">
        <v>74</v>
      </c>
      <c r="N196" s="17" t="s">
        <v>72</v>
      </c>
      <c r="O196" s="17">
        <v>2.09</v>
      </c>
      <c r="P196" s="17">
        <v>32204.083999999999</v>
      </c>
      <c r="Q196" s="17">
        <v>244102</v>
      </c>
      <c r="R196" s="17">
        <v>32204.083999999999</v>
      </c>
      <c r="U196" s="17">
        <v>0.01</v>
      </c>
      <c r="V196" s="17">
        <v>1.06E-2</v>
      </c>
      <c r="W196" s="17">
        <v>5.99</v>
      </c>
    </row>
    <row r="197" spans="11:23" x14ac:dyDescent="0.35">
      <c r="K197" s="17">
        <v>80</v>
      </c>
      <c r="L197" s="17" t="s">
        <v>139</v>
      </c>
      <c r="M197" s="17" t="s">
        <v>74</v>
      </c>
      <c r="N197" s="17" t="s">
        <v>72</v>
      </c>
      <c r="O197" s="17">
        <v>2.08</v>
      </c>
      <c r="P197" s="17">
        <v>33857.175999999999</v>
      </c>
      <c r="Q197" s="17">
        <v>250859</v>
      </c>
      <c r="R197" s="17">
        <v>33857.175999999999</v>
      </c>
      <c r="U197" s="17">
        <v>0.01</v>
      </c>
      <c r="V197" s="17">
        <v>1.1140000000000001E-2</v>
      </c>
      <c r="W197" s="17">
        <v>11.43</v>
      </c>
    </row>
    <row r="198" spans="11:23" x14ac:dyDescent="0.35">
      <c r="K198" s="17">
        <v>29</v>
      </c>
      <c r="L198" s="17" t="s">
        <v>75</v>
      </c>
      <c r="M198" s="17" t="s">
        <v>76</v>
      </c>
      <c r="N198" s="17" t="s">
        <v>72</v>
      </c>
      <c r="O198" s="17">
        <v>2.08</v>
      </c>
      <c r="P198" s="17">
        <v>25946.835999999999</v>
      </c>
      <c r="Q198" s="17">
        <v>197195</v>
      </c>
      <c r="R198" s="17">
        <v>25946.835999999999</v>
      </c>
      <c r="U198" s="17">
        <v>0.01</v>
      </c>
      <c r="V198" s="17">
        <v>8.5400000000000007E-3</v>
      </c>
      <c r="W198" s="17">
        <v>-14.6</v>
      </c>
    </row>
    <row r="199" spans="11:23" x14ac:dyDescent="0.35">
      <c r="K199" s="17">
        <v>81</v>
      </c>
      <c r="L199" s="17" t="s">
        <v>140</v>
      </c>
      <c r="M199" s="17" t="s">
        <v>76</v>
      </c>
      <c r="N199" s="17" t="s">
        <v>72</v>
      </c>
      <c r="O199" s="17">
        <v>2.0699999999999998</v>
      </c>
      <c r="P199" s="17">
        <v>28186.65</v>
      </c>
      <c r="Q199" s="17">
        <v>214014</v>
      </c>
      <c r="R199" s="17">
        <v>28186.65</v>
      </c>
      <c r="U199" s="17">
        <v>0.01</v>
      </c>
      <c r="V199" s="17">
        <v>9.2800000000000001E-3</v>
      </c>
      <c r="W199" s="17">
        <v>-7.23</v>
      </c>
    </row>
    <row r="200" spans="11:23" x14ac:dyDescent="0.35">
      <c r="K200" s="17">
        <v>30</v>
      </c>
      <c r="L200" s="17" t="s">
        <v>77</v>
      </c>
      <c r="M200" s="17" t="s">
        <v>78</v>
      </c>
      <c r="N200" s="17" t="s">
        <v>72</v>
      </c>
      <c r="O200" s="17">
        <v>2.09</v>
      </c>
      <c r="P200" s="17">
        <v>33515.887000000002</v>
      </c>
      <c r="Q200" s="17">
        <v>251217</v>
      </c>
      <c r="R200" s="17">
        <v>33515.887000000002</v>
      </c>
      <c r="U200" s="17">
        <v>0.01</v>
      </c>
      <c r="V200" s="17">
        <v>1.103E-2</v>
      </c>
      <c r="W200" s="17">
        <v>10.31</v>
      </c>
    </row>
    <row r="201" spans="11:23" x14ac:dyDescent="0.35">
      <c r="K201" s="17">
        <v>82</v>
      </c>
      <c r="L201" s="17" t="s">
        <v>141</v>
      </c>
      <c r="M201" s="17" t="s">
        <v>78</v>
      </c>
      <c r="N201" s="17" t="s">
        <v>72</v>
      </c>
      <c r="O201" s="17">
        <v>2.08</v>
      </c>
      <c r="P201" s="17">
        <v>36500.5</v>
      </c>
      <c r="Q201" s="17">
        <v>262675</v>
      </c>
      <c r="R201" s="17">
        <v>36500.5</v>
      </c>
      <c r="U201" s="17">
        <v>0.01</v>
      </c>
      <c r="V201" s="17">
        <v>1.201E-2</v>
      </c>
      <c r="W201" s="17">
        <v>20.13</v>
      </c>
    </row>
    <row r="202" spans="11:23" x14ac:dyDescent="0.35">
      <c r="K202" s="17">
        <v>1</v>
      </c>
      <c r="L202" s="17" t="s">
        <v>18</v>
      </c>
      <c r="M202" s="17" t="s">
        <v>19</v>
      </c>
      <c r="N202" s="17" t="s">
        <v>20</v>
      </c>
      <c r="U202" s="17">
        <v>0.01</v>
      </c>
    </row>
    <row r="203" spans="11:23" x14ac:dyDescent="0.35">
      <c r="K203" s="17">
        <v>2</v>
      </c>
      <c r="L203" s="17" t="s">
        <v>22</v>
      </c>
      <c r="M203" s="17" t="s">
        <v>19</v>
      </c>
      <c r="N203" s="17" t="s">
        <v>20</v>
      </c>
      <c r="U203" s="17">
        <v>0.01</v>
      </c>
    </row>
    <row r="204" spans="11:23" x14ac:dyDescent="0.35">
      <c r="K204" s="17">
        <v>3</v>
      </c>
      <c r="L204" s="17" t="s">
        <v>23</v>
      </c>
      <c r="M204" s="17" t="s">
        <v>19</v>
      </c>
      <c r="N204" s="17" t="s">
        <v>20</v>
      </c>
      <c r="U204" s="17">
        <v>0.01</v>
      </c>
    </row>
    <row r="205" spans="11:23" x14ac:dyDescent="0.35">
      <c r="K205" s="17">
        <v>6</v>
      </c>
      <c r="L205" s="17" t="s">
        <v>30</v>
      </c>
      <c r="M205" s="17" t="s">
        <v>19</v>
      </c>
      <c r="N205" s="17" t="s">
        <v>20</v>
      </c>
      <c r="U205" s="17">
        <v>0.01</v>
      </c>
    </row>
    <row r="206" spans="11:23" x14ac:dyDescent="0.35">
      <c r="K206" s="17">
        <v>26</v>
      </c>
      <c r="L206" s="17" t="s">
        <v>69</v>
      </c>
      <c r="M206" s="17" t="s">
        <v>19</v>
      </c>
      <c r="N206" s="17" t="s">
        <v>20</v>
      </c>
      <c r="U206" s="17">
        <v>0.01</v>
      </c>
    </row>
    <row r="207" spans="11:23" x14ac:dyDescent="0.35">
      <c r="K207" s="17">
        <v>31</v>
      </c>
      <c r="L207" s="17" t="s">
        <v>79</v>
      </c>
      <c r="M207" s="17" t="s">
        <v>19</v>
      </c>
      <c r="N207" s="17" t="s">
        <v>20</v>
      </c>
      <c r="U207" s="17">
        <v>0.01</v>
      </c>
    </row>
    <row r="208" spans="11:23" x14ac:dyDescent="0.35">
      <c r="K208" s="17">
        <v>45</v>
      </c>
      <c r="L208" s="17" t="s">
        <v>93</v>
      </c>
      <c r="M208" s="17" t="s">
        <v>19</v>
      </c>
      <c r="N208" s="17" t="s">
        <v>20</v>
      </c>
      <c r="U208" s="17">
        <v>0.01</v>
      </c>
    </row>
    <row r="209" spans="11:23" x14ac:dyDescent="0.35">
      <c r="K209" s="17">
        <v>58</v>
      </c>
      <c r="L209" s="17" t="s">
        <v>116</v>
      </c>
      <c r="M209" s="17" t="s">
        <v>19</v>
      </c>
      <c r="N209" s="17" t="s">
        <v>20</v>
      </c>
      <c r="U209" s="17">
        <v>0.01</v>
      </c>
    </row>
    <row r="210" spans="11:23" x14ac:dyDescent="0.35">
      <c r="K210" s="17">
        <v>78</v>
      </c>
      <c r="L210" s="17" t="s">
        <v>137</v>
      </c>
      <c r="M210" s="17" t="s">
        <v>19</v>
      </c>
      <c r="N210" s="17" t="s">
        <v>20</v>
      </c>
      <c r="U210" s="17">
        <v>0.01</v>
      </c>
    </row>
    <row r="211" spans="11:23" x14ac:dyDescent="0.35">
      <c r="K211" s="17">
        <v>83</v>
      </c>
      <c r="L211" s="17" t="s">
        <v>142</v>
      </c>
      <c r="M211" s="17" t="s">
        <v>19</v>
      </c>
      <c r="N211" s="17" t="s">
        <v>20</v>
      </c>
      <c r="U211" s="17">
        <v>0.01</v>
      </c>
    </row>
    <row r="212" spans="11:23" x14ac:dyDescent="0.35">
      <c r="K212" s="17">
        <v>98</v>
      </c>
      <c r="L212" s="17" t="s">
        <v>157</v>
      </c>
      <c r="M212" s="17" t="s">
        <v>19</v>
      </c>
      <c r="N212" s="17" t="s">
        <v>20</v>
      </c>
      <c r="U212" s="17">
        <v>0.01</v>
      </c>
    </row>
    <row r="213" spans="11:23" x14ac:dyDescent="0.35">
      <c r="K213" s="17">
        <v>105</v>
      </c>
      <c r="L213" s="17" t="s">
        <v>164</v>
      </c>
      <c r="M213" s="17" t="s">
        <v>19</v>
      </c>
      <c r="N213" s="17" t="s">
        <v>20</v>
      </c>
      <c r="U213" s="17">
        <v>0.01</v>
      </c>
    </row>
    <row r="214" spans="11:23" x14ac:dyDescent="0.35">
      <c r="K214" s="17">
        <v>106</v>
      </c>
      <c r="L214" s="17" t="s">
        <v>165</v>
      </c>
      <c r="M214" s="17" t="s">
        <v>19</v>
      </c>
      <c r="N214" s="17" t="s">
        <v>20</v>
      </c>
      <c r="U214" s="17">
        <v>0.01</v>
      </c>
    </row>
    <row r="215" spans="11:23" x14ac:dyDescent="0.35">
      <c r="K215" s="17">
        <v>107</v>
      </c>
      <c r="L215" s="17" t="s">
        <v>166</v>
      </c>
      <c r="M215" s="17" t="s">
        <v>19</v>
      </c>
      <c r="N215" s="17" t="s">
        <v>20</v>
      </c>
      <c r="U215" s="17">
        <v>0.01</v>
      </c>
    </row>
    <row r="216" spans="11:23" x14ac:dyDescent="0.35">
      <c r="K216" s="17">
        <v>108</v>
      </c>
      <c r="L216" s="17" t="s">
        <v>167</v>
      </c>
      <c r="M216" s="17" t="s">
        <v>19</v>
      </c>
      <c r="N216" s="17" t="s">
        <v>20</v>
      </c>
      <c r="U216" s="17">
        <v>0.01</v>
      </c>
    </row>
    <row r="217" spans="11:23" x14ac:dyDescent="0.35">
      <c r="K217" s="17">
        <v>109</v>
      </c>
      <c r="L217" s="17" t="s">
        <v>168</v>
      </c>
      <c r="M217" s="17" t="s">
        <v>19</v>
      </c>
      <c r="N217" s="17" t="s">
        <v>20</v>
      </c>
      <c r="U217" s="17">
        <v>0.01</v>
      </c>
    </row>
    <row r="218" spans="11:23" x14ac:dyDescent="0.35">
      <c r="K218" s="17">
        <v>110</v>
      </c>
      <c r="L218" s="17" t="s">
        <v>169</v>
      </c>
      <c r="M218" s="17" t="s">
        <v>19</v>
      </c>
      <c r="N218" s="17" t="s">
        <v>20</v>
      </c>
      <c r="U218" s="17">
        <v>0.01</v>
      </c>
    </row>
    <row r="219" spans="11:23" x14ac:dyDescent="0.35">
      <c r="K219" s="17">
        <v>111</v>
      </c>
      <c r="L219" s="17" t="s">
        <v>170</v>
      </c>
      <c r="M219" s="17" t="s">
        <v>19</v>
      </c>
      <c r="N219" s="17" t="s">
        <v>20</v>
      </c>
      <c r="U219" s="17">
        <v>0.01</v>
      </c>
    </row>
    <row r="220" spans="11:23" x14ac:dyDescent="0.35">
      <c r="K220" s="17">
        <v>112</v>
      </c>
      <c r="L220" s="17" t="s">
        <v>171</v>
      </c>
      <c r="M220" s="17" t="s">
        <v>19</v>
      </c>
      <c r="N220" s="17" t="s">
        <v>20</v>
      </c>
      <c r="U220" s="17">
        <v>0.01</v>
      </c>
    </row>
    <row r="221" spans="11:23" x14ac:dyDescent="0.35">
      <c r="K221" s="17">
        <v>46</v>
      </c>
      <c r="L221" s="17" t="s">
        <v>94</v>
      </c>
      <c r="M221" s="17" t="s">
        <v>95</v>
      </c>
      <c r="N221" s="17" t="s">
        <v>96</v>
      </c>
      <c r="O221" s="17">
        <v>2.09</v>
      </c>
      <c r="P221" s="17">
        <v>19160.361000000001</v>
      </c>
      <c r="Q221" s="17">
        <v>146635</v>
      </c>
      <c r="R221" s="17">
        <v>19160.361000000001</v>
      </c>
      <c r="U221" s="17">
        <v>0.01</v>
      </c>
      <c r="V221" s="17">
        <v>6.3099999999999996E-3</v>
      </c>
      <c r="W221" s="17">
        <v>-36.94</v>
      </c>
    </row>
    <row r="222" spans="11:23" x14ac:dyDescent="0.35">
      <c r="K222" s="17">
        <v>47</v>
      </c>
      <c r="L222" s="17" t="s">
        <v>97</v>
      </c>
      <c r="M222" s="17" t="s">
        <v>98</v>
      </c>
      <c r="N222" s="17" t="s">
        <v>96</v>
      </c>
      <c r="O222" s="17">
        <v>2.09</v>
      </c>
      <c r="P222" s="17">
        <v>21167.68</v>
      </c>
      <c r="Q222" s="17">
        <v>165887</v>
      </c>
      <c r="R222" s="17">
        <v>21167.68</v>
      </c>
      <c r="U222" s="17">
        <v>0.01</v>
      </c>
      <c r="V222" s="17">
        <v>6.9699999999999996E-3</v>
      </c>
      <c r="W222" s="17">
        <v>-30.33</v>
      </c>
    </row>
    <row r="223" spans="11:23" x14ac:dyDescent="0.35">
      <c r="K223" s="17">
        <v>48</v>
      </c>
      <c r="L223" s="17" t="s">
        <v>99</v>
      </c>
      <c r="M223" s="17" t="s">
        <v>100</v>
      </c>
      <c r="N223" s="17" t="s">
        <v>96</v>
      </c>
      <c r="O223" s="17">
        <v>2.09</v>
      </c>
      <c r="P223" s="17">
        <v>19698.611000000001</v>
      </c>
      <c r="Q223" s="17">
        <v>142841</v>
      </c>
      <c r="R223" s="17">
        <v>19698.611000000001</v>
      </c>
      <c r="U223" s="17">
        <v>0.01</v>
      </c>
      <c r="V223" s="17">
        <v>6.4799999999999996E-3</v>
      </c>
      <c r="W223" s="17">
        <v>-35.17</v>
      </c>
    </row>
    <row r="224" spans="11:23" x14ac:dyDescent="0.35">
      <c r="K224" s="17">
        <v>50</v>
      </c>
      <c r="L224" s="17" t="s">
        <v>102</v>
      </c>
      <c r="M224" s="17" t="s">
        <v>103</v>
      </c>
      <c r="N224" s="17" t="s">
        <v>96</v>
      </c>
      <c r="O224" s="17">
        <v>2.08</v>
      </c>
      <c r="P224" s="17">
        <v>29885.008000000002</v>
      </c>
      <c r="Q224" s="17">
        <v>230943</v>
      </c>
      <c r="R224" s="17">
        <v>29885.008000000002</v>
      </c>
      <c r="U224" s="17">
        <v>0.01</v>
      </c>
      <c r="V224" s="17">
        <v>9.8399999999999998E-3</v>
      </c>
      <c r="W224" s="17">
        <v>-1.64</v>
      </c>
    </row>
    <row r="225" spans="11:23" x14ac:dyDescent="0.35">
      <c r="K225" s="17">
        <v>51</v>
      </c>
      <c r="L225" s="17" t="s">
        <v>104</v>
      </c>
      <c r="M225" s="17" t="s">
        <v>105</v>
      </c>
      <c r="N225" s="17" t="s">
        <v>96</v>
      </c>
      <c r="O225" s="17">
        <v>2.08</v>
      </c>
      <c r="P225" s="17">
        <v>27789.544999999998</v>
      </c>
      <c r="Q225" s="17">
        <v>218863</v>
      </c>
      <c r="R225" s="17">
        <v>27789.544999999998</v>
      </c>
      <c r="U225" s="17">
        <v>0.01</v>
      </c>
      <c r="V225" s="17">
        <v>9.1500000000000001E-3</v>
      </c>
      <c r="W225" s="17">
        <v>-8.5399999999999991</v>
      </c>
    </row>
    <row r="226" spans="11:23" x14ac:dyDescent="0.35">
      <c r="K226" s="17">
        <v>52</v>
      </c>
      <c r="L226" s="17" t="s">
        <v>106</v>
      </c>
      <c r="M226" s="17" t="s">
        <v>107</v>
      </c>
      <c r="N226" s="17" t="s">
        <v>96</v>
      </c>
      <c r="O226" s="17">
        <v>2.08</v>
      </c>
      <c r="P226" s="17">
        <v>27752.738000000001</v>
      </c>
      <c r="Q226" s="17">
        <v>213752</v>
      </c>
      <c r="R226" s="17">
        <v>27752.738000000001</v>
      </c>
      <c r="U226" s="17">
        <v>0.01</v>
      </c>
      <c r="V226" s="17">
        <v>9.1299999999999992E-3</v>
      </c>
      <c r="W226" s="17">
        <v>-8.66</v>
      </c>
    </row>
    <row r="227" spans="11:23" x14ac:dyDescent="0.35">
      <c r="K227" s="17">
        <v>54</v>
      </c>
      <c r="L227" s="17" t="s">
        <v>109</v>
      </c>
      <c r="M227" s="17" t="s">
        <v>110</v>
      </c>
      <c r="N227" s="17" t="s">
        <v>96</v>
      </c>
      <c r="O227" s="17">
        <v>2.08</v>
      </c>
      <c r="P227" s="17">
        <v>33278.781000000003</v>
      </c>
      <c r="Q227" s="17">
        <v>247411</v>
      </c>
      <c r="R227" s="17">
        <v>33278.781000000003</v>
      </c>
      <c r="U227" s="17">
        <v>0.01</v>
      </c>
      <c r="V227" s="17">
        <v>1.095E-2</v>
      </c>
      <c r="W227" s="17">
        <v>9.5299999999999994</v>
      </c>
    </row>
    <row r="228" spans="11:23" x14ac:dyDescent="0.35">
      <c r="K228" s="17">
        <v>55</v>
      </c>
      <c r="L228" s="17" t="s">
        <v>111</v>
      </c>
      <c r="M228" s="17" t="s">
        <v>112</v>
      </c>
      <c r="N228" s="17" t="s">
        <v>96</v>
      </c>
      <c r="O228" s="17">
        <v>2.08</v>
      </c>
      <c r="P228" s="17">
        <v>30489.971000000001</v>
      </c>
      <c r="Q228" s="17">
        <v>230607</v>
      </c>
      <c r="R228" s="17">
        <v>30489.971000000001</v>
      </c>
      <c r="U228" s="17">
        <v>0.01</v>
      </c>
      <c r="V228" s="17">
        <v>1.004E-2</v>
      </c>
      <c r="W228" s="17">
        <v>0.35</v>
      </c>
    </row>
    <row r="229" spans="11:23" x14ac:dyDescent="0.35">
      <c r="K229" s="17">
        <v>56</v>
      </c>
      <c r="L229" s="17" t="s">
        <v>113</v>
      </c>
      <c r="M229" s="17" t="s">
        <v>114</v>
      </c>
      <c r="N229" s="17" t="s">
        <v>96</v>
      </c>
      <c r="O229" s="17">
        <v>2.08</v>
      </c>
      <c r="P229" s="17">
        <v>30188.516</v>
      </c>
      <c r="Q229" s="17">
        <v>231611</v>
      </c>
      <c r="R229" s="17">
        <v>30188.516</v>
      </c>
      <c r="U229" s="17">
        <v>0.01</v>
      </c>
      <c r="V229" s="17">
        <v>9.9399999999999992E-3</v>
      </c>
      <c r="W229" s="17">
        <v>-0.64</v>
      </c>
    </row>
  </sheetData>
  <sortState xmlns:xlrd2="http://schemas.microsoft.com/office/spreadsheetml/2017/richdata2" ref="K118:W229">
    <sortCondition ref="M118"/>
  </sortState>
  <mergeCells count="12">
    <mergeCell ref="H17:H23"/>
    <mergeCell ref="I17:I23"/>
    <mergeCell ref="K116:W116"/>
    <mergeCell ref="K1:W1"/>
    <mergeCell ref="A3:G3"/>
    <mergeCell ref="E5:E7"/>
    <mergeCell ref="F5:F7"/>
    <mergeCell ref="G5:G7"/>
    <mergeCell ref="D8:G13"/>
    <mergeCell ref="E17:E23"/>
    <mergeCell ref="F17:F23"/>
    <mergeCell ref="G17:G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Executive Summary</vt:lpstr>
      <vt:lpstr>Raw Data</vt:lpstr>
      <vt:lpstr>DTXSID20375106</vt:lpstr>
      <vt:lpstr>DTXSID0060985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Smeltz, Marci</dc:creator>
  <cp:lastModifiedBy>Smeltz, Marci</cp:lastModifiedBy>
  <dcterms:created xsi:type="dcterms:W3CDTF">2021-05-04T17:03:13Z</dcterms:created>
  <dcterms:modified xsi:type="dcterms:W3CDTF">2021-05-04T17:19:48Z</dcterms:modified>
</cp:coreProperties>
</file>