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eltz_marci_epa_gov/Documents/Profile/Documents/PFAS Analytical/LCMS/20210126_PFAS_PPB_UC_PFAS36/"/>
    </mc:Choice>
  </mc:AlternateContent>
  <xr:revisionPtr revIDLastSave="1" documentId="8_{9C3EF205-4DC1-4DEB-B2AE-EF2D6C81C75E}" xr6:coauthVersionLast="45" xr6:coauthVersionMax="45" xr10:uidLastSave="{E0CE6F86-1514-42AD-9652-F6287C76FA7F}"/>
  <bookViews>
    <workbookView xWindow="-57720" yWindow="-120" windowWidth="29040" windowHeight="15840" xr2:uid="{E69D8E48-E755-4C87-B7BB-8DD00FDBA7A5}"/>
  </bookViews>
  <sheets>
    <sheet name="Executive Summary" sheetId="1" r:id="rId1"/>
    <sheet name="Raw Data" sheetId="2" r:id="rId2"/>
    <sheet name="DTXSID8059928" sheetId="14" r:id="rId3"/>
    <sheet name="DTXSID8059926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5" l="1"/>
  <c r="F17" i="15"/>
  <c r="G17" i="15" s="1"/>
  <c r="E17" i="15"/>
  <c r="I17" i="15" s="1"/>
  <c r="C13" i="15"/>
  <c r="C12" i="15"/>
  <c r="C11" i="15"/>
  <c r="C10" i="15"/>
  <c r="C9" i="15"/>
  <c r="C8" i="15"/>
  <c r="C7" i="15"/>
  <c r="D7" i="15" s="1"/>
  <c r="C6" i="15"/>
  <c r="D6" i="15" s="1"/>
  <c r="C5" i="15"/>
  <c r="D5" i="15" s="1"/>
  <c r="C13" i="14"/>
  <c r="C12" i="14"/>
  <c r="C11" i="14"/>
  <c r="C10" i="14"/>
  <c r="C9" i="14"/>
  <c r="C8" i="14"/>
  <c r="C7" i="14"/>
  <c r="D7" i="14" s="1"/>
  <c r="C6" i="14"/>
  <c r="C5" i="14"/>
  <c r="D5" i="14" s="1"/>
  <c r="D6" i="14" l="1"/>
  <c r="F5" i="15"/>
  <c r="G5" i="15" s="1"/>
  <c r="E5" i="15"/>
  <c r="F5" i="14"/>
  <c r="G5" i="14" s="1"/>
  <c r="E5" i="14"/>
  <c r="P4" i="1" l="1"/>
  <c r="S4" i="1" s="1"/>
  <c r="Q4" i="1"/>
  <c r="R4" i="1"/>
  <c r="T4" i="1"/>
  <c r="R3" i="1"/>
  <c r="Q3" i="1"/>
  <c r="P3" i="1"/>
  <c r="S3" i="1" s="1"/>
  <c r="U4" i="1" l="1"/>
  <c r="T3" i="1"/>
  <c r="U3" i="1" s="1"/>
</calcChain>
</file>

<file path=xl/sharedStrings.xml><?xml version="1.0" encoding="utf-8"?>
<sst xmlns="http://schemas.openxmlformats.org/spreadsheetml/2006/main" count="2865" uniqueCount="226">
  <si>
    <t>nM</t>
  </si>
  <si>
    <t>Analyte</t>
  </si>
  <si>
    <t>DTXSID</t>
  </si>
  <si>
    <t>Mix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</si>
  <si>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</si>
  <si>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MDL</t>
  </si>
  <si>
    <t>eLOQ</t>
  </si>
  <si>
    <t>AF A</t>
  </si>
  <si>
    <t>AF B</t>
  </si>
  <si>
    <t>AF C</t>
  </si>
  <si>
    <t>T1 A</t>
  </si>
  <si>
    <t>T1 B</t>
  </si>
  <si>
    <t>T1 C</t>
  </si>
  <si>
    <t>T5 A</t>
  </si>
  <si>
    <t>T5 B</t>
  </si>
  <si>
    <t>T5 C</t>
  </si>
  <si>
    <t>Fu A</t>
  </si>
  <si>
    <t>Fu B</t>
  </si>
  <si>
    <t>Fu C</t>
  </si>
  <si>
    <t>Avg Fu</t>
  </si>
  <si>
    <t>Std Dev Fu</t>
  </si>
  <si>
    <t>CV (%)</t>
  </si>
  <si>
    <t>#</t>
  </si>
  <si>
    <t>Name</t>
  </si>
  <si>
    <t>Sample Text</t>
  </si>
  <si>
    <t>Type</t>
  </si>
  <si>
    <t>RT</t>
  </si>
  <si>
    <t>Area</t>
  </si>
  <si>
    <t>Height</t>
  </si>
  <si>
    <t>IS Area</t>
  </si>
  <si>
    <t>Response</t>
  </si>
  <si>
    <t>Coeff. Of Determination</t>
  </si>
  <si>
    <t>Std. Conc (nM)</t>
  </si>
  <si>
    <t>Actual Conc (nM)</t>
  </si>
  <si>
    <t>%Dev</t>
  </si>
  <si>
    <t xml:space="preserve">Quantify Compound Summary Report </t>
  </si>
  <si>
    <t>Std. Conc</t>
  </si>
  <si>
    <t>Primary Flags</t>
  </si>
  <si>
    <t>Acq.Date</t>
  </si>
  <si>
    <t>Solvent Blank</t>
  </si>
  <si>
    <t>Solvent</t>
  </si>
  <si>
    <t>Crash Blank</t>
  </si>
  <si>
    <t>Blank</t>
  </si>
  <si>
    <t>Crash Mixed Matrix Blank</t>
  </si>
  <si>
    <t>CC1 - 0.053 pg/uL</t>
  </si>
  <si>
    <t>Standard</t>
  </si>
  <si>
    <t>CC2 - 0.085 pg/uL</t>
  </si>
  <si>
    <t>CC3 - 0.135 pg/uL</t>
  </si>
  <si>
    <t>CC4 - 0.217 pg/uL</t>
  </si>
  <si>
    <t>CC5 - 0.347 pg/uL</t>
  </si>
  <si>
    <t>CC6 - 0.555 pg/uL</t>
  </si>
  <si>
    <t>MM</t>
  </si>
  <si>
    <t>CC7 - 0.888 pg/uL</t>
  </si>
  <si>
    <t>CC8 - 1.420 pg/uL</t>
  </si>
  <si>
    <t>CC9 - 2.272 pg/uL</t>
  </si>
  <si>
    <t>CC10 - 3.636 pg/uL</t>
  </si>
  <si>
    <t>CC11 - 5.817 pg/uL</t>
  </si>
  <si>
    <t>CC12 - 9.308 pg/uL</t>
  </si>
  <si>
    <t>CC13 - 14.893 pg/uL</t>
  </si>
  <si>
    <t>CC14 - 23.828 pg/uL</t>
  </si>
  <si>
    <t>CC15 - 38.125 pg/uL</t>
  </si>
  <si>
    <t>CC16 - 47.656 pg/uL</t>
  </si>
  <si>
    <t>CC17 - 76.250 pg/uL</t>
  </si>
  <si>
    <t>MM-</t>
  </si>
  <si>
    <t>QC-A</t>
  </si>
  <si>
    <t>QC</t>
  </si>
  <si>
    <t>QC-B</t>
  </si>
  <si>
    <t>QC-C</t>
  </si>
  <si>
    <t>QC-D</t>
  </si>
  <si>
    <t>UC_AF_Mix3_A</t>
  </si>
  <si>
    <t>UC_AF_Mix3_B</t>
  </si>
  <si>
    <t>UC_AF_Mix3_C</t>
  </si>
  <si>
    <t>UC_T1hr_Mix3_A</t>
  </si>
  <si>
    <t>UC_T1hr_Mix3_B</t>
  </si>
  <si>
    <t>UC_T1hr_Mix3_C</t>
  </si>
  <si>
    <t>UC_T5hr_Mix3_A</t>
  </si>
  <si>
    <t>UC_T5hr_Mix3_B</t>
  </si>
  <si>
    <t>UC_T5hr_Mix3_C</t>
  </si>
  <si>
    <t>MMI</t>
  </si>
  <si>
    <t>bbI</t>
  </si>
  <si>
    <t>Fraction Unbound Determination</t>
  </si>
  <si>
    <t>Corrected Conc (nM)</t>
  </si>
  <si>
    <t>Fu</t>
  </si>
  <si>
    <t>CV</t>
  </si>
  <si>
    <t>MDL Determination</t>
  </si>
  <si>
    <t>Sample Name</t>
  </si>
  <si>
    <t>Cal Curve Point</t>
  </si>
  <si>
    <t>Average Conc (nM)</t>
  </si>
  <si>
    <t>StDev (nM)</t>
  </si>
  <si>
    <t>MDL (nM)</t>
  </si>
  <si>
    <t>% Dev (avg conc)</t>
  </si>
  <si>
    <t>DTXSID8059926</t>
  </si>
  <si>
    <t>DTXSID8059928</t>
  </si>
  <si>
    <t>*Analyte in Mix 3</t>
  </si>
  <si>
    <t>CC2</t>
  </si>
  <si>
    <t>Hexafluoroglutaric acid</t>
  </si>
  <si>
    <t>Tetrafluorosuccinic acid</t>
  </si>
  <si>
    <t>Compound 1:  tetrafluorosuccinate</t>
  </si>
  <si>
    <t>20210406_PFAS_PPB_UC_Sample008</t>
  </si>
  <si>
    <t>20210406_PFAS_PPB_UC_Sample033</t>
  </si>
  <si>
    <t>20210406_PFAS_PPB_UC_Sample040</t>
  </si>
  <si>
    <t>20210406_PFAS_PPB_UC_Sample060</t>
  </si>
  <si>
    <t>20210406_PFAS_PPB_UC_Sample086</t>
  </si>
  <si>
    <t>20210406_PFAS_PPB_UC_Sample093</t>
  </si>
  <si>
    <t>20210406_PFAS_PPB_UC_Sample100</t>
  </si>
  <si>
    <t>Compound 2:  hexafluoroglutarate</t>
  </si>
  <si>
    <t>Printed Fri May 07 11:26:17 2021</t>
  </si>
  <si>
    <t>20210504_PFAS_PPB_UC_Sample001</t>
  </si>
  <si>
    <t>20210504_PFAS_PPB_UC_Sample002</t>
  </si>
  <si>
    <t>20210504_PFAS_PPB_UC_Sample003</t>
  </si>
  <si>
    <t>20210504_PFAS_PPB_UC_Sample004</t>
  </si>
  <si>
    <t>20210504_PFAS_PPB_UC_Sample005</t>
  </si>
  <si>
    <t>20210504_PFAS_PPB_UC_Sample006</t>
  </si>
  <si>
    <t>20210504_PFAS_PPB_UC_Sample007</t>
  </si>
  <si>
    <t>MMX</t>
  </si>
  <si>
    <t>20210504_PFAS_PPB_UC_Sample008</t>
  </si>
  <si>
    <t>20210504_PFAS_PPB_UC_Sample009</t>
  </si>
  <si>
    <t>20210504_PFAS_PPB_UC_Sample010</t>
  </si>
  <si>
    <t>20210504_PFAS_PPB_UC_Sample011</t>
  </si>
  <si>
    <t>20210504_PFAS_PPB_UC_Sample012</t>
  </si>
  <si>
    <t>20210504_PFAS_PPB_UC_Sample013</t>
  </si>
  <si>
    <t>20210504_PFAS_PPB_UC_Sample014</t>
  </si>
  <si>
    <t>20210504_PFAS_PPB_UC_Sample015</t>
  </si>
  <si>
    <t>20210504_PFAS_PPB_UC_Sample016</t>
  </si>
  <si>
    <t>20210504_PFAS_PPB_UC_Sample017</t>
  </si>
  <si>
    <t>20210504_PFAS_PPB_UC_Sample018</t>
  </si>
  <si>
    <t>20210504_PFAS_PPB_UC_Sample019</t>
  </si>
  <si>
    <t>20210504_PFAS_PPB_UC_Sample020</t>
  </si>
  <si>
    <t>20210504_PFAS_PPB_UC_Sample021</t>
  </si>
  <si>
    <t>20210504_PFAS_PPB_UC_Sample022</t>
  </si>
  <si>
    <t>20210504_PFAS_PPB_UC_Sample023</t>
  </si>
  <si>
    <t>20210504_PFAS_PPB_UC_Sample024</t>
  </si>
  <si>
    <t>20210504_PFAS_PPB_UC_Sample025</t>
  </si>
  <si>
    <t>20210504_PFAS_PPB_UC_Sample026</t>
  </si>
  <si>
    <t>20210504_PFAS_PPB_UC_Sample027</t>
  </si>
  <si>
    <t>20210504_PFAS_PPB_UC_Sample028</t>
  </si>
  <si>
    <t>20210504_PFAS_PPB_UC_Sample029</t>
  </si>
  <si>
    <t>20210504_PFAS_PPB_UC_Sample030</t>
  </si>
  <si>
    <t>20210504_PFAS_PPB_UC_Sample031</t>
  </si>
  <si>
    <t>20210504_PFAS_PPB_UC_Sample032</t>
  </si>
  <si>
    <t>20210504_PFAS_PPB_UC_Sample033</t>
  </si>
  <si>
    <t>20210504_PFAS_PPB_UC_Sample034</t>
  </si>
  <si>
    <t>20210504_PFAS_PPB_UC_Sample035</t>
  </si>
  <si>
    <t>20210504_PFAS_PPB_UC_Sample036</t>
  </si>
  <si>
    <t>20210504_PFAS_PPB_UC_Sample037</t>
  </si>
  <si>
    <t>20210504_PFAS_PPB_UC_Sample038</t>
  </si>
  <si>
    <t>20210504_PFAS_PPB_UC_Sample039</t>
  </si>
  <si>
    <t>20210504_PFAS_PPB_UC_Sample040</t>
  </si>
  <si>
    <t>20210504_PFAS_PPB_UC_Sample041</t>
  </si>
  <si>
    <t>20210504_PFAS_PPB_UC_Sample042</t>
  </si>
  <si>
    <t>20210504_PFAS_PPB_UC_Sample043</t>
  </si>
  <si>
    <t>20210504_PFAS_PPB_UC_Sample044</t>
  </si>
  <si>
    <t>20210504_PFAS_PPB_UC_Sample045</t>
  </si>
  <si>
    <t>20210504_PFAS_PPB_UC_Sample046</t>
  </si>
  <si>
    <t>20210504_PFAS_PPB_UC_Sample047</t>
  </si>
  <si>
    <t>20210504_PFAS_PPB_UC_Sample048</t>
  </si>
  <si>
    <t>20210504_PFAS_PPB_UC_Sample049</t>
  </si>
  <si>
    <t>20210504_PFAS_PPB_UC_Sample050</t>
  </si>
  <si>
    <t>20210504_PFAS_PPB_UC_Sample051</t>
  </si>
  <si>
    <t>20210504_PFAS_PPB_UC_Sample052</t>
  </si>
  <si>
    <t>20210504_PFAS_PPB_UC_Sample053</t>
  </si>
  <si>
    <t>20210504_PFAS_PPB_UC_Sample054</t>
  </si>
  <si>
    <t>20210504_PFAS_PPB_UC_Sample055</t>
  </si>
  <si>
    <t>20210504_PFAS_PPB_UC_Sample056</t>
  </si>
  <si>
    <t>20210504_PFAS_PPB_UC_Sample057</t>
  </si>
  <si>
    <t>20210504_PFAS_PPB_UC_Sample058</t>
  </si>
  <si>
    <t>20210504_PFAS_PPB_UC_Sample059</t>
  </si>
  <si>
    <t>20210504_PFAS_PPB_UC_Sample060</t>
  </si>
  <si>
    <t>20210504_PFAS_PPB_UC_Sample061</t>
  </si>
  <si>
    <t>20210504_PFAS_PPB_UC_Sample062</t>
  </si>
  <si>
    <t>20210504_PFAS_PPB_UC_Sample063</t>
  </si>
  <si>
    <t>20210504_PFAS_PPB_UC_Sample064</t>
  </si>
  <si>
    <t>20210504_PFAS_PPB_UC_Sample065</t>
  </si>
  <si>
    <t>20210504_PFAS_PPB_UC_Sample066</t>
  </si>
  <si>
    <t>20210504_PFAS_PPB_UC_Sample067</t>
  </si>
  <si>
    <t>20210504_PFAS_PPB_UC_Sample068</t>
  </si>
  <si>
    <t>20210504_PFAS_PPB_UC_Sample069</t>
  </si>
  <si>
    <t>20210504_PFAS_PPB_UC_Sample070</t>
  </si>
  <si>
    <t>20210504_PFAS_PPB_UC_Sample071</t>
  </si>
  <si>
    <t>20210504_PFAS_PPB_UC_Sample072</t>
  </si>
  <si>
    <t>20210504_PFAS_PPB_UC_Sample073</t>
  </si>
  <si>
    <t>20210504_PFAS_PPB_UC_Sample074</t>
  </si>
  <si>
    <t>20210504_PFAS_PPB_UC_Sample075</t>
  </si>
  <si>
    <t>20210504_PFAS_PPB_UC_Sample076</t>
  </si>
  <si>
    <t>20210504_PFAS_PPB_UC_Sample077</t>
  </si>
  <si>
    <t>20210504_PFAS_PPB_UC_Sample078</t>
  </si>
  <si>
    <t>20210504_PFAS_PPB_UC_Sample079</t>
  </si>
  <si>
    <t>20210504_PFAS_PPB_UC_Sample080</t>
  </si>
  <si>
    <t>20210504_PFAS_PPB_UC_Sample081</t>
  </si>
  <si>
    <t>20210504_PFAS_PPB_UC_Sample082</t>
  </si>
  <si>
    <t>20210504_PFAS_PPB_UC_Sample083</t>
  </si>
  <si>
    <t>20210504_PFAS_PPB_UC_Sample084</t>
  </si>
  <si>
    <t>20210504_PFAS_PPB_UC_Sample085</t>
  </si>
  <si>
    <t>20210504_PFAS_PPB_UC_Sample086</t>
  </si>
  <si>
    <t>20210504_PFAS_PPB_UC_Sample087</t>
  </si>
  <si>
    <t>20210504_PFAS_PPB_UC_Sample088</t>
  </si>
  <si>
    <t>20210504_PFAS_PPB_UC_Sample089</t>
  </si>
  <si>
    <t>20210504_PFAS_PPB_UC_Sample090</t>
  </si>
  <si>
    <t>20210504_PFAS_PPB_UC_Sample091</t>
  </si>
  <si>
    <t>20210504_PFAS_PPB_UC_Sample092</t>
  </si>
  <si>
    <t>20210504_PFAS_PPB_UC_Sample093</t>
  </si>
  <si>
    <t>20210504_PFAS_PPB_UC_Sample094</t>
  </si>
  <si>
    <t>20210504_PFAS_PPB_UC_Sample095</t>
  </si>
  <si>
    <t>20210504_PFAS_PPB_UC_Sample096</t>
  </si>
  <si>
    <t>20210504_PFAS_PPB_UC_Sample097</t>
  </si>
  <si>
    <t>20210504_PFAS_PPB_UC_Sample098</t>
  </si>
  <si>
    <t>20210504_PFAS_PPB_UC_Sample099</t>
  </si>
  <si>
    <t>MMXI</t>
  </si>
  <si>
    <t>20210504_PFAS_PPB_UC_Sample100</t>
  </si>
  <si>
    <t>20210504_PFAS_PPB_UC_Sample101</t>
  </si>
  <si>
    <t>20210504_PFAS_PPB_UC_Sample102</t>
  </si>
  <si>
    <t>20210504_PFAS_PPB_UC_Sample103</t>
  </si>
  <si>
    <t>20210504_PFAS_PPB_UC_Sample104</t>
  </si>
  <si>
    <t>20210504_PFAS_PPB_UC_Sample105</t>
  </si>
  <si>
    <t>20210504_PFAS_PPB_UC_Sample106</t>
  </si>
  <si>
    <t>20210504_PFAS_PPB_UC_Sample107</t>
  </si>
  <si>
    <t>20210504_PFAS_PPB_UC_Sample108</t>
  </si>
  <si>
    <t>20210504_PFAS_PPB_UC_Sample109</t>
  </si>
  <si>
    <t>20210504_PFAS_PPB_UC_Sample110</t>
  </si>
  <si>
    <t>20210504_PFAS_PPB_UC_Sample111</t>
  </si>
  <si>
    <t>20210504_PFAS_PPB_UC_Sample112</t>
  </si>
  <si>
    <t>Compound 3:  pyruvate</t>
  </si>
  <si>
    <t>*excluded CC1-CC9 as no obvious detection present</t>
  </si>
  <si>
    <t>*not determined due to poor response below CC10</t>
  </si>
  <si>
    <t>ND</t>
  </si>
  <si>
    <t>*poor sensitivity below CC10, CV out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</si>
</sst>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3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9" fontId="0" fillId="0" borderId="0" xfId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10" fontId="11" fillId="0" borderId="0" xfId="1" applyNumberFormat="1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0" fontId="11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165" fontId="8" fillId="2" borderId="12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2" fontId="12" fillId="2" borderId="8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3" fillId="2" borderId="8" xfId="0" applyNumberFormat="1" applyFont="1" applyFill="1" applyBorder="1" applyAlignment="1">
      <alignment horizontal="center"/>
    </xf>
    <xf numFmtId="165" fontId="14" fillId="2" borderId="9" xfId="1" applyNumberFormat="1" applyFont="1" applyFill="1" applyBorder="1" applyAlignment="1">
      <alignment horizontal="center"/>
    </xf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C6DA89-6010-4641-A616-DA1BB535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6700" y="19685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116</xdr:row>
      <xdr:rowOff>0</xdr:rowOff>
    </xdr:from>
    <xdr:to>
      <xdr:col>38</xdr:col>
      <xdr:colOff>400050</xdr:colOff>
      <xdr:row>149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678DF1-AFE2-4484-AC4E-E09D82112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6700" y="2152650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116</xdr:row>
      <xdr:rowOff>0</xdr:rowOff>
    </xdr:from>
    <xdr:to>
      <xdr:col>38</xdr:col>
      <xdr:colOff>400050</xdr:colOff>
      <xdr:row>149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EB96F-E8F3-4D32-A74F-BA08C63A5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6700" y="2152650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2548D8-2206-4357-A039-E191E78EC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6700" y="19685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6B06-BED6-44CA-8A6D-19E0D9032808}">
  <dimension ref="A1:V18"/>
  <sheetViews>
    <sheetView tabSelected="1" workbookViewId="0">
      <selection activeCell="I14" sqref="I14"/>
    </sheetView>
  </sheetViews>
  <sheetFormatPr defaultRowHeight="14.5" x14ac:dyDescent="0.35"/>
  <cols>
    <col min="1" max="1" width="54.54296875" style="4" bestFit="1" customWidth="1"/>
    <col min="2" max="2" width="15.453125" style="4" bestFit="1" customWidth="1"/>
    <col min="3" max="6" width="9.1796875" style="4"/>
    <col min="7" max="9" width="9.26953125" style="4" bestFit="1" customWidth="1"/>
    <col min="10" max="15" width="10.54296875" style="4" bestFit="1" customWidth="1"/>
    <col min="16" max="19" width="9.1796875" style="4"/>
    <col min="20" max="20" width="11.453125" style="4" bestFit="1" customWidth="1"/>
    <col min="21" max="21" width="9.1796875" style="4"/>
  </cols>
  <sheetData>
    <row r="1" spans="1:22" ht="15" thickBot="1" x14ac:dyDescent="0.4">
      <c r="A1" s="24"/>
      <c r="B1" s="25"/>
      <c r="C1" s="25"/>
      <c r="D1" s="25"/>
      <c r="E1" s="26" t="s">
        <v>0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5"/>
      <c r="Q1" s="25"/>
      <c r="R1" s="25"/>
      <c r="S1" s="25"/>
      <c r="T1" s="25"/>
      <c r="U1" s="27"/>
    </row>
    <row r="2" spans="1:22" ht="18" thickBot="1" x14ac:dyDescent="0.4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3" t="s">
        <v>21</v>
      </c>
    </row>
    <row r="3" spans="1:22" s="18" customFormat="1" ht="15.5" x14ac:dyDescent="0.35">
      <c r="A3" s="44" t="s">
        <v>95</v>
      </c>
      <c r="B3" s="45" t="s">
        <v>91</v>
      </c>
      <c r="C3" s="45">
        <v>3</v>
      </c>
      <c r="D3" s="45">
        <v>0.998</v>
      </c>
      <c r="E3" s="46">
        <v>3.2899003040596848E-2</v>
      </c>
      <c r="F3" s="45">
        <v>0.28000000000000003</v>
      </c>
      <c r="G3" s="46">
        <v>4581.7523199999996</v>
      </c>
      <c r="H3" s="46">
        <v>4644.3740799999996</v>
      </c>
      <c r="I3" s="46">
        <v>5047.2441600000002</v>
      </c>
      <c r="J3" s="46">
        <v>9340.1424000000006</v>
      </c>
      <c r="K3" s="46">
        <v>9459.858400000001</v>
      </c>
      <c r="L3" s="46">
        <v>9518.8624</v>
      </c>
      <c r="M3" s="46">
        <v>8764.0848000000005</v>
      </c>
      <c r="N3" s="46">
        <v>8148.2871999999998</v>
      </c>
      <c r="O3" s="46">
        <v>10032.091199999999</v>
      </c>
      <c r="P3" s="47">
        <f t="shared" ref="P3" si="0">G3/M3</f>
        <v>0.52278731031904202</v>
      </c>
      <c r="Q3" s="47">
        <f>H3/N3</f>
        <v>0.56998163736791208</v>
      </c>
      <c r="R3" s="47">
        <f>I3/O3</f>
        <v>0.50310987603461987</v>
      </c>
      <c r="S3" s="48">
        <f t="shared" ref="S3:S4" si="1">AVERAGE(P3:R3)</f>
        <v>0.53195960790719132</v>
      </c>
      <c r="T3" s="47">
        <f t="shared" ref="T3:T4" si="2">STDEV(P3:R3)</f>
        <v>3.4366501105558819E-2</v>
      </c>
      <c r="U3" s="49">
        <f t="shared" ref="U3:U4" si="3">T3/S3</f>
        <v>6.4603591315441744E-2</v>
      </c>
      <c r="V3" s="50"/>
    </row>
    <row r="4" spans="1:22" s="18" customFormat="1" ht="16" thickBot="1" x14ac:dyDescent="0.4">
      <c r="A4" s="37" t="s">
        <v>96</v>
      </c>
      <c r="B4" s="38" t="s">
        <v>92</v>
      </c>
      <c r="C4" s="38">
        <v>3</v>
      </c>
      <c r="D4" s="38">
        <v>0.96799999999999997</v>
      </c>
      <c r="E4" s="39" t="s">
        <v>224</v>
      </c>
      <c r="F4" s="38">
        <v>48.83</v>
      </c>
      <c r="G4" s="39">
        <v>5984.9312</v>
      </c>
      <c r="H4" s="39">
        <v>6786.7424000000001</v>
      </c>
      <c r="I4" s="39">
        <v>7979.0131199999996</v>
      </c>
      <c r="J4" s="39">
        <v>9734.8791999999994</v>
      </c>
      <c r="K4" s="39">
        <v>8669.0048000000006</v>
      </c>
      <c r="L4" s="39">
        <v>10209.263200000001</v>
      </c>
      <c r="M4" s="39">
        <v>10833.152</v>
      </c>
      <c r="N4" s="39">
        <v>10775.596000000001</v>
      </c>
      <c r="O4" s="39">
        <v>7913.5080000000007</v>
      </c>
      <c r="P4" s="40">
        <f t="shared" ref="P4" si="4">G4/M4</f>
        <v>0.55246443509700593</v>
      </c>
      <c r="Q4" s="40">
        <f>H4/N4</f>
        <v>0.62982524586111055</v>
      </c>
      <c r="R4" s="40">
        <f>I4/O4</f>
        <v>1.0082776336360562</v>
      </c>
      <c r="S4" s="41">
        <f t="shared" si="1"/>
        <v>0.73018910486472421</v>
      </c>
      <c r="T4" s="40">
        <f t="shared" si="2"/>
        <v>0.24391821608107253</v>
      </c>
      <c r="U4" s="42">
        <f t="shared" si="3"/>
        <v>0.33404800818859265</v>
      </c>
      <c r="V4" s="18" t="s">
        <v>225</v>
      </c>
    </row>
    <row r="6" spans="1:22" x14ac:dyDescent="0.35">
      <c r="E6" s="11"/>
      <c r="F6" s="1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8" spans="1:22" x14ac:dyDescent="0.35"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16" spans="1:22" x14ac:dyDescent="0.35">
      <c r="F16" s="11"/>
      <c r="G16" s="11"/>
      <c r="H16" s="11"/>
      <c r="I16" s="11"/>
      <c r="J16" s="11"/>
      <c r="K16" s="11"/>
      <c r="L16" s="11"/>
      <c r="M16" s="11"/>
      <c r="N16" s="11"/>
    </row>
    <row r="17" spans="6:14" x14ac:dyDescent="0.35">
      <c r="F17" s="11"/>
      <c r="G17" s="11"/>
      <c r="H17" s="11"/>
      <c r="I17" s="11"/>
      <c r="J17" s="11"/>
      <c r="K17" s="11"/>
      <c r="L17" s="11"/>
      <c r="M17" s="11"/>
      <c r="N17" s="11"/>
    </row>
    <row r="18" spans="6:14" x14ac:dyDescent="0.35">
      <c r="F18" s="11"/>
      <c r="G18" s="11"/>
      <c r="H18" s="11"/>
      <c r="I18" s="11"/>
      <c r="J18" s="11"/>
      <c r="K18" s="11"/>
      <c r="L18" s="11"/>
      <c r="M18" s="11"/>
      <c r="N18" s="11"/>
    </row>
  </sheetData>
  <mergeCells count="3">
    <mergeCell ref="A1:D1"/>
    <mergeCell ref="E1:O1"/>
    <mergeCell ref="P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9CF9-9517-4C6D-899A-468C3B245C08}">
  <dimension ref="A1:P2163"/>
  <sheetViews>
    <sheetView workbookViewId="0">
      <selection sqref="A1:XFD1048576"/>
    </sheetView>
  </sheetViews>
  <sheetFormatPr defaultRowHeight="14.5" x14ac:dyDescent="0.35"/>
  <cols>
    <col min="3" max="3" width="33.54296875" bestFit="1" customWidth="1"/>
    <col min="4" max="4" width="23.7265625" bestFit="1" customWidth="1"/>
    <col min="11" max="11" width="22.81640625" bestFit="1" customWidth="1"/>
    <col min="16" max="16" width="9.7265625" bestFit="1" customWidth="1"/>
  </cols>
  <sheetData>
    <row r="1" spans="1:16" x14ac:dyDescent="0.35">
      <c r="A1" t="s">
        <v>35</v>
      </c>
    </row>
    <row r="3" spans="1:16" x14ac:dyDescent="0.35">
      <c r="A3" t="s">
        <v>106</v>
      </c>
    </row>
    <row r="5" spans="1:16" x14ac:dyDescent="0.35">
      <c r="A5" t="s">
        <v>97</v>
      </c>
    </row>
    <row r="7" spans="1:16" x14ac:dyDescent="0.35"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36</v>
      </c>
      <c r="M7" t="s">
        <v>0</v>
      </c>
      <c r="N7" t="s">
        <v>34</v>
      </c>
      <c r="O7" t="s">
        <v>37</v>
      </c>
      <c r="P7" t="s">
        <v>38</v>
      </c>
    </row>
    <row r="8" spans="1:16" x14ac:dyDescent="0.35">
      <c r="A8">
        <v>1</v>
      </c>
      <c r="B8">
        <v>1</v>
      </c>
      <c r="C8" t="s">
        <v>107</v>
      </c>
      <c r="D8" t="s">
        <v>39</v>
      </c>
      <c r="E8" t="s">
        <v>40</v>
      </c>
      <c r="K8">
        <v>0.96799999999999997</v>
      </c>
      <c r="O8" t="s">
        <v>63</v>
      </c>
      <c r="P8" s="5">
        <v>44320</v>
      </c>
    </row>
    <row r="9" spans="1:16" x14ac:dyDescent="0.35">
      <c r="A9">
        <v>2</v>
      </c>
      <c r="B9">
        <v>2</v>
      </c>
      <c r="C9" t="s">
        <v>108</v>
      </c>
      <c r="D9" t="s">
        <v>39</v>
      </c>
      <c r="E9" t="s">
        <v>40</v>
      </c>
      <c r="K9">
        <v>0.96799999999999997</v>
      </c>
      <c r="O9" t="s">
        <v>63</v>
      </c>
      <c r="P9" s="5">
        <v>44320</v>
      </c>
    </row>
    <row r="10" spans="1:16" x14ac:dyDescent="0.35">
      <c r="A10">
        <v>3</v>
      </c>
      <c r="B10">
        <v>3</v>
      </c>
      <c r="C10" t="s">
        <v>109</v>
      </c>
      <c r="D10" t="s">
        <v>39</v>
      </c>
      <c r="E10" t="s">
        <v>40</v>
      </c>
      <c r="K10">
        <v>0.96799999999999997</v>
      </c>
      <c r="O10" t="s">
        <v>63</v>
      </c>
      <c r="P10" s="5">
        <v>44320</v>
      </c>
    </row>
    <row r="11" spans="1:16" x14ac:dyDescent="0.35">
      <c r="A11">
        <v>4</v>
      </c>
      <c r="B11">
        <v>4</v>
      </c>
      <c r="C11" t="s">
        <v>110</v>
      </c>
      <c r="D11" t="s">
        <v>41</v>
      </c>
      <c r="E11" t="s">
        <v>42</v>
      </c>
      <c r="K11">
        <v>0.96799999999999997</v>
      </c>
      <c r="O11" t="s">
        <v>63</v>
      </c>
      <c r="P11" s="5">
        <v>44320</v>
      </c>
    </row>
    <row r="12" spans="1:16" x14ac:dyDescent="0.35">
      <c r="A12">
        <v>5</v>
      </c>
      <c r="B12">
        <v>5</v>
      </c>
      <c r="C12" t="s">
        <v>111</v>
      </c>
      <c r="D12" t="s">
        <v>43</v>
      </c>
      <c r="E12" t="s">
        <v>42</v>
      </c>
      <c r="F12">
        <v>3.65</v>
      </c>
      <c r="G12">
        <v>11.237</v>
      </c>
      <c r="H12">
        <v>134</v>
      </c>
      <c r="I12">
        <v>32889.773000000001</v>
      </c>
      <c r="J12">
        <v>0</v>
      </c>
      <c r="K12">
        <v>0.96799999999999997</v>
      </c>
      <c r="M12">
        <v>6.7346399999999997</v>
      </c>
      <c r="O12" t="s">
        <v>51</v>
      </c>
      <c r="P12" s="5">
        <v>44320</v>
      </c>
    </row>
    <row r="13" spans="1:16" x14ac:dyDescent="0.35">
      <c r="A13">
        <v>6</v>
      </c>
      <c r="B13">
        <v>6</v>
      </c>
      <c r="C13" t="s">
        <v>112</v>
      </c>
      <c r="D13" t="s">
        <v>39</v>
      </c>
      <c r="E13" t="s">
        <v>40</v>
      </c>
      <c r="K13">
        <v>0.96799999999999997</v>
      </c>
      <c r="O13" t="s">
        <v>63</v>
      </c>
      <c r="P13" s="5">
        <v>44320</v>
      </c>
    </row>
    <row r="14" spans="1:16" x14ac:dyDescent="0.35">
      <c r="A14">
        <v>7</v>
      </c>
      <c r="B14">
        <v>7</v>
      </c>
      <c r="C14" t="s">
        <v>113</v>
      </c>
      <c r="D14" t="s">
        <v>44</v>
      </c>
      <c r="E14" t="s">
        <v>45</v>
      </c>
      <c r="F14">
        <v>3.71</v>
      </c>
      <c r="G14">
        <v>11.566000000000001</v>
      </c>
      <c r="H14">
        <v>197</v>
      </c>
      <c r="I14">
        <v>21587.065999999999</v>
      </c>
      <c r="J14">
        <v>0</v>
      </c>
      <c r="K14">
        <v>0.96799999999999997</v>
      </c>
      <c r="L14">
        <v>0.17</v>
      </c>
      <c r="M14">
        <v>16.365179999999999</v>
      </c>
      <c r="N14">
        <v>9526.57</v>
      </c>
      <c r="O14" t="s">
        <v>114</v>
      </c>
      <c r="P14" s="5">
        <v>44320</v>
      </c>
    </row>
    <row r="15" spans="1:16" x14ac:dyDescent="0.35">
      <c r="A15">
        <v>8</v>
      </c>
      <c r="B15">
        <v>8</v>
      </c>
      <c r="C15" t="s">
        <v>115</v>
      </c>
      <c r="D15" t="s">
        <v>46</v>
      </c>
      <c r="E15" t="s">
        <v>45</v>
      </c>
      <c r="F15">
        <v>3.74</v>
      </c>
      <c r="G15">
        <v>12.13</v>
      </c>
      <c r="H15">
        <v>157</v>
      </c>
      <c r="I15">
        <v>32147.32</v>
      </c>
      <c r="J15">
        <v>0</v>
      </c>
      <c r="K15">
        <v>0.96799999999999997</v>
      </c>
      <c r="L15">
        <v>0.28000000000000003</v>
      </c>
      <c r="M15">
        <v>8.5010700000000003</v>
      </c>
      <c r="N15">
        <v>2936.1</v>
      </c>
      <c r="O15" t="s">
        <v>114</v>
      </c>
      <c r="P15" s="5">
        <v>44320</v>
      </c>
    </row>
    <row r="16" spans="1:16" x14ac:dyDescent="0.35">
      <c r="A16">
        <v>9</v>
      </c>
      <c r="B16">
        <v>9</v>
      </c>
      <c r="C16" t="s">
        <v>116</v>
      </c>
      <c r="D16" t="s">
        <v>47</v>
      </c>
      <c r="E16" t="s">
        <v>45</v>
      </c>
      <c r="F16">
        <v>3.77</v>
      </c>
      <c r="G16">
        <v>11.454000000000001</v>
      </c>
      <c r="H16">
        <v>163</v>
      </c>
      <c r="I16">
        <v>25608.436000000002</v>
      </c>
      <c r="J16">
        <v>0</v>
      </c>
      <c r="K16">
        <v>0.96799999999999997</v>
      </c>
      <c r="L16">
        <v>0.44</v>
      </c>
      <c r="M16">
        <v>11.96918</v>
      </c>
      <c r="N16">
        <v>2620.27</v>
      </c>
      <c r="O16" t="s">
        <v>114</v>
      </c>
      <c r="P16" s="5">
        <v>44320</v>
      </c>
    </row>
    <row r="17" spans="1:16" x14ac:dyDescent="0.35">
      <c r="A17">
        <v>10</v>
      </c>
      <c r="B17">
        <v>10</v>
      </c>
      <c r="C17" t="s">
        <v>117</v>
      </c>
      <c r="D17" t="s">
        <v>48</v>
      </c>
      <c r="E17" t="s">
        <v>45</v>
      </c>
      <c r="F17">
        <v>3.73</v>
      </c>
      <c r="G17">
        <v>15.005000000000001</v>
      </c>
      <c r="H17">
        <v>161</v>
      </c>
      <c r="I17">
        <v>30766.895</v>
      </c>
      <c r="J17">
        <v>0</v>
      </c>
      <c r="K17">
        <v>0.96799999999999997</v>
      </c>
      <c r="L17">
        <v>0.71</v>
      </c>
      <c r="M17">
        <v>13.975910000000001</v>
      </c>
      <c r="N17">
        <v>1868.44</v>
      </c>
      <c r="O17" t="s">
        <v>114</v>
      </c>
      <c r="P17" s="5">
        <v>44320</v>
      </c>
    </row>
    <row r="18" spans="1:16" x14ac:dyDescent="0.35">
      <c r="A18">
        <v>11</v>
      </c>
      <c r="B18">
        <v>11</v>
      </c>
      <c r="C18" t="s">
        <v>118</v>
      </c>
      <c r="D18" t="s">
        <v>49</v>
      </c>
      <c r="E18" t="s">
        <v>45</v>
      </c>
      <c r="F18">
        <v>3.74</v>
      </c>
      <c r="G18">
        <v>13.074</v>
      </c>
      <c r="H18">
        <v>154</v>
      </c>
      <c r="I18">
        <v>33443.949000000001</v>
      </c>
      <c r="J18">
        <v>0</v>
      </c>
      <c r="K18">
        <v>0.96799999999999997</v>
      </c>
      <c r="L18">
        <v>1.1399999999999999</v>
      </c>
      <c r="M18">
        <v>9.1748200000000004</v>
      </c>
      <c r="N18">
        <v>704.81</v>
      </c>
      <c r="O18" t="s">
        <v>114</v>
      </c>
      <c r="P18" s="5">
        <v>44320</v>
      </c>
    </row>
    <row r="19" spans="1:16" x14ac:dyDescent="0.35">
      <c r="A19">
        <v>12</v>
      </c>
      <c r="B19">
        <v>12</v>
      </c>
      <c r="C19" t="s">
        <v>119</v>
      </c>
      <c r="D19" t="s">
        <v>50</v>
      </c>
      <c r="E19" t="s">
        <v>45</v>
      </c>
      <c r="F19">
        <v>3.74</v>
      </c>
      <c r="G19">
        <v>23.218</v>
      </c>
      <c r="H19">
        <v>232</v>
      </c>
      <c r="I19">
        <v>34804.195</v>
      </c>
      <c r="J19">
        <v>0</v>
      </c>
      <c r="K19">
        <v>0.96799999999999997</v>
      </c>
      <c r="L19">
        <v>1.82</v>
      </c>
      <c r="M19">
        <v>22.903320000000001</v>
      </c>
      <c r="N19">
        <v>1158.42</v>
      </c>
      <c r="O19" t="s">
        <v>114</v>
      </c>
      <c r="P19" s="5">
        <v>44320</v>
      </c>
    </row>
    <row r="20" spans="1:16" x14ac:dyDescent="0.35">
      <c r="A20">
        <v>13</v>
      </c>
      <c r="B20">
        <v>13</v>
      </c>
      <c r="C20" t="s">
        <v>120</v>
      </c>
      <c r="D20" t="s">
        <v>41</v>
      </c>
      <c r="E20" t="s">
        <v>42</v>
      </c>
      <c r="F20">
        <v>3.77</v>
      </c>
      <c r="G20">
        <v>1.2789999999999999</v>
      </c>
      <c r="H20">
        <v>44</v>
      </c>
      <c r="K20">
        <v>0.96799999999999997</v>
      </c>
      <c r="O20" t="s">
        <v>51</v>
      </c>
      <c r="P20" s="5">
        <v>44320</v>
      </c>
    </row>
    <row r="21" spans="1:16" x14ac:dyDescent="0.35">
      <c r="A21">
        <v>14</v>
      </c>
      <c r="B21">
        <v>14</v>
      </c>
      <c r="C21" t="s">
        <v>121</v>
      </c>
      <c r="D21" t="s">
        <v>52</v>
      </c>
      <c r="E21" t="s">
        <v>45</v>
      </c>
      <c r="F21">
        <v>3.69</v>
      </c>
      <c r="G21">
        <v>11.939</v>
      </c>
      <c r="H21">
        <v>120</v>
      </c>
      <c r="I21">
        <v>31543.495999999999</v>
      </c>
      <c r="J21">
        <v>0</v>
      </c>
      <c r="K21">
        <v>0.96799999999999997</v>
      </c>
      <c r="L21">
        <v>2.91</v>
      </c>
      <c r="M21">
        <v>8.5589300000000001</v>
      </c>
      <c r="N21">
        <v>194.12</v>
      </c>
      <c r="O21" t="s">
        <v>114</v>
      </c>
      <c r="P21" s="5">
        <v>44320</v>
      </c>
    </row>
    <row r="22" spans="1:16" x14ac:dyDescent="0.35">
      <c r="A22">
        <v>15</v>
      </c>
      <c r="B22">
        <v>15</v>
      </c>
      <c r="C22" t="s">
        <v>122</v>
      </c>
      <c r="D22" t="s">
        <v>53</v>
      </c>
      <c r="E22" t="s">
        <v>45</v>
      </c>
      <c r="F22">
        <v>3.74</v>
      </c>
      <c r="G22">
        <v>17.649999999999999</v>
      </c>
      <c r="H22">
        <v>150</v>
      </c>
      <c r="I22">
        <v>31470.186000000002</v>
      </c>
      <c r="J22">
        <v>0</v>
      </c>
      <c r="K22">
        <v>0.96799999999999997</v>
      </c>
      <c r="L22">
        <v>4.66</v>
      </c>
      <c r="M22">
        <v>17.611619999999998</v>
      </c>
      <c r="N22">
        <v>277.93</v>
      </c>
      <c r="O22" t="s">
        <v>114</v>
      </c>
      <c r="P22" s="5">
        <v>44320</v>
      </c>
    </row>
    <row r="23" spans="1:16" x14ac:dyDescent="0.35">
      <c r="A23">
        <v>16</v>
      </c>
      <c r="B23">
        <v>16</v>
      </c>
      <c r="C23" t="s">
        <v>123</v>
      </c>
      <c r="D23" t="s">
        <v>54</v>
      </c>
      <c r="E23" t="s">
        <v>45</v>
      </c>
      <c r="F23">
        <v>3.68</v>
      </c>
      <c r="G23">
        <v>19.664000000000001</v>
      </c>
      <c r="H23">
        <v>231</v>
      </c>
      <c r="I23">
        <v>34008.445</v>
      </c>
      <c r="J23">
        <v>0</v>
      </c>
      <c r="K23">
        <v>0.96799999999999997</v>
      </c>
      <c r="L23">
        <v>7.45</v>
      </c>
      <c r="M23">
        <v>18.475380000000001</v>
      </c>
      <c r="N23">
        <v>147.99</v>
      </c>
      <c r="O23" t="s">
        <v>114</v>
      </c>
      <c r="P23" s="5">
        <v>44320</v>
      </c>
    </row>
    <row r="24" spans="1:16" x14ac:dyDescent="0.35">
      <c r="A24">
        <v>17</v>
      </c>
      <c r="B24">
        <v>17</v>
      </c>
      <c r="C24" t="s">
        <v>124</v>
      </c>
      <c r="D24" t="s">
        <v>55</v>
      </c>
      <c r="E24" t="s">
        <v>45</v>
      </c>
      <c r="F24">
        <v>3.73</v>
      </c>
      <c r="G24">
        <v>16.14</v>
      </c>
      <c r="H24">
        <v>160</v>
      </c>
      <c r="I24">
        <v>26964.120999999999</v>
      </c>
      <c r="J24">
        <v>0</v>
      </c>
      <c r="K24">
        <v>0.96799999999999997</v>
      </c>
      <c r="L24">
        <v>11.92</v>
      </c>
      <c r="M24">
        <v>19.488959999999999</v>
      </c>
      <c r="N24">
        <v>63.5</v>
      </c>
      <c r="O24" t="s">
        <v>51</v>
      </c>
      <c r="P24" s="5">
        <v>44320</v>
      </c>
    </row>
    <row r="25" spans="1:16" x14ac:dyDescent="0.35">
      <c r="A25">
        <v>18</v>
      </c>
      <c r="B25">
        <v>18</v>
      </c>
      <c r="C25" t="s">
        <v>125</v>
      </c>
      <c r="D25" t="s">
        <v>56</v>
      </c>
      <c r="E25" t="s">
        <v>45</v>
      </c>
      <c r="F25">
        <v>3.71</v>
      </c>
      <c r="G25">
        <v>23.959</v>
      </c>
      <c r="H25">
        <v>384</v>
      </c>
      <c r="I25">
        <v>30839.437999999998</v>
      </c>
      <c r="J25">
        <v>0</v>
      </c>
      <c r="K25">
        <v>0.96799999999999997</v>
      </c>
      <c r="L25">
        <v>19.07</v>
      </c>
      <c r="M25">
        <v>28.384270000000001</v>
      </c>
      <c r="N25">
        <v>48.84</v>
      </c>
      <c r="O25" t="s">
        <v>51</v>
      </c>
      <c r="P25" s="5">
        <v>44320</v>
      </c>
    </row>
    <row r="26" spans="1:16" x14ac:dyDescent="0.35">
      <c r="A26">
        <v>19</v>
      </c>
      <c r="B26">
        <v>19</v>
      </c>
      <c r="C26" t="s">
        <v>126</v>
      </c>
      <c r="D26" t="s">
        <v>57</v>
      </c>
      <c r="E26" t="s">
        <v>45</v>
      </c>
      <c r="F26">
        <v>3.69</v>
      </c>
      <c r="G26">
        <v>22.317</v>
      </c>
      <c r="H26">
        <v>392</v>
      </c>
      <c r="I26">
        <v>28161.046999999999</v>
      </c>
      <c r="J26">
        <v>0</v>
      </c>
      <c r="K26">
        <v>0.96799999999999997</v>
      </c>
      <c r="L26">
        <v>30.52</v>
      </c>
      <c r="M26">
        <v>29.16328</v>
      </c>
      <c r="N26">
        <v>-4.45</v>
      </c>
      <c r="O26" t="s">
        <v>51</v>
      </c>
      <c r="P26" s="5">
        <v>44320</v>
      </c>
    </row>
    <row r="27" spans="1:16" x14ac:dyDescent="0.35">
      <c r="A27">
        <v>20</v>
      </c>
      <c r="B27">
        <v>20</v>
      </c>
      <c r="C27" t="s">
        <v>127</v>
      </c>
      <c r="D27" t="s">
        <v>43</v>
      </c>
      <c r="E27" t="s">
        <v>42</v>
      </c>
      <c r="F27">
        <v>3.74</v>
      </c>
      <c r="G27">
        <v>11.616</v>
      </c>
      <c r="H27">
        <v>114</v>
      </c>
      <c r="I27">
        <v>33528.237999999998</v>
      </c>
      <c r="J27">
        <v>0</v>
      </c>
      <c r="K27">
        <v>0.96799999999999997</v>
      </c>
      <c r="M27">
        <v>6.9721599999999997</v>
      </c>
      <c r="O27" t="s">
        <v>51</v>
      </c>
      <c r="P27" s="5">
        <v>44320</v>
      </c>
    </row>
    <row r="28" spans="1:16" x14ac:dyDescent="0.35">
      <c r="A28">
        <v>21</v>
      </c>
      <c r="B28">
        <v>21</v>
      </c>
      <c r="C28" t="s">
        <v>128</v>
      </c>
      <c r="D28" t="s">
        <v>58</v>
      </c>
      <c r="E28" t="s">
        <v>45</v>
      </c>
      <c r="F28">
        <v>3.69</v>
      </c>
      <c r="G28">
        <v>31.114999999999998</v>
      </c>
      <c r="H28">
        <v>420</v>
      </c>
      <c r="I28">
        <v>27089.965</v>
      </c>
      <c r="J28">
        <v>0</v>
      </c>
      <c r="K28">
        <v>0.96799999999999997</v>
      </c>
      <c r="L28">
        <v>48.83</v>
      </c>
      <c r="M28">
        <v>47.039909999999999</v>
      </c>
      <c r="N28">
        <v>-3.67</v>
      </c>
      <c r="O28" t="s">
        <v>51</v>
      </c>
      <c r="P28" s="5">
        <v>44320</v>
      </c>
    </row>
    <row r="29" spans="1:16" x14ac:dyDescent="0.35">
      <c r="A29">
        <v>22</v>
      </c>
      <c r="B29">
        <v>22</v>
      </c>
      <c r="C29" t="s">
        <v>129</v>
      </c>
      <c r="D29" t="s">
        <v>59</v>
      </c>
      <c r="E29" t="s">
        <v>45</v>
      </c>
      <c r="F29">
        <v>3.69</v>
      </c>
      <c r="G29">
        <v>55.683</v>
      </c>
      <c r="H29">
        <v>1031</v>
      </c>
      <c r="I29">
        <v>28613.096000000001</v>
      </c>
      <c r="J29">
        <v>0</v>
      </c>
      <c r="K29">
        <v>0.96799999999999997</v>
      </c>
      <c r="L29">
        <v>78.13</v>
      </c>
      <c r="M29">
        <v>87.606620000000007</v>
      </c>
      <c r="N29">
        <v>12.13</v>
      </c>
      <c r="O29" t="s">
        <v>51</v>
      </c>
      <c r="P29" s="5">
        <v>44320</v>
      </c>
    </row>
    <row r="30" spans="1:16" x14ac:dyDescent="0.35">
      <c r="A30">
        <v>23</v>
      </c>
      <c r="B30">
        <v>23</v>
      </c>
      <c r="C30" t="s">
        <v>130</v>
      </c>
      <c r="D30" t="s">
        <v>60</v>
      </c>
      <c r="E30" t="s">
        <v>45</v>
      </c>
      <c r="F30">
        <v>3.69</v>
      </c>
      <c r="G30">
        <v>91.96</v>
      </c>
      <c r="H30">
        <v>1998</v>
      </c>
      <c r="I30">
        <v>31476.717000000001</v>
      </c>
      <c r="J30">
        <v>0</v>
      </c>
      <c r="K30">
        <v>0.96799999999999997</v>
      </c>
      <c r="L30">
        <v>125</v>
      </c>
      <c r="M30">
        <v>138.27807000000001</v>
      </c>
      <c r="N30">
        <v>10.62</v>
      </c>
      <c r="O30" t="s">
        <v>51</v>
      </c>
      <c r="P30" s="5">
        <v>44320</v>
      </c>
    </row>
    <row r="31" spans="1:16" x14ac:dyDescent="0.35">
      <c r="A31">
        <v>24</v>
      </c>
      <c r="B31">
        <v>24</v>
      </c>
      <c r="C31" t="s">
        <v>131</v>
      </c>
      <c r="D31" t="s">
        <v>61</v>
      </c>
      <c r="E31" t="s">
        <v>45</v>
      </c>
      <c r="F31">
        <v>3.69</v>
      </c>
      <c r="G31">
        <v>119.711</v>
      </c>
      <c r="H31">
        <v>2700</v>
      </c>
      <c r="I31">
        <v>32988.637000000002</v>
      </c>
      <c r="J31">
        <v>0</v>
      </c>
      <c r="K31">
        <v>0.96799999999999997</v>
      </c>
      <c r="L31">
        <v>156.25</v>
      </c>
      <c r="M31">
        <v>175.78976</v>
      </c>
      <c r="N31">
        <v>12.51</v>
      </c>
      <c r="O31" t="s">
        <v>51</v>
      </c>
      <c r="P31" s="5">
        <v>44320</v>
      </c>
    </row>
    <row r="32" spans="1:16" x14ac:dyDescent="0.35">
      <c r="A32">
        <v>25</v>
      </c>
      <c r="B32">
        <v>25</v>
      </c>
      <c r="C32" t="s">
        <v>132</v>
      </c>
      <c r="D32" t="s">
        <v>62</v>
      </c>
      <c r="E32" t="s">
        <v>45</v>
      </c>
      <c r="F32">
        <v>3.69</v>
      </c>
      <c r="G32">
        <v>169.57599999999999</v>
      </c>
      <c r="H32">
        <v>3534</v>
      </c>
      <c r="I32">
        <v>33620.695</v>
      </c>
      <c r="J32">
        <v>0</v>
      </c>
      <c r="K32">
        <v>0.96799999999999997</v>
      </c>
      <c r="L32">
        <v>250</v>
      </c>
      <c r="M32">
        <v>252.92529999999999</v>
      </c>
      <c r="N32">
        <v>1.17</v>
      </c>
      <c r="O32" t="s">
        <v>51</v>
      </c>
      <c r="P32" s="5">
        <v>44320</v>
      </c>
    </row>
    <row r="33" spans="1:16" x14ac:dyDescent="0.35">
      <c r="A33">
        <v>26</v>
      </c>
      <c r="B33">
        <v>26</v>
      </c>
      <c r="C33" t="s">
        <v>133</v>
      </c>
      <c r="D33" t="s">
        <v>39</v>
      </c>
      <c r="E33" t="s">
        <v>40</v>
      </c>
      <c r="K33">
        <v>0.96799999999999997</v>
      </c>
      <c r="O33" t="s">
        <v>63</v>
      </c>
      <c r="P33" s="5">
        <v>44320</v>
      </c>
    </row>
    <row r="34" spans="1:16" x14ac:dyDescent="0.35">
      <c r="A34">
        <v>27</v>
      </c>
      <c r="B34">
        <v>27</v>
      </c>
      <c r="C34" t="s">
        <v>134</v>
      </c>
      <c r="D34" t="s">
        <v>64</v>
      </c>
      <c r="E34" t="s">
        <v>65</v>
      </c>
      <c r="F34">
        <v>3.68</v>
      </c>
      <c r="G34">
        <v>10.555999999999999</v>
      </c>
      <c r="H34">
        <v>193</v>
      </c>
      <c r="I34">
        <v>33853.711000000003</v>
      </c>
      <c r="J34">
        <v>0</v>
      </c>
      <c r="K34">
        <v>0.96799999999999997</v>
      </c>
      <c r="L34">
        <v>0.63</v>
      </c>
      <c r="M34">
        <v>5.2577299999999996</v>
      </c>
      <c r="N34">
        <v>734.56</v>
      </c>
      <c r="O34" t="s">
        <v>51</v>
      </c>
      <c r="P34" s="5">
        <v>44320</v>
      </c>
    </row>
    <row r="35" spans="1:16" x14ac:dyDescent="0.35">
      <c r="A35">
        <v>28</v>
      </c>
      <c r="B35">
        <v>28</v>
      </c>
      <c r="C35" t="s">
        <v>135</v>
      </c>
      <c r="D35" t="s">
        <v>66</v>
      </c>
      <c r="E35" t="s">
        <v>65</v>
      </c>
      <c r="F35">
        <v>3.7</v>
      </c>
      <c r="G35">
        <v>4.1289999999999996</v>
      </c>
      <c r="H35">
        <v>59</v>
      </c>
      <c r="I35">
        <v>28710.828000000001</v>
      </c>
      <c r="J35">
        <v>0</v>
      </c>
      <c r="K35">
        <v>0.96799999999999997</v>
      </c>
      <c r="L35">
        <v>2.5</v>
      </c>
      <c r="O35" t="s">
        <v>78</v>
      </c>
      <c r="P35" s="5">
        <v>44320</v>
      </c>
    </row>
    <row r="36" spans="1:16" x14ac:dyDescent="0.35">
      <c r="A36">
        <v>29</v>
      </c>
      <c r="B36">
        <v>29</v>
      </c>
      <c r="C36" t="s">
        <v>136</v>
      </c>
      <c r="D36" t="s">
        <v>67</v>
      </c>
      <c r="E36" t="s">
        <v>65</v>
      </c>
      <c r="F36">
        <v>3.71</v>
      </c>
      <c r="G36">
        <v>16.11</v>
      </c>
      <c r="H36">
        <v>221</v>
      </c>
      <c r="I36">
        <v>31850.245999999999</v>
      </c>
      <c r="J36">
        <v>0</v>
      </c>
      <c r="K36">
        <v>0.96799999999999997</v>
      </c>
      <c r="L36">
        <v>6.25</v>
      </c>
      <c r="M36">
        <v>14.87524</v>
      </c>
      <c r="N36">
        <v>138</v>
      </c>
      <c r="O36" t="s">
        <v>51</v>
      </c>
      <c r="P36" s="5">
        <v>44320</v>
      </c>
    </row>
    <row r="37" spans="1:16" x14ac:dyDescent="0.35">
      <c r="A37">
        <v>30</v>
      </c>
      <c r="B37">
        <v>30</v>
      </c>
      <c r="C37" t="s">
        <v>137</v>
      </c>
      <c r="D37" t="s">
        <v>68</v>
      </c>
      <c r="E37" t="s">
        <v>65</v>
      </c>
      <c r="F37">
        <v>3.71</v>
      </c>
      <c r="G37">
        <v>8.9890000000000008</v>
      </c>
      <c r="H37">
        <v>136</v>
      </c>
      <c r="I37">
        <v>26604.261999999999</v>
      </c>
      <c r="J37">
        <v>0</v>
      </c>
      <c r="K37">
        <v>0.96799999999999997</v>
      </c>
      <c r="L37">
        <v>25</v>
      </c>
      <c r="M37">
        <v>6.5476099999999997</v>
      </c>
      <c r="N37">
        <v>-73.81</v>
      </c>
      <c r="O37" t="s">
        <v>51</v>
      </c>
      <c r="P37" s="5">
        <v>44320</v>
      </c>
    </row>
    <row r="38" spans="1:16" x14ac:dyDescent="0.35">
      <c r="A38">
        <v>31</v>
      </c>
      <c r="B38">
        <v>31</v>
      </c>
      <c r="C38" t="s">
        <v>138</v>
      </c>
      <c r="D38" t="s">
        <v>39</v>
      </c>
      <c r="E38" t="s">
        <v>40</v>
      </c>
      <c r="K38">
        <v>0.96799999999999997</v>
      </c>
      <c r="O38" t="s">
        <v>63</v>
      </c>
      <c r="P38" s="5">
        <v>44320</v>
      </c>
    </row>
    <row r="39" spans="1:16" x14ac:dyDescent="0.35">
      <c r="A39">
        <v>32</v>
      </c>
      <c r="B39">
        <v>32</v>
      </c>
      <c r="C39" t="s">
        <v>139</v>
      </c>
      <c r="D39" t="s">
        <v>44</v>
      </c>
      <c r="E39" t="s">
        <v>45</v>
      </c>
      <c r="F39">
        <v>3.75</v>
      </c>
      <c r="G39">
        <v>17.495999999999999</v>
      </c>
      <c r="H39">
        <v>280</v>
      </c>
      <c r="I39">
        <v>22880.072</v>
      </c>
      <c r="J39">
        <v>0</v>
      </c>
      <c r="K39">
        <v>0.96799999999999997</v>
      </c>
      <c r="L39">
        <v>0.17</v>
      </c>
      <c r="M39">
        <v>27.773969999999998</v>
      </c>
      <c r="N39">
        <v>16237.63</v>
      </c>
      <c r="O39" t="s">
        <v>114</v>
      </c>
      <c r="P39" s="5">
        <v>44320</v>
      </c>
    </row>
    <row r="40" spans="1:16" x14ac:dyDescent="0.35">
      <c r="A40">
        <v>33</v>
      </c>
      <c r="B40">
        <v>33</v>
      </c>
      <c r="C40" t="s">
        <v>140</v>
      </c>
      <c r="D40" t="s">
        <v>46</v>
      </c>
      <c r="E40" t="s">
        <v>45</v>
      </c>
      <c r="F40">
        <v>3.63</v>
      </c>
      <c r="G40">
        <v>10.064</v>
      </c>
      <c r="H40">
        <v>108</v>
      </c>
      <c r="I40">
        <v>33230.504000000001</v>
      </c>
      <c r="J40">
        <v>0</v>
      </c>
      <c r="K40">
        <v>0.96799999999999997</v>
      </c>
      <c r="L40">
        <v>0.28000000000000003</v>
      </c>
      <c r="M40">
        <v>4.8146100000000001</v>
      </c>
      <c r="N40">
        <v>1619.5</v>
      </c>
      <c r="O40" t="s">
        <v>114</v>
      </c>
      <c r="P40" s="5">
        <v>44320</v>
      </c>
    </row>
    <row r="41" spans="1:16" x14ac:dyDescent="0.35">
      <c r="A41">
        <v>34</v>
      </c>
      <c r="B41">
        <v>34</v>
      </c>
      <c r="C41" t="s">
        <v>141</v>
      </c>
      <c r="D41" t="s">
        <v>47</v>
      </c>
      <c r="E41" t="s">
        <v>45</v>
      </c>
      <c r="F41">
        <v>3.72</v>
      </c>
      <c r="G41">
        <v>7.1509999999999998</v>
      </c>
      <c r="H41">
        <v>89</v>
      </c>
      <c r="I41">
        <v>26111.065999999999</v>
      </c>
      <c r="J41">
        <v>0</v>
      </c>
      <c r="K41">
        <v>0.96799999999999997</v>
      </c>
      <c r="L41">
        <v>0.44</v>
      </c>
      <c r="M41">
        <v>3.3813800000000001</v>
      </c>
      <c r="N41">
        <v>668.5</v>
      </c>
      <c r="O41" t="s">
        <v>114</v>
      </c>
      <c r="P41" s="5">
        <v>44320</v>
      </c>
    </row>
    <row r="42" spans="1:16" x14ac:dyDescent="0.35">
      <c r="A42">
        <v>35</v>
      </c>
      <c r="B42">
        <v>35</v>
      </c>
      <c r="C42" t="s">
        <v>142</v>
      </c>
      <c r="D42" t="s">
        <v>48</v>
      </c>
      <c r="E42" t="s">
        <v>45</v>
      </c>
      <c r="F42">
        <v>3.63</v>
      </c>
      <c r="G42">
        <v>14.067</v>
      </c>
      <c r="H42">
        <v>134</v>
      </c>
      <c r="I42">
        <v>31510.322</v>
      </c>
      <c r="J42">
        <v>0</v>
      </c>
      <c r="K42">
        <v>0.96799999999999997</v>
      </c>
      <c r="L42">
        <v>0.71</v>
      </c>
      <c r="M42">
        <v>11.92704</v>
      </c>
      <c r="N42">
        <v>1579.86</v>
      </c>
      <c r="O42" t="s">
        <v>114</v>
      </c>
      <c r="P42" s="5">
        <v>44320</v>
      </c>
    </row>
    <row r="43" spans="1:16" x14ac:dyDescent="0.35">
      <c r="A43">
        <v>36</v>
      </c>
      <c r="B43">
        <v>36</v>
      </c>
      <c r="C43" t="s">
        <v>143</v>
      </c>
      <c r="D43" t="s">
        <v>49</v>
      </c>
      <c r="E43" t="s">
        <v>45</v>
      </c>
      <c r="F43">
        <v>3.75</v>
      </c>
      <c r="G43">
        <v>13.975</v>
      </c>
      <c r="H43">
        <v>184</v>
      </c>
      <c r="I43">
        <v>33878.792999999998</v>
      </c>
      <c r="J43">
        <v>0</v>
      </c>
      <c r="K43">
        <v>0.96799999999999997</v>
      </c>
      <c r="L43">
        <v>1.1399999999999999</v>
      </c>
      <c r="M43">
        <v>10.24438</v>
      </c>
      <c r="N43">
        <v>798.63</v>
      </c>
      <c r="O43" t="s">
        <v>114</v>
      </c>
      <c r="P43" s="5">
        <v>44320</v>
      </c>
    </row>
    <row r="44" spans="1:16" x14ac:dyDescent="0.35">
      <c r="A44">
        <v>37</v>
      </c>
      <c r="B44">
        <v>37</v>
      </c>
      <c r="C44" t="s">
        <v>144</v>
      </c>
      <c r="D44" t="s">
        <v>50</v>
      </c>
      <c r="E44" t="s">
        <v>45</v>
      </c>
      <c r="F44">
        <v>3.74</v>
      </c>
      <c r="G44">
        <v>19.783000000000001</v>
      </c>
      <c r="H44">
        <v>251</v>
      </c>
      <c r="I44">
        <v>35937.82</v>
      </c>
      <c r="J44">
        <v>0</v>
      </c>
      <c r="K44">
        <v>0.96799999999999997</v>
      </c>
      <c r="L44">
        <v>1.82</v>
      </c>
      <c r="M44">
        <v>17.095859999999998</v>
      </c>
      <c r="N44">
        <v>839.33</v>
      </c>
      <c r="O44" t="s">
        <v>114</v>
      </c>
      <c r="P44" s="5">
        <v>44320</v>
      </c>
    </row>
    <row r="45" spans="1:16" x14ac:dyDescent="0.35">
      <c r="A45">
        <v>38</v>
      </c>
      <c r="B45">
        <v>38</v>
      </c>
      <c r="C45" t="s">
        <v>145</v>
      </c>
      <c r="D45" t="s">
        <v>43</v>
      </c>
      <c r="E45" t="s">
        <v>42</v>
      </c>
      <c r="F45">
        <v>3.62</v>
      </c>
      <c r="G45">
        <v>11.744999999999999</v>
      </c>
      <c r="H45">
        <v>135</v>
      </c>
      <c r="I45">
        <v>34978.027000000002</v>
      </c>
      <c r="J45">
        <v>0</v>
      </c>
      <c r="K45">
        <v>0.96799999999999997</v>
      </c>
      <c r="M45">
        <v>6.4438599999999999</v>
      </c>
      <c r="O45" t="s">
        <v>51</v>
      </c>
      <c r="P45" s="5">
        <v>44320</v>
      </c>
    </row>
    <row r="46" spans="1:16" x14ac:dyDescent="0.35">
      <c r="A46">
        <v>39</v>
      </c>
      <c r="B46">
        <v>39</v>
      </c>
      <c r="C46" t="s">
        <v>146</v>
      </c>
      <c r="D46" t="s">
        <v>44</v>
      </c>
      <c r="E46" t="s">
        <v>45</v>
      </c>
      <c r="F46">
        <v>3.68</v>
      </c>
      <c r="G46">
        <v>6.6520000000000001</v>
      </c>
      <c r="H46">
        <v>80</v>
      </c>
      <c r="I46">
        <v>23901.26</v>
      </c>
      <c r="J46">
        <v>0</v>
      </c>
      <c r="K46">
        <v>0.96799999999999997</v>
      </c>
      <c r="L46">
        <v>0.17</v>
      </c>
      <c r="M46">
        <v>3.6010200000000001</v>
      </c>
      <c r="N46">
        <v>2018.25</v>
      </c>
      <c r="O46" t="s">
        <v>114</v>
      </c>
      <c r="P46" s="5">
        <v>44320</v>
      </c>
    </row>
    <row r="47" spans="1:16" x14ac:dyDescent="0.35">
      <c r="A47">
        <v>40</v>
      </c>
      <c r="B47">
        <v>40</v>
      </c>
      <c r="C47" t="s">
        <v>147</v>
      </c>
      <c r="D47" t="s">
        <v>46</v>
      </c>
      <c r="E47" t="s">
        <v>45</v>
      </c>
      <c r="F47">
        <v>3.74</v>
      </c>
      <c r="G47">
        <v>12.858000000000001</v>
      </c>
      <c r="H47">
        <v>155</v>
      </c>
      <c r="I47">
        <v>34460.949000000001</v>
      </c>
      <c r="J47">
        <v>0</v>
      </c>
      <c r="K47">
        <v>0.96799999999999997</v>
      </c>
      <c r="L47">
        <v>0.28000000000000003</v>
      </c>
      <c r="M47">
        <v>8.2926400000000005</v>
      </c>
      <c r="N47">
        <v>2861.66</v>
      </c>
      <c r="O47" t="s">
        <v>114</v>
      </c>
      <c r="P47" s="5">
        <v>44320</v>
      </c>
    </row>
    <row r="48" spans="1:16" x14ac:dyDescent="0.35">
      <c r="A48">
        <v>41</v>
      </c>
      <c r="B48">
        <v>41</v>
      </c>
      <c r="C48" t="s">
        <v>148</v>
      </c>
      <c r="D48" t="s">
        <v>47</v>
      </c>
      <c r="E48" t="s">
        <v>45</v>
      </c>
      <c r="F48">
        <v>3.68</v>
      </c>
      <c r="G48">
        <v>11.212999999999999</v>
      </c>
      <c r="H48">
        <v>133</v>
      </c>
      <c r="I48">
        <v>26796.967000000001</v>
      </c>
      <c r="J48">
        <v>0</v>
      </c>
      <c r="K48">
        <v>0.96799999999999997</v>
      </c>
      <c r="L48">
        <v>0.44</v>
      </c>
      <c r="M48">
        <v>10.53905</v>
      </c>
      <c r="N48">
        <v>2295.2399999999998</v>
      </c>
      <c r="O48" t="s">
        <v>114</v>
      </c>
      <c r="P48" s="5">
        <v>44320</v>
      </c>
    </row>
    <row r="49" spans="1:16" x14ac:dyDescent="0.35">
      <c r="A49">
        <v>42</v>
      </c>
      <c r="B49">
        <v>42</v>
      </c>
      <c r="C49" t="s">
        <v>149</v>
      </c>
      <c r="D49" t="s">
        <v>48</v>
      </c>
      <c r="E49" t="s">
        <v>45</v>
      </c>
      <c r="F49">
        <v>3.69</v>
      </c>
      <c r="G49">
        <v>12.188000000000001</v>
      </c>
      <c r="H49">
        <v>149</v>
      </c>
      <c r="I49">
        <v>31946.146000000001</v>
      </c>
      <c r="J49">
        <v>0</v>
      </c>
      <c r="K49">
        <v>0.96799999999999997</v>
      </c>
      <c r="L49">
        <v>0.71</v>
      </c>
      <c r="M49">
        <v>8.7087500000000002</v>
      </c>
      <c r="N49">
        <v>1126.58</v>
      </c>
      <c r="O49" t="s">
        <v>114</v>
      </c>
      <c r="P49" s="5">
        <v>44320</v>
      </c>
    </row>
    <row r="50" spans="1:16" x14ac:dyDescent="0.35">
      <c r="A50">
        <v>43</v>
      </c>
      <c r="B50">
        <v>43</v>
      </c>
      <c r="C50" t="s">
        <v>150</v>
      </c>
      <c r="D50" t="s">
        <v>49</v>
      </c>
      <c r="E50" t="s">
        <v>45</v>
      </c>
      <c r="F50">
        <v>3.56</v>
      </c>
      <c r="G50">
        <v>7.8849999999999998</v>
      </c>
      <c r="H50">
        <v>101</v>
      </c>
      <c r="I50">
        <v>34305.292999999998</v>
      </c>
      <c r="J50">
        <v>0</v>
      </c>
      <c r="K50">
        <v>0.96799999999999997</v>
      </c>
      <c r="L50">
        <v>1.1399999999999999</v>
      </c>
      <c r="M50">
        <v>1.20648</v>
      </c>
      <c r="N50">
        <v>5.83</v>
      </c>
      <c r="O50" t="s">
        <v>114</v>
      </c>
      <c r="P50" s="5">
        <v>44320</v>
      </c>
    </row>
    <row r="51" spans="1:16" x14ac:dyDescent="0.35">
      <c r="A51">
        <v>44</v>
      </c>
      <c r="B51">
        <v>44</v>
      </c>
      <c r="C51" t="s">
        <v>151</v>
      </c>
      <c r="D51" t="s">
        <v>50</v>
      </c>
      <c r="E51" t="s">
        <v>45</v>
      </c>
      <c r="F51">
        <v>3.69</v>
      </c>
      <c r="G51">
        <v>7.5679999999999996</v>
      </c>
      <c r="H51">
        <v>105</v>
      </c>
      <c r="I51">
        <v>35756.050999999999</v>
      </c>
      <c r="J51">
        <v>0</v>
      </c>
      <c r="K51">
        <v>0.96799999999999997</v>
      </c>
      <c r="L51">
        <v>1.82</v>
      </c>
      <c r="M51">
        <v>0.30831999999999998</v>
      </c>
      <c r="N51">
        <v>-83.06</v>
      </c>
      <c r="O51" t="s">
        <v>114</v>
      </c>
      <c r="P51" s="5">
        <v>44320</v>
      </c>
    </row>
    <row r="52" spans="1:16" x14ac:dyDescent="0.35">
      <c r="A52">
        <v>45</v>
      </c>
      <c r="B52">
        <v>45</v>
      </c>
      <c r="C52" t="s">
        <v>152</v>
      </c>
      <c r="D52" t="s">
        <v>39</v>
      </c>
      <c r="E52" t="s">
        <v>40</v>
      </c>
      <c r="K52">
        <v>0.96799999999999997</v>
      </c>
      <c r="O52" t="s">
        <v>63</v>
      </c>
      <c r="P52" s="5">
        <v>44320</v>
      </c>
    </row>
    <row r="53" spans="1:16" x14ac:dyDescent="0.35">
      <c r="A53">
        <v>46</v>
      </c>
      <c r="B53">
        <v>46</v>
      </c>
      <c r="C53" t="s">
        <v>153</v>
      </c>
      <c r="D53" t="s">
        <v>69</v>
      </c>
      <c r="E53" t="s">
        <v>1</v>
      </c>
      <c r="F53">
        <v>3.69</v>
      </c>
      <c r="G53">
        <v>96.704999999999998</v>
      </c>
      <c r="H53">
        <v>1952</v>
      </c>
      <c r="I53">
        <v>25194.502</v>
      </c>
      <c r="J53">
        <v>0</v>
      </c>
      <c r="K53">
        <v>0.96799999999999997</v>
      </c>
      <c r="M53">
        <v>187.0291</v>
      </c>
      <c r="O53" t="s">
        <v>51</v>
      </c>
      <c r="P53" s="5">
        <v>44321</v>
      </c>
    </row>
    <row r="54" spans="1:16" x14ac:dyDescent="0.35">
      <c r="A54">
        <v>47</v>
      </c>
      <c r="B54">
        <v>47</v>
      </c>
      <c r="C54" t="s">
        <v>154</v>
      </c>
      <c r="D54" t="s">
        <v>70</v>
      </c>
      <c r="E54" t="s">
        <v>1</v>
      </c>
      <c r="F54">
        <v>3.69</v>
      </c>
      <c r="G54">
        <v>116.511</v>
      </c>
      <c r="H54">
        <v>2526</v>
      </c>
      <c r="I54">
        <v>27087.504000000001</v>
      </c>
      <c r="J54">
        <v>0</v>
      </c>
      <c r="K54">
        <v>0.96799999999999997</v>
      </c>
      <c r="M54">
        <v>212.0857</v>
      </c>
      <c r="O54" t="s">
        <v>51</v>
      </c>
      <c r="P54" s="5">
        <v>44321</v>
      </c>
    </row>
    <row r="55" spans="1:16" x14ac:dyDescent="0.35">
      <c r="A55">
        <v>48</v>
      </c>
      <c r="B55">
        <v>48</v>
      </c>
      <c r="C55" t="s">
        <v>155</v>
      </c>
      <c r="D55" t="s">
        <v>71</v>
      </c>
      <c r="E55" t="s">
        <v>1</v>
      </c>
      <c r="F55">
        <v>3.69</v>
      </c>
      <c r="G55">
        <v>140.44</v>
      </c>
      <c r="H55">
        <v>3243</v>
      </c>
      <c r="I55">
        <v>28204.851999999999</v>
      </c>
      <c r="J55">
        <v>0</v>
      </c>
      <c r="K55">
        <v>0.96799999999999997</v>
      </c>
      <c r="M55">
        <v>249.34415999999999</v>
      </c>
      <c r="O55" t="s">
        <v>51</v>
      </c>
      <c r="P55" s="5">
        <v>44321</v>
      </c>
    </row>
    <row r="56" spans="1:16" x14ac:dyDescent="0.35">
      <c r="A56">
        <v>49</v>
      </c>
      <c r="B56">
        <v>49</v>
      </c>
      <c r="C56" t="s">
        <v>156</v>
      </c>
      <c r="D56" t="s">
        <v>43</v>
      </c>
      <c r="E56" t="s">
        <v>42</v>
      </c>
      <c r="F56">
        <v>3.69</v>
      </c>
      <c r="G56">
        <v>8.2829999999999995</v>
      </c>
      <c r="H56">
        <v>109</v>
      </c>
      <c r="I56">
        <v>36538.940999999999</v>
      </c>
      <c r="J56">
        <v>0</v>
      </c>
      <c r="K56">
        <v>0.96799999999999997</v>
      </c>
      <c r="M56">
        <v>1.0505199999999999</v>
      </c>
      <c r="O56" t="s">
        <v>51</v>
      </c>
      <c r="P56" s="5">
        <v>44321</v>
      </c>
    </row>
    <row r="57" spans="1:16" x14ac:dyDescent="0.35">
      <c r="A57">
        <v>50</v>
      </c>
      <c r="B57">
        <v>50</v>
      </c>
      <c r="C57" t="s">
        <v>157</v>
      </c>
      <c r="D57" t="s">
        <v>72</v>
      </c>
      <c r="E57" t="s">
        <v>1</v>
      </c>
      <c r="F57">
        <v>3.68</v>
      </c>
      <c r="G57">
        <v>82.822999999999993</v>
      </c>
      <c r="H57">
        <v>1798</v>
      </c>
      <c r="I57">
        <v>31798.190999999999</v>
      </c>
      <c r="J57">
        <v>0</v>
      </c>
      <c r="K57">
        <v>0.96799999999999997</v>
      </c>
      <c r="M57">
        <v>121.68599</v>
      </c>
      <c r="O57" t="s">
        <v>51</v>
      </c>
      <c r="P57" s="5">
        <v>44321</v>
      </c>
    </row>
    <row r="58" spans="1:16" x14ac:dyDescent="0.35">
      <c r="A58">
        <v>51</v>
      </c>
      <c r="B58">
        <v>51</v>
      </c>
      <c r="C58" t="s">
        <v>158</v>
      </c>
      <c r="D58" t="s">
        <v>73</v>
      </c>
      <c r="E58" t="s">
        <v>1</v>
      </c>
      <c r="F58">
        <v>3.68</v>
      </c>
      <c r="G58">
        <v>74.567999999999998</v>
      </c>
      <c r="H58">
        <v>1559</v>
      </c>
      <c r="I58">
        <v>31752.563999999998</v>
      </c>
      <c r="J58">
        <v>0</v>
      </c>
      <c r="K58">
        <v>0.96799999999999997</v>
      </c>
      <c r="M58">
        <v>108.36256</v>
      </c>
      <c r="O58" t="s">
        <v>51</v>
      </c>
      <c r="P58" s="5">
        <v>44321</v>
      </c>
    </row>
    <row r="59" spans="1:16" x14ac:dyDescent="0.35">
      <c r="A59">
        <v>52</v>
      </c>
      <c r="B59">
        <v>52</v>
      </c>
      <c r="C59" t="s">
        <v>159</v>
      </c>
      <c r="D59" t="s">
        <v>74</v>
      </c>
      <c r="E59" t="s">
        <v>1</v>
      </c>
      <c r="F59">
        <v>3.68</v>
      </c>
      <c r="G59">
        <v>92.486000000000004</v>
      </c>
      <c r="H59">
        <v>2171</v>
      </c>
      <c r="I59">
        <v>34025.016000000003</v>
      </c>
      <c r="J59">
        <v>0</v>
      </c>
      <c r="K59">
        <v>0.96799999999999997</v>
      </c>
      <c r="M59">
        <v>127.61579</v>
      </c>
      <c r="O59" t="s">
        <v>51</v>
      </c>
      <c r="P59" s="5">
        <v>44321</v>
      </c>
    </row>
    <row r="60" spans="1:16" x14ac:dyDescent="0.35">
      <c r="A60">
        <v>53</v>
      </c>
      <c r="B60">
        <v>53</v>
      </c>
      <c r="C60" t="s">
        <v>160</v>
      </c>
      <c r="D60" t="s">
        <v>41</v>
      </c>
      <c r="E60" t="s">
        <v>42</v>
      </c>
      <c r="K60">
        <v>0.96799999999999997</v>
      </c>
      <c r="O60" t="s">
        <v>63</v>
      </c>
      <c r="P60" s="5">
        <v>44321</v>
      </c>
    </row>
    <row r="61" spans="1:16" x14ac:dyDescent="0.35">
      <c r="A61">
        <v>54</v>
      </c>
      <c r="B61">
        <v>54</v>
      </c>
      <c r="C61" t="s">
        <v>161</v>
      </c>
      <c r="D61" t="s">
        <v>75</v>
      </c>
      <c r="E61" t="s">
        <v>1</v>
      </c>
      <c r="F61">
        <v>3.68</v>
      </c>
      <c r="G61">
        <v>85.356999999999999</v>
      </c>
      <c r="H61">
        <v>1837</v>
      </c>
      <c r="I61">
        <v>29772.138999999999</v>
      </c>
      <c r="J61">
        <v>0</v>
      </c>
      <c r="K61">
        <v>0.96799999999999997</v>
      </c>
      <c r="M61">
        <v>135.4144</v>
      </c>
      <c r="O61" t="s">
        <v>51</v>
      </c>
      <c r="P61" s="5">
        <v>44321</v>
      </c>
    </row>
    <row r="62" spans="1:16" x14ac:dyDescent="0.35">
      <c r="A62">
        <v>55</v>
      </c>
      <c r="B62">
        <v>55</v>
      </c>
      <c r="C62" t="s">
        <v>162</v>
      </c>
      <c r="D62" t="s">
        <v>76</v>
      </c>
      <c r="E62" t="s">
        <v>1</v>
      </c>
      <c r="F62">
        <v>3.68</v>
      </c>
      <c r="G62">
        <v>94.692999999999998</v>
      </c>
      <c r="H62">
        <v>2241</v>
      </c>
      <c r="I62">
        <v>33187.167999999998</v>
      </c>
      <c r="J62">
        <v>0</v>
      </c>
      <c r="K62">
        <v>0.96799999999999997</v>
      </c>
      <c r="M62">
        <v>134.69495000000001</v>
      </c>
      <c r="O62" t="s">
        <v>51</v>
      </c>
      <c r="P62" s="5">
        <v>44321</v>
      </c>
    </row>
    <row r="63" spans="1:16" x14ac:dyDescent="0.35">
      <c r="A63">
        <v>56</v>
      </c>
      <c r="B63">
        <v>56</v>
      </c>
      <c r="C63" t="s">
        <v>163</v>
      </c>
      <c r="D63" t="s">
        <v>77</v>
      </c>
      <c r="E63" t="s">
        <v>1</v>
      </c>
      <c r="F63">
        <v>3.68</v>
      </c>
      <c r="G63">
        <v>72.933999999999997</v>
      </c>
      <c r="H63">
        <v>1756</v>
      </c>
      <c r="I63">
        <v>33674.917999999998</v>
      </c>
      <c r="J63">
        <v>0</v>
      </c>
      <c r="K63">
        <v>0.96799999999999997</v>
      </c>
      <c r="M63">
        <v>98.918850000000006</v>
      </c>
      <c r="O63" t="s">
        <v>51</v>
      </c>
      <c r="P63" s="5">
        <v>44321</v>
      </c>
    </row>
    <row r="64" spans="1:16" x14ac:dyDescent="0.35">
      <c r="A64">
        <v>57</v>
      </c>
      <c r="B64">
        <v>57</v>
      </c>
      <c r="C64" t="s">
        <v>164</v>
      </c>
      <c r="D64" t="s">
        <v>43</v>
      </c>
      <c r="E64" t="s">
        <v>42</v>
      </c>
      <c r="F64">
        <v>3.75</v>
      </c>
      <c r="G64">
        <v>7.8479999999999999</v>
      </c>
      <c r="H64">
        <v>130</v>
      </c>
      <c r="I64">
        <v>36501.730000000003</v>
      </c>
      <c r="J64">
        <v>0</v>
      </c>
      <c r="K64">
        <v>0.96799999999999997</v>
      </c>
      <c r="M64">
        <v>0.47354000000000002</v>
      </c>
      <c r="O64" t="s">
        <v>51</v>
      </c>
      <c r="P64" s="5">
        <v>44321</v>
      </c>
    </row>
    <row r="65" spans="1:16" x14ac:dyDescent="0.35">
      <c r="A65">
        <v>58</v>
      </c>
      <c r="B65">
        <v>58</v>
      </c>
      <c r="C65" t="s">
        <v>165</v>
      </c>
      <c r="D65" t="s">
        <v>39</v>
      </c>
      <c r="E65" t="s">
        <v>40</v>
      </c>
      <c r="K65">
        <v>0.96799999999999997</v>
      </c>
      <c r="O65" t="s">
        <v>63</v>
      </c>
      <c r="P65" s="5">
        <v>44321</v>
      </c>
    </row>
    <row r="66" spans="1:16" x14ac:dyDescent="0.35">
      <c r="A66">
        <v>59</v>
      </c>
      <c r="B66">
        <v>59</v>
      </c>
      <c r="C66" t="s">
        <v>166</v>
      </c>
      <c r="D66" t="s">
        <v>44</v>
      </c>
      <c r="E66" t="s">
        <v>45</v>
      </c>
      <c r="F66">
        <v>3.67</v>
      </c>
      <c r="G66">
        <v>13.574</v>
      </c>
      <c r="H66">
        <v>119</v>
      </c>
      <c r="I66">
        <v>24271.824000000001</v>
      </c>
      <c r="J66">
        <v>0</v>
      </c>
      <c r="K66">
        <v>0.96799999999999997</v>
      </c>
      <c r="L66">
        <v>0.17</v>
      </c>
      <c r="M66">
        <v>17.532080000000001</v>
      </c>
      <c r="N66">
        <v>10212.99</v>
      </c>
      <c r="O66" t="s">
        <v>114</v>
      </c>
      <c r="P66" s="5">
        <v>44321</v>
      </c>
    </row>
    <row r="67" spans="1:16" x14ac:dyDescent="0.35">
      <c r="A67">
        <v>60</v>
      </c>
      <c r="B67">
        <v>60</v>
      </c>
      <c r="C67" t="s">
        <v>167</v>
      </c>
      <c r="D67" t="s">
        <v>46</v>
      </c>
      <c r="E67" t="s">
        <v>45</v>
      </c>
      <c r="F67">
        <v>3.73</v>
      </c>
      <c r="G67">
        <v>8.6820000000000004</v>
      </c>
      <c r="H67">
        <v>110</v>
      </c>
      <c r="I67">
        <v>35231.538999999997</v>
      </c>
      <c r="J67">
        <v>0</v>
      </c>
      <c r="K67">
        <v>0.96799999999999997</v>
      </c>
      <c r="L67">
        <v>0.28000000000000003</v>
      </c>
      <c r="M67">
        <v>2.02535</v>
      </c>
      <c r="N67">
        <v>623.34</v>
      </c>
      <c r="O67" t="s">
        <v>114</v>
      </c>
      <c r="P67" s="5">
        <v>44321</v>
      </c>
    </row>
    <row r="68" spans="1:16" x14ac:dyDescent="0.35">
      <c r="A68">
        <v>61</v>
      </c>
      <c r="B68">
        <v>61</v>
      </c>
      <c r="C68" t="s">
        <v>168</v>
      </c>
      <c r="D68" t="s">
        <v>47</v>
      </c>
      <c r="E68" t="s">
        <v>45</v>
      </c>
      <c r="F68">
        <v>3.74</v>
      </c>
      <c r="G68">
        <v>11.497999999999999</v>
      </c>
      <c r="H68">
        <v>143</v>
      </c>
      <c r="I68">
        <v>27404.541000000001</v>
      </c>
      <c r="J68">
        <v>0</v>
      </c>
      <c r="K68">
        <v>0.96799999999999997</v>
      </c>
      <c r="L68">
        <v>0.44</v>
      </c>
      <c r="M68">
        <v>10.594720000000001</v>
      </c>
      <c r="N68">
        <v>2307.89</v>
      </c>
      <c r="O68" t="s">
        <v>114</v>
      </c>
      <c r="P68" s="5">
        <v>44321</v>
      </c>
    </row>
    <row r="69" spans="1:16" x14ac:dyDescent="0.35">
      <c r="A69">
        <v>62</v>
      </c>
      <c r="B69">
        <v>62</v>
      </c>
      <c r="C69" t="s">
        <v>169</v>
      </c>
      <c r="D69" t="s">
        <v>48</v>
      </c>
      <c r="E69" t="s">
        <v>45</v>
      </c>
      <c r="F69">
        <v>3.74</v>
      </c>
      <c r="G69">
        <v>15.292999999999999</v>
      </c>
      <c r="H69">
        <v>236</v>
      </c>
      <c r="I69">
        <v>32681.291000000001</v>
      </c>
      <c r="J69">
        <v>0</v>
      </c>
      <c r="K69">
        <v>0.96799999999999997</v>
      </c>
      <c r="L69">
        <v>0.71</v>
      </c>
      <c r="M69">
        <v>12.99499</v>
      </c>
      <c r="N69">
        <v>1730.28</v>
      </c>
      <c r="O69" t="s">
        <v>114</v>
      </c>
      <c r="P69" s="5">
        <v>44321</v>
      </c>
    </row>
    <row r="70" spans="1:16" x14ac:dyDescent="0.35">
      <c r="A70">
        <v>63</v>
      </c>
      <c r="B70">
        <v>63</v>
      </c>
      <c r="C70" t="s">
        <v>170</v>
      </c>
      <c r="D70" t="s">
        <v>49</v>
      </c>
      <c r="E70" t="s">
        <v>45</v>
      </c>
      <c r="F70">
        <v>3.77</v>
      </c>
      <c r="G70">
        <v>12.066000000000001</v>
      </c>
      <c r="H70">
        <v>137</v>
      </c>
      <c r="I70">
        <v>35415.32</v>
      </c>
      <c r="J70">
        <v>0</v>
      </c>
      <c r="K70">
        <v>0.96799999999999997</v>
      </c>
      <c r="L70">
        <v>1.1399999999999999</v>
      </c>
      <c r="M70">
        <v>6.68729</v>
      </c>
      <c r="N70">
        <v>486.6</v>
      </c>
      <c r="O70" t="s">
        <v>114</v>
      </c>
      <c r="P70" s="5">
        <v>44321</v>
      </c>
    </row>
    <row r="71" spans="1:16" x14ac:dyDescent="0.35">
      <c r="A71">
        <v>64</v>
      </c>
      <c r="B71">
        <v>64</v>
      </c>
      <c r="C71" t="s">
        <v>171</v>
      </c>
      <c r="D71" t="s">
        <v>50</v>
      </c>
      <c r="E71" t="s">
        <v>45</v>
      </c>
      <c r="F71">
        <v>3.74</v>
      </c>
      <c r="G71">
        <v>8.9640000000000004</v>
      </c>
      <c r="H71">
        <v>152</v>
      </c>
      <c r="I71">
        <v>37177.355000000003</v>
      </c>
      <c r="J71">
        <v>0</v>
      </c>
      <c r="K71">
        <v>0.96799999999999997</v>
      </c>
      <c r="L71">
        <v>1.82</v>
      </c>
      <c r="M71">
        <v>1.76292</v>
      </c>
      <c r="N71">
        <v>-3.14</v>
      </c>
      <c r="O71" t="s">
        <v>114</v>
      </c>
      <c r="P71" s="5">
        <v>44321</v>
      </c>
    </row>
    <row r="72" spans="1:16" x14ac:dyDescent="0.35">
      <c r="A72">
        <v>65</v>
      </c>
      <c r="B72">
        <v>65</v>
      </c>
      <c r="C72" t="s">
        <v>172</v>
      </c>
      <c r="D72" t="s">
        <v>41</v>
      </c>
      <c r="E72" t="s">
        <v>42</v>
      </c>
      <c r="F72">
        <v>3.66</v>
      </c>
      <c r="G72">
        <v>2.5369999999999999</v>
      </c>
      <c r="H72">
        <v>56</v>
      </c>
      <c r="K72">
        <v>0.96799999999999997</v>
      </c>
      <c r="O72" t="s">
        <v>51</v>
      </c>
      <c r="P72" s="5">
        <v>44321</v>
      </c>
    </row>
    <row r="73" spans="1:16" x14ac:dyDescent="0.35">
      <c r="A73">
        <v>66</v>
      </c>
      <c r="B73">
        <v>66</v>
      </c>
      <c r="C73" t="s">
        <v>173</v>
      </c>
      <c r="D73" t="s">
        <v>52</v>
      </c>
      <c r="E73" t="s">
        <v>45</v>
      </c>
      <c r="F73">
        <v>3.71</v>
      </c>
      <c r="G73">
        <v>14.848000000000001</v>
      </c>
      <c r="H73">
        <v>206</v>
      </c>
      <c r="I73">
        <v>33347.887000000002</v>
      </c>
      <c r="J73">
        <v>0</v>
      </c>
      <c r="K73">
        <v>0.96799999999999997</v>
      </c>
      <c r="L73">
        <v>2.91</v>
      </c>
      <c r="M73">
        <v>11.868510000000001</v>
      </c>
      <c r="N73">
        <v>307.85000000000002</v>
      </c>
      <c r="O73" t="s">
        <v>114</v>
      </c>
      <c r="P73" s="5">
        <v>44321</v>
      </c>
    </row>
    <row r="74" spans="1:16" x14ac:dyDescent="0.35">
      <c r="A74">
        <v>67</v>
      </c>
      <c r="B74">
        <v>67</v>
      </c>
      <c r="C74" t="s">
        <v>174</v>
      </c>
      <c r="D74" t="s">
        <v>53</v>
      </c>
      <c r="E74" t="s">
        <v>45</v>
      </c>
      <c r="F74">
        <v>3.75</v>
      </c>
      <c r="G74">
        <v>13.125</v>
      </c>
      <c r="H74">
        <v>177</v>
      </c>
      <c r="I74">
        <v>33006.660000000003</v>
      </c>
      <c r="J74">
        <v>0</v>
      </c>
      <c r="K74">
        <v>0.96799999999999997</v>
      </c>
      <c r="L74">
        <v>4.66</v>
      </c>
      <c r="M74">
        <v>9.5080799999999996</v>
      </c>
      <c r="N74">
        <v>104.04</v>
      </c>
      <c r="O74" t="s">
        <v>114</v>
      </c>
      <c r="P74" s="5">
        <v>44321</v>
      </c>
    </row>
    <row r="75" spans="1:16" x14ac:dyDescent="0.35">
      <c r="A75">
        <v>68</v>
      </c>
      <c r="B75">
        <v>68</v>
      </c>
      <c r="C75" t="s">
        <v>175</v>
      </c>
      <c r="D75" t="s">
        <v>54</v>
      </c>
      <c r="E75" t="s">
        <v>45</v>
      </c>
      <c r="F75">
        <v>3.69</v>
      </c>
      <c r="G75">
        <v>16.93</v>
      </c>
      <c r="H75">
        <v>300</v>
      </c>
      <c r="I75">
        <v>35626.574000000001</v>
      </c>
      <c r="J75">
        <v>0</v>
      </c>
      <c r="K75">
        <v>0.96799999999999997</v>
      </c>
      <c r="L75">
        <v>7.45</v>
      </c>
      <c r="M75">
        <v>13.35558</v>
      </c>
      <c r="N75">
        <v>79.27</v>
      </c>
      <c r="O75" t="s">
        <v>114</v>
      </c>
      <c r="P75" s="5">
        <v>44321</v>
      </c>
    </row>
    <row r="76" spans="1:16" x14ac:dyDescent="0.35">
      <c r="A76">
        <v>69</v>
      </c>
      <c r="B76">
        <v>69</v>
      </c>
      <c r="C76" t="s">
        <v>176</v>
      </c>
      <c r="D76" t="s">
        <v>55</v>
      </c>
      <c r="E76" t="s">
        <v>45</v>
      </c>
      <c r="F76">
        <v>3.78</v>
      </c>
      <c r="G76">
        <v>9.2539999999999996</v>
      </c>
      <c r="H76">
        <v>158</v>
      </c>
      <c r="I76">
        <v>29502.866999999998</v>
      </c>
      <c r="J76">
        <v>0</v>
      </c>
      <c r="K76">
        <v>0.96799999999999997</v>
      </c>
      <c r="L76">
        <v>11.92</v>
      </c>
      <c r="M76">
        <v>5.3493599999999999</v>
      </c>
      <c r="N76">
        <v>-55.12</v>
      </c>
      <c r="O76" t="s">
        <v>51</v>
      </c>
      <c r="P76" s="5">
        <v>44321</v>
      </c>
    </row>
    <row r="77" spans="1:16" x14ac:dyDescent="0.35">
      <c r="A77">
        <v>70</v>
      </c>
      <c r="B77">
        <v>70</v>
      </c>
      <c r="C77" t="s">
        <v>177</v>
      </c>
      <c r="D77" t="s">
        <v>56</v>
      </c>
      <c r="E77" t="s">
        <v>45</v>
      </c>
      <c r="F77">
        <v>3.69</v>
      </c>
      <c r="G77">
        <v>14.755000000000001</v>
      </c>
      <c r="H77">
        <v>300</v>
      </c>
      <c r="I77">
        <v>33075.527000000002</v>
      </c>
      <c r="J77">
        <v>0</v>
      </c>
      <c r="K77">
        <v>0.96799999999999997</v>
      </c>
      <c r="L77">
        <v>19.07</v>
      </c>
      <c r="M77">
        <v>11.910920000000001</v>
      </c>
      <c r="N77">
        <v>-37.54</v>
      </c>
      <c r="O77" t="s">
        <v>51</v>
      </c>
      <c r="P77" s="5">
        <v>44321</v>
      </c>
    </row>
    <row r="78" spans="1:16" x14ac:dyDescent="0.35">
      <c r="A78">
        <v>71</v>
      </c>
      <c r="B78">
        <v>71</v>
      </c>
      <c r="C78" t="s">
        <v>178</v>
      </c>
      <c r="D78" t="s">
        <v>57</v>
      </c>
      <c r="E78" t="s">
        <v>45</v>
      </c>
      <c r="F78">
        <v>3.7</v>
      </c>
      <c r="G78">
        <v>20.146000000000001</v>
      </c>
      <c r="H78">
        <v>262</v>
      </c>
      <c r="I78">
        <v>30403.495999999999</v>
      </c>
      <c r="J78">
        <v>0</v>
      </c>
      <c r="K78">
        <v>0.96799999999999997</v>
      </c>
      <c r="L78">
        <v>30.52</v>
      </c>
      <c r="M78">
        <v>22.679839999999999</v>
      </c>
      <c r="N78">
        <v>-25.69</v>
      </c>
      <c r="O78" t="s">
        <v>51</v>
      </c>
      <c r="P78" s="5">
        <v>44321</v>
      </c>
    </row>
    <row r="79" spans="1:16" x14ac:dyDescent="0.35">
      <c r="A79">
        <v>72</v>
      </c>
      <c r="B79">
        <v>72</v>
      </c>
      <c r="C79" t="s">
        <v>179</v>
      </c>
      <c r="D79" t="s">
        <v>43</v>
      </c>
      <c r="E79" t="s">
        <v>42</v>
      </c>
      <c r="F79">
        <v>3.77</v>
      </c>
      <c r="G79">
        <v>22.852</v>
      </c>
      <c r="H79">
        <v>220</v>
      </c>
      <c r="I79">
        <v>39211.226999999999</v>
      </c>
      <c r="J79">
        <v>0</v>
      </c>
      <c r="K79">
        <v>0.96799999999999997</v>
      </c>
      <c r="M79">
        <v>18.70345</v>
      </c>
      <c r="O79" t="s">
        <v>51</v>
      </c>
      <c r="P79" s="5">
        <v>44321</v>
      </c>
    </row>
    <row r="80" spans="1:16" x14ac:dyDescent="0.35">
      <c r="A80">
        <v>73</v>
      </c>
      <c r="B80">
        <v>73</v>
      </c>
      <c r="C80" t="s">
        <v>180</v>
      </c>
      <c r="D80" t="s">
        <v>58</v>
      </c>
      <c r="E80" t="s">
        <v>45</v>
      </c>
      <c r="F80">
        <v>3.69</v>
      </c>
      <c r="G80">
        <v>36.125</v>
      </c>
      <c r="H80">
        <v>629</v>
      </c>
      <c r="I80">
        <v>28100.75</v>
      </c>
      <c r="J80">
        <v>0</v>
      </c>
      <c r="K80">
        <v>0.96799999999999997</v>
      </c>
      <c r="L80">
        <v>48.83</v>
      </c>
      <c r="M80">
        <v>53.954529999999998</v>
      </c>
      <c r="N80">
        <v>10.49</v>
      </c>
      <c r="O80" t="s">
        <v>51</v>
      </c>
      <c r="P80" s="5">
        <v>44321</v>
      </c>
    </row>
    <row r="81" spans="1:16" x14ac:dyDescent="0.35">
      <c r="A81">
        <v>74</v>
      </c>
      <c r="B81">
        <v>74</v>
      </c>
      <c r="C81" t="s">
        <v>181</v>
      </c>
      <c r="D81" t="s">
        <v>59</v>
      </c>
      <c r="E81" t="s">
        <v>45</v>
      </c>
      <c r="F81">
        <v>3.68</v>
      </c>
      <c r="G81">
        <v>49.609000000000002</v>
      </c>
      <c r="H81">
        <v>1126</v>
      </c>
      <c r="I81">
        <v>30150.195</v>
      </c>
      <c r="J81">
        <v>0</v>
      </c>
      <c r="K81">
        <v>0.96799999999999997</v>
      </c>
      <c r="L81">
        <v>78.13</v>
      </c>
      <c r="M81">
        <v>72.223889999999997</v>
      </c>
      <c r="N81">
        <v>-7.56</v>
      </c>
      <c r="O81" t="s">
        <v>51</v>
      </c>
      <c r="P81" s="5">
        <v>44321</v>
      </c>
    </row>
    <row r="82" spans="1:16" x14ac:dyDescent="0.35">
      <c r="A82">
        <v>75</v>
      </c>
      <c r="B82">
        <v>75</v>
      </c>
      <c r="C82" t="s">
        <v>182</v>
      </c>
      <c r="D82" t="s">
        <v>60</v>
      </c>
      <c r="E82" t="s">
        <v>45</v>
      </c>
      <c r="F82">
        <v>3.69</v>
      </c>
      <c r="G82">
        <v>79.817999999999998</v>
      </c>
      <c r="H82">
        <v>1616</v>
      </c>
      <c r="I82">
        <v>34067.843999999997</v>
      </c>
      <c r="J82">
        <v>0</v>
      </c>
      <c r="K82">
        <v>0.96799999999999997</v>
      </c>
      <c r="L82">
        <v>125</v>
      </c>
      <c r="M82">
        <v>108.07771</v>
      </c>
      <c r="N82">
        <v>-13.54</v>
      </c>
      <c r="O82" t="s">
        <v>51</v>
      </c>
      <c r="P82" s="5">
        <v>44321</v>
      </c>
    </row>
    <row r="83" spans="1:16" x14ac:dyDescent="0.35">
      <c r="A83">
        <v>76</v>
      </c>
      <c r="B83">
        <v>76</v>
      </c>
      <c r="C83" t="s">
        <v>183</v>
      </c>
      <c r="D83" t="s">
        <v>61</v>
      </c>
      <c r="E83" t="s">
        <v>45</v>
      </c>
      <c r="F83">
        <v>3.69</v>
      </c>
      <c r="G83">
        <v>106.875</v>
      </c>
      <c r="H83">
        <v>2208</v>
      </c>
      <c r="I83">
        <v>35646.148000000001</v>
      </c>
      <c r="J83">
        <v>0</v>
      </c>
      <c r="K83">
        <v>0.96799999999999997</v>
      </c>
      <c r="L83">
        <v>156.25</v>
      </c>
      <c r="M83">
        <v>142.31341</v>
      </c>
      <c r="N83">
        <v>-8.92</v>
      </c>
      <c r="O83" t="s">
        <v>51</v>
      </c>
      <c r="P83" s="5">
        <v>44321</v>
      </c>
    </row>
    <row r="84" spans="1:16" x14ac:dyDescent="0.35">
      <c r="A84">
        <v>77</v>
      </c>
      <c r="B84">
        <v>77</v>
      </c>
      <c r="C84" t="s">
        <v>184</v>
      </c>
      <c r="D84" t="s">
        <v>62</v>
      </c>
      <c r="E84" t="s">
        <v>45</v>
      </c>
      <c r="F84">
        <v>3.69</v>
      </c>
      <c r="G84">
        <v>170.00899999999999</v>
      </c>
      <c r="H84">
        <v>3979</v>
      </c>
      <c r="I84">
        <v>34740.894999999997</v>
      </c>
      <c r="J84">
        <v>0</v>
      </c>
      <c r="K84">
        <v>0.96799999999999997</v>
      </c>
      <c r="L84">
        <v>250</v>
      </c>
      <c r="M84">
        <v>244.59907999999999</v>
      </c>
      <c r="N84">
        <v>-2.16</v>
      </c>
      <c r="O84" t="s">
        <v>51</v>
      </c>
      <c r="P84" s="5">
        <v>44321</v>
      </c>
    </row>
    <row r="85" spans="1:16" x14ac:dyDescent="0.35">
      <c r="A85">
        <v>78</v>
      </c>
      <c r="B85">
        <v>78</v>
      </c>
      <c r="C85" t="s">
        <v>185</v>
      </c>
      <c r="D85" t="s">
        <v>39</v>
      </c>
      <c r="E85" t="s">
        <v>40</v>
      </c>
      <c r="K85">
        <v>0.96799999999999997</v>
      </c>
      <c r="O85" t="s">
        <v>63</v>
      </c>
      <c r="P85" s="5">
        <v>44321</v>
      </c>
    </row>
    <row r="86" spans="1:16" x14ac:dyDescent="0.35">
      <c r="A86">
        <v>79</v>
      </c>
      <c r="B86">
        <v>79</v>
      </c>
      <c r="C86" t="s">
        <v>186</v>
      </c>
      <c r="D86" t="s">
        <v>64</v>
      </c>
      <c r="E86" t="s">
        <v>65</v>
      </c>
      <c r="F86">
        <v>3.68</v>
      </c>
      <c r="G86">
        <v>9.8360000000000003</v>
      </c>
      <c r="H86">
        <v>119</v>
      </c>
      <c r="I86">
        <v>35280.171999999999</v>
      </c>
      <c r="J86">
        <v>0</v>
      </c>
      <c r="K86">
        <v>0.96799999999999997</v>
      </c>
      <c r="L86">
        <v>0.63</v>
      </c>
      <c r="M86">
        <v>3.625</v>
      </c>
      <c r="N86">
        <v>475.4</v>
      </c>
      <c r="O86" t="s">
        <v>51</v>
      </c>
      <c r="P86" s="5">
        <v>44321</v>
      </c>
    </row>
    <row r="87" spans="1:16" x14ac:dyDescent="0.35">
      <c r="A87">
        <v>80</v>
      </c>
      <c r="B87">
        <v>80</v>
      </c>
      <c r="C87" t="s">
        <v>187</v>
      </c>
      <c r="D87" t="s">
        <v>66</v>
      </c>
      <c r="E87" t="s">
        <v>65</v>
      </c>
      <c r="F87">
        <v>3.69</v>
      </c>
      <c r="G87">
        <v>8.4670000000000005</v>
      </c>
      <c r="H87">
        <v>179</v>
      </c>
      <c r="I87">
        <v>30228.83</v>
      </c>
      <c r="J87">
        <v>0</v>
      </c>
      <c r="K87">
        <v>0.96799999999999997</v>
      </c>
      <c r="L87">
        <v>2.5</v>
      </c>
      <c r="M87">
        <v>3.68927</v>
      </c>
      <c r="N87">
        <v>47.57</v>
      </c>
      <c r="O87" t="s">
        <v>51</v>
      </c>
      <c r="P87" s="5">
        <v>44321</v>
      </c>
    </row>
    <row r="88" spans="1:16" x14ac:dyDescent="0.35">
      <c r="A88">
        <v>81</v>
      </c>
      <c r="B88">
        <v>81</v>
      </c>
      <c r="C88" t="s">
        <v>188</v>
      </c>
      <c r="D88" t="s">
        <v>67</v>
      </c>
      <c r="E88" t="s">
        <v>65</v>
      </c>
      <c r="F88">
        <v>3.73</v>
      </c>
      <c r="G88">
        <v>15.656000000000001</v>
      </c>
      <c r="H88">
        <v>229</v>
      </c>
      <c r="I88">
        <v>32945.027000000002</v>
      </c>
      <c r="J88">
        <v>0</v>
      </c>
      <c r="K88">
        <v>0.96799999999999997</v>
      </c>
      <c r="L88">
        <v>6.25</v>
      </c>
      <c r="M88">
        <v>13.356019999999999</v>
      </c>
      <c r="N88">
        <v>113.7</v>
      </c>
      <c r="O88" t="s">
        <v>51</v>
      </c>
      <c r="P88" s="5">
        <v>44321</v>
      </c>
    </row>
    <row r="89" spans="1:16" x14ac:dyDescent="0.35">
      <c r="A89">
        <v>82</v>
      </c>
      <c r="B89">
        <v>82</v>
      </c>
      <c r="C89" t="s">
        <v>189</v>
      </c>
      <c r="D89" t="s">
        <v>68</v>
      </c>
      <c r="E89" t="s">
        <v>65</v>
      </c>
      <c r="F89">
        <v>3.68</v>
      </c>
      <c r="G89">
        <v>24.663</v>
      </c>
      <c r="H89">
        <v>335</v>
      </c>
      <c r="I89">
        <v>27319.583999999999</v>
      </c>
      <c r="J89">
        <v>0</v>
      </c>
      <c r="K89">
        <v>0.96799999999999997</v>
      </c>
      <c r="L89">
        <v>25</v>
      </c>
      <c r="M89">
        <v>34.684179999999998</v>
      </c>
      <c r="N89">
        <v>38.74</v>
      </c>
      <c r="O89" t="s">
        <v>51</v>
      </c>
      <c r="P89" s="5">
        <v>44321</v>
      </c>
    </row>
    <row r="90" spans="1:16" x14ac:dyDescent="0.35">
      <c r="A90">
        <v>83</v>
      </c>
      <c r="B90">
        <v>83</v>
      </c>
      <c r="C90" t="s">
        <v>190</v>
      </c>
      <c r="D90" t="s">
        <v>39</v>
      </c>
      <c r="E90" t="s">
        <v>40</v>
      </c>
      <c r="K90">
        <v>0.96799999999999997</v>
      </c>
      <c r="O90" t="s">
        <v>63</v>
      </c>
      <c r="P90" s="5">
        <v>44321</v>
      </c>
    </row>
    <row r="91" spans="1:16" x14ac:dyDescent="0.35">
      <c r="A91">
        <v>84</v>
      </c>
      <c r="B91">
        <v>84</v>
      </c>
      <c r="C91" t="s">
        <v>191</v>
      </c>
      <c r="D91" t="s">
        <v>43</v>
      </c>
      <c r="E91" t="s">
        <v>42</v>
      </c>
      <c r="F91">
        <v>3.73</v>
      </c>
      <c r="G91">
        <v>22.358000000000001</v>
      </c>
      <c r="H91">
        <v>317</v>
      </c>
      <c r="I91">
        <v>39896.105000000003</v>
      </c>
      <c r="J91">
        <v>0</v>
      </c>
      <c r="K91">
        <v>0.96799999999999997</v>
      </c>
      <c r="M91">
        <v>17.589600000000001</v>
      </c>
      <c r="O91" t="s">
        <v>51</v>
      </c>
      <c r="P91" s="5">
        <v>44321</v>
      </c>
    </row>
    <row r="92" spans="1:16" x14ac:dyDescent="0.35">
      <c r="A92">
        <v>85</v>
      </c>
      <c r="B92">
        <v>85</v>
      </c>
      <c r="C92" t="s">
        <v>192</v>
      </c>
      <c r="D92" t="s">
        <v>44</v>
      </c>
      <c r="E92" t="s">
        <v>45</v>
      </c>
      <c r="F92">
        <v>3.62</v>
      </c>
      <c r="G92">
        <v>7.9320000000000004</v>
      </c>
      <c r="H92">
        <v>156</v>
      </c>
      <c r="I92">
        <v>27065.384999999998</v>
      </c>
      <c r="J92">
        <v>0</v>
      </c>
      <c r="K92">
        <v>0.96799999999999997</v>
      </c>
      <c r="L92">
        <v>0.17</v>
      </c>
      <c r="M92">
        <v>4.3306199999999997</v>
      </c>
      <c r="N92">
        <v>2447.42</v>
      </c>
      <c r="O92" t="s">
        <v>114</v>
      </c>
      <c r="P92" s="5">
        <v>44321</v>
      </c>
    </row>
    <row r="93" spans="1:16" x14ac:dyDescent="0.35">
      <c r="A93">
        <v>86</v>
      </c>
      <c r="B93">
        <v>86</v>
      </c>
      <c r="C93" t="s">
        <v>193</v>
      </c>
      <c r="D93" t="s">
        <v>46</v>
      </c>
      <c r="E93" t="s">
        <v>45</v>
      </c>
      <c r="F93">
        <v>3.79</v>
      </c>
      <c r="G93">
        <v>10.417999999999999</v>
      </c>
      <c r="H93">
        <v>123</v>
      </c>
      <c r="I93">
        <v>34638.031000000003</v>
      </c>
      <c r="J93">
        <v>0</v>
      </c>
      <c r="K93">
        <v>0.96799999999999997</v>
      </c>
      <c r="L93">
        <v>0.28000000000000003</v>
      </c>
      <c r="M93">
        <v>4.7114099999999999</v>
      </c>
      <c r="N93">
        <v>1582.64</v>
      </c>
      <c r="O93" t="s">
        <v>114</v>
      </c>
      <c r="P93" s="5">
        <v>44321</v>
      </c>
    </row>
    <row r="94" spans="1:16" x14ac:dyDescent="0.35">
      <c r="A94">
        <v>87</v>
      </c>
      <c r="B94">
        <v>87</v>
      </c>
      <c r="C94" t="s">
        <v>194</v>
      </c>
      <c r="D94" t="s">
        <v>47</v>
      </c>
      <c r="E94" t="s">
        <v>45</v>
      </c>
      <c r="F94">
        <v>3.7</v>
      </c>
      <c r="G94">
        <v>11.207000000000001</v>
      </c>
      <c r="H94">
        <v>178</v>
      </c>
      <c r="I94">
        <v>28668.508000000002</v>
      </c>
      <c r="J94">
        <v>0</v>
      </c>
      <c r="K94">
        <v>0.96799999999999997</v>
      </c>
      <c r="L94">
        <v>0.44</v>
      </c>
      <c r="M94">
        <v>9.1745199999999993</v>
      </c>
      <c r="N94">
        <v>1985.12</v>
      </c>
      <c r="O94" t="s">
        <v>114</v>
      </c>
      <c r="P94" s="5">
        <v>44321</v>
      </c>
    </row>
    <row r="95" spans="1:16" x14ac:dyDescent="0.35">
      <c r="A95">
        <v>88</v>
      </c>
      <c r="B95">
        <v>88</v>
      </c>
      <c r="C95" t="s">
        <v>195</v>
      </c>
      <c r="D95" t="s">
        <v>48</v>
      </c>
      <c r="E95" t="s">
        <v>45</v>
      </c>
      <c r="F95">
        <v>3.74</v>
      </c>
      <c r="G95">
        <v>9.6140000000000008</v>
      </c>
      <c r="H95">
        <v>138</v>
      </c>
      <c r="I95">
        <v>33674.472999999998</v>
      </c>
      <c r="J95">
        <v>0</v>
      </c>
      <c r="K95">
        <v>0.96799999999999997</v>
      </c>
      <c r="L95">
        <v>0.71</v>
      </c>
      <c r="M95">
        <v>3.9563100000000002</v>
      </c>
      <c r="N95">
        <v>457.23</v>
      </c>
      <c r="O95" t="s">
        <v>114</v>
      </c>
      <c r="P95" s="5">
        <v>44321</v>
      </c>
    </row>
    <row r="96" spans="1:16" x14ac:dyDescent="0.35">
      <c r="A96">
        <v>89</v>
      </c>
      <c r="B96">
        <v>89</v>
      </c>
      <c r="C96" t="s">
        <v>196</v>
      </c>
      <c r="D96" t="s">
        <v>49</v>
      </c>
      <c r="E96" t="s">
        <v>45</v>
      </c>
      <c r="F96">
        <v>3.71</v>
      </c>
      <c r="G96">
        <v>9.6579999999999995</v>
      </c>
      <c r="H96">
        <v>121</v>
      </c>
      <c r="I96">
        <v>37447.016000000003</v>
      </c>
      <c r="J96">
        <v>0</v>
      </c>
      <c r="K96">
        <v>0.96799999999999997</v>
      </c>
      <c r="L96">
        <v>1.1399999999999999</v>
      </c>
      <c r="M96">
        <v>2.59274</v>
      </c>
      <c r="N96">
        <v>127.43</v>
      </c>
      <c r="O96" t="s">
        <v>114</v>
      </c>
      <c r="P96" s="5">
        <v>44321</v>
      </c>
    </row>
    <row r="97" spans="1:16" x14ac:dyDescent="0.35">
      <c r="A97">
        <v>90</v>
      </c>
      <c r="B97">
        <v>90</v>
      </c>
      <c r="C97" t="s">
        <v>197</v>
      </c>
      <c r="D97" t="s">
        <v>50</v>
      </c>
      <c r="E97" t="s">
        <v>45</v>
      </c>
      <c r="F97">
        <v>3.75</v>
      </c>
      <c r="G97">
        <v>13.878</v>
      </c>
      <c r="H97">
        <v>258</v>
      </c>
      <c r="I97">
        <v>39327.608999999997</v>
      </c>
      <c r="J97">
        <v>0</v>
      </c>
      <c r="K97">
        <v>0.96799999999999997</v>
      </c>
      <c r="L97">
        <v>1.82</v>
      </c>
      <c r="M97">
        <v>7.2904099999999996</v>
      </c>
      <c r="N97">
        <v>300.57</v>
      </c>
      <c r="O97" t="s">
        <v>114</v>
      </c>
      <c r="P97" s="5">
        <v>44321</v>
      </c>
    </row>
    <row r="98" spans="1:16" x14ac:dyDescent="0.35">
      <c r="A98">
        <v>91</v>
      </c>
      <c r="B98">
        <v>91</v>
      </c>
      <c r="C98" t="s">
        <v>198</v>
      </c>
      <c r="D98" t="s">
        <v>43</v>
      </c>
      <c r="E98" t="s">
        <v>42</v>
      </c>
      <c r="F98">
        <v>3.72</v>
      </c>
      <c r="G98">
        <v>13.536</v>
      </c>
      <c r="H98">
        <v>146</v>
      </c>
      <c r="I98">
        <v>8960.2710000000006</v>
      </c>
      <c r="J98">
        <v>0</v>
      </c>
      <c r="K98">
        <v>0.96799999999999997</v>
      </c>
      <c r="M98">
        <v>65.365979999999993</v>
      </c>
      <c r="O98" t="s">
        <v>51</v>
      </c>
      <c r="P98" s="5">
        <v>44321</v>
      </c>
    </row>
    <row r="99" spans="1:16" x14ac:dyDescent="0.35">
      <c r="A99">
        <v>92</v>
      </c>
      <c r="B99">
        <v>92</v>
      </c>
      <c r="C99" t="s">
        <v>199</v>
      </c>
      <c r="D99" t="s">
        <v>44</v>
      </c>
      <c r="E99" t="s">
        <v>45</v>
      </c>
      <c r="F99">
        <v>3.75</v>
      </c>
      <c r="G99">
        <v>6.8280000000000003</v>
      </c>
      <c r="H99">
        <v>86</v>
      </c>
      <c r="I99">
        <v>27708.18</v>
      </c>
      <c r="J99">
        <v>0</v>
      </c>
      <c r="K99">
        <v>0.96799999999999997</v>
      </c>
      <c r="L99">
        <v>0.17</v>
      </c>
      <c r="M99">
        <v>2.0252699999999999</v>
      </c>
      <c r="N99">
        <v>1091.3399999999999</v>
      </c>
      <c r="O99" t="s">
        <v>114</v>
      </c>
      <c r="P99" s="5">
        <v>44321</v>
      </c>
    </row>
    <row r="100" spans="1:16" x14ac:dyDescent="0.35">
      <c r="A100">
        <v>93</v>
      </c>
      <c r="B100">
        <v>93</v>
      </c>
      <c r="C100" t="s">
        <v>200</v>
      </c>
      <c r="D100" t="s">
        <v>46</v>
      </c>
      <c r="E100" t="s">
        <v>45</v>
      </c>
      <c r="F100">
        <v>3.74</v>
      </c>
      <c r="G100">
        <v>17.731999999999999</v>
      </c>
      <c r="H100">
        <v>186</v>
      </c>
      <c r="I100">
        <v>34792.565999999999</v>
      </c>
      <c r="J100">
        <v>0</v>
      </c>
      <c r="K100">
        <v>0.96799999999999997</v>
      </c>
      <c r="L100">
        <v>0.28000000000000003</v>
      </c>
      <c r="M100">
        <v>15.06625</v>
      </c>
      <c r="N100">
        <v>5280.8</v>
      </c>
      <c r="O100" t="s">
        <v>114</v>
      </c>
      <c r="P100" s="5">
        <v>44321</v>
      </c>
    </row>
    <row r="101" spans="1:16" x14ac:dyDescent="0.35">
      <c r="A101">
        <v>94</v>
      </c>
      <c r="B101">
        <v>94</v>
      </c>
      <c r="C101" t="s">
        <v>201</v>
      </c>
      <c r="D101" t="s">
        <v>47</v>
      </c>
      <c r="E101" t="s">
        <v>45</v>
      </c>
      <c r="F101">
        <v>3.74</v>
      </c>
      <c r="G101">
        <v>21.02</v>
      </c>
      <c r="H101">
        <v>196</v>
      </c>
      <c r="I101">
        <v>29408.228999999999</v>
      </c>
      <c r="J101">
        <v>0</v>
      </c>
      <c r="K101">
        <v>0.96799999999999997</v>
      </c>
      <c r="L101">
        <v>0.44</v>
      </c>
      <c r="M101">
        <v>25.28105</v>
      </c>
      <c r="N101">
        <v>5645.69</v>
      </c>
      <c r="O101" t="s">
        <v>114</v>
      </c>
      <c r="P101" s="5">
        <v>44321</v>
      </c>
    </row>
    <row r="102" spans="1:16" x14ac:dyDescent="0.35">
      <c r="A102">
        <v>95</v>
      </c>
      <c r="B102">
        <v>95</v>
      </c>
      <c r="C102" t="s">
        <v>202</v>
      </c>
      <c r="D102" t="s">
        <v>48</v>
      </c>
      <c r="E102" t="s">
        <v>45</v>
      </c>
      <c r="F102">
        <v>3.78</v>
      </c>
      <c r="G102">
        <v>13.315</v>
      </c>
      <c r="H102">
        <v>124</v>
      </c>
      <c r="I102">
        <v>34047.394999999997</v>
      </c>
      <c r="J102">
        <v>0</v>
      </c>
      <c r="K102">
        <v>0.96799999999999997</v>
      </c>
      <c r="L102">
        <v>0.71</v>
      </c>
      <c r="M102">
        <v>9.1822400000000002</v>
      </c>
      <c r="N102">
        <v>1193.27</v>
      </c>
      <c r="O102" t="s">
        <v>114</v>
      </c>
      <c r="P102" s="5">
        <v>44321</v>
      </c>
    </row>
    <row r="103" spans="1:16" x14ac:dyDescent="0.35">
      <c r="A103">
        <v>96</v>
      </c>
      <c r="B103">
        <v>96</v>
      </c>
      <c r="C103" t="s">
        <v>203</v>
      </c>
      <c r="D103" t="s">
        <v>49</v>
      </c>
      <c r="E103" t="s">
        <v>45</v>
      </c>
      <c r="F103">
        <v>3.74</v>
      </c>
      <c r="G103">
        <v>12.964</v>
      </c>
      <c r="H103">
        <v>116</v>
      </c>
      <c r="I103">
        <v>37419.625</v>
      </c>
      <c r="J103">
        <v>0</v>
      </c>
      <c r="K103">
        <v>0.96799999999999997</v>
      </c>
      <c r="L103">
        <v>1.1399999999999999</v>
      </c>
      <c r="M103">
        <v>6.9719100000000003</v>
      </c>
      <c r="N103">
        <v>511.57</v>
      </c>
      <c r="O103" t="s">
        <v>114</v>
      </c>
      <c r="P103" s="5">
        <v>44321</v>
      </c>
    </row>
    <row r="104" spans="1:16" x14ac:dyDescent="0.35">
      <c r="A104">
        <v>97</v>
      </c>
      <c r="B104">
        <v>97</v>
      </c>
      <c r="C104" t="s">
        <v>204</v>
      </c>
      <c r="D104" t="s">
        <v>50</v>
      </c>
      <c r="E104" t="s">
        <v>45</v>
      </c>
      <c r="F104">
        <v>3.74</v>
      </c>
      <c r="G104">
        <v>16.977</v>
      </c>
      <c r="H104">
        <v>176</v>
      </c>
      <c r="I104">
        <v>39756.483999999997</v>
      </c>
      <c r="J104">
        <v>0</v>
      </c>
      <c r="K104">
        <v>0.96799999999999997</v>
      </c>
      <c r="L104">
        <v>1.82</v>
      </c>
      <c r="M104">
        <v>10.964639999999999</v>
      </c>
      <c r="N104">
        <v>502.45</v>
      </c>
      <c r="O104" t="s">
        <v>114</v>
      </c>
      <c r="P104" s="5">
        <v>44321</v>
      </c>
    </row>
    <row r="105" spans="1:16" x14ac:dyDescent="0.35">
      <c r="A105">
        <v>98</v>
      </c>
      <c r="B105">
        <v>98</v>
      </c>
      <c r="C105" t="s">
        <v>205</v>
      </c>
      <c r="D105" t="s">
        <v>39</v>
      </c>
      <c r="E105" t="s">
        <v>40</v>
      </c>
      <c r="K105">
        <v>0.96799999999999997</v>
      </c>
      <c r="O105" t="s">
        <v>63</v>
      </c>
      <c r="P105" s="5">
        <v>44321</v>
      </c>
    </row>
    <row r="106" spans="1:16" x14ac:dyDescent="0.35">
      <c r="A106">
        <v>99</v>
      </c>
      <c r="B106">
        <v>99</v>
      </c>
      <c r="C106" t="s">
        <v>206</v>
      </c>
      <c r="D106" t="s">
        <v>44</v>
      </c>
      <c r="E106" t="s">
        <v>45</v>
      </c>
      <c r="F106">
        <v>3.76</v>
      </c>
      <c r="G106">
        <v>3.6419999999999999</v>
      </c>
      <c r="H106">
        <v>69</v>
      </c>
      <c r="I106">
        <v>28391.636999999999</v>
      </c>
      <c r="J106">
        <v>0</v>
      </c>
      <c r="K106">
        <v>0.96799999999999997</v>
      </c>
      <c r="L106">
        <v>0.17</v>
      </c>
      <c r="O106" t="s">
        <v>207</v>
      </c>
      <c r="P106" s="5">
        <v>44321</v>
      </c>
    </row>
    <row r="107" spans="1:16" x14ac:dyDescent="0.35">
      <c r="A107">
        <v>100</v>
      </c>
      <c r="B107">
        <v>100</v>
      </c>
      <c r="C107" t="s">
        <v>208</v>
      </c>
      <c r="D107" t="s">
        <v>46</v>
      </c>
      <c r="E107" t="s">
        <v>45</v>
      </c>
      <c r="F107">
        <v>3.74</v>
      </c>
      <c r="G107">
        <v>12.581</v>
      </c>
      <c r="H107">
        <v>154</v>
      </c>
      <c r="I107">
        <v>35685.292999999998</v>
      </c>
      <c r="J107">
        <v>0</v>
      </c>
      <c r="K107">
        <v>0.96799999999999997</v>
      </c>
      <c r="L107">
        <v>0.28000000000000003</v>
      </c>
      <c r="M107">
        <v>7.2741800000000003</v>
      </c>
      <c r="N107">
        <v>2497.92</v>
      </c>
      <c r="O107" t="s">
        <v>114</v>
      </c>
      <c r="P107" s="5">
        <v>44321</v>
      </c>
    </row>
    <row r="108" spans="1:16" x14ac:dyDescent="0.35">
      <c r="A108">
        <v>101</v>
      </c>
      <c r="B108">
        <v>101</v>
      </c>
      <c r="C108" t="s">
        <v>209</v>
      </c>
      <c r="D108" t="s">
        <v>47</v>
      </c>
      <c r="E108" t="s">
        <v>45</v>
      </c>
      <c r="F108">
        <v>3.74</v>
      </c>
      <c r="G108">
        <v>19.062000000000001</v>
      </c>
      <c r="H108">
        <v>160</v>
      </c>
      <c r="I108">
        <v>29797.028999999999</v>
      </c>
      <c r="J108">
        <v>0</v>
      </c>
      <c r="K108">
        <v>0.96799999999999997</v>
      </c>
      <c r="L108">
        <v>0.44</v>
      </c>
      <c r="M108">
        <v>21.538789999999999</v>
      </c>
      <c r="N108">
        <v>4795.18</v>
      </c>
      <c r="O108" t="s">
        <v>114</v>
      </c>
      <c r="P108" s="5">
        <v>44321</v>
      </c>
    </row>
    <row r="109" spans="1:16" x14ac:dyDescent="0.35">
      <c r="A109">
        <v>102</v>
      </c>
      <c r="B109">
        <v>102</v>
      </c>
      <c r="C109" t="s">
        <v>210</v>
      </c>
      <c r="D109" t="s">
        <v>48</v>
      </c>
      <c r="E109" t="s">
        <v>45</v>
      </c>
      <c r="F109">
        <v>3.71</v>
      </c>
      <c r="G109">
        <v>12.5</v>
      </c>
      <c r="H109">
        <v>245</v>
      </c>
      <c r="I109">
        <v>33773.648000000001</v>
      </c>
      <c r="J109">
        <v>0</v>
      </c>
      <c r="K109">
        <v>0.96799999999999997</v>
      </c>
      <c r="L109">
        <v>0.71</v>
      </c>
      <c r="M109">
        <v>8.1436899999999994</v>
      </c>
      <c r="N109">
        <v>1047</v>
      </c>
      <c r="O109" t="s">
        <v>114</v>
      </c>
      <c r="P109" s="5">
        <v>44321</v>
      </c>
    </row>
    <row r="110" spans="1:16" x14ac:dyDescent="0.35">
      <c r="A110">
        <v>103</v>
      </c>
      <c r="B110">
        <v>103</v>
      </c>
      <c r="C110" t="s">
        <v>211</v>
      </c>
      <c r="D110" t="s">
        <v>49</v>
      </c>
      <c r="E110" t="s">
        <v>45</v>
      </c>
      <c r="F110">
        <v>3.68</v>
      </c>
      <c r="G110">
        <v>14.845000000000001</v>
      </c>
      <c r="H110">
        <v>113</v>
      </c>
      <c r="I110">
        <v>38218.637000000002</v>
      </c>
      <c r="J110">
        <v>0</v>
      </c>
      <c r="K110">
        <v>0.96799999999999997</v>
      </c>
      <c r="L110">
        <v>1.1399999999999999</v>
      </c>
      <c r="M110">
        <v>9.0509400000000007</v>
      </c>
      <c r="N110">
        <v>693.94</v>
      </c>
      <c r="O110" t="s">
        <v>114</v>
      </c>
      <c r="P110" s="5">
        <v>44321</v>
      </c>
    </row>
    <row r="111" spans="1:16" x14ac:dyDescent="0.35">
      <c r="A111">
        <v>104</v>
      </c>
      <c r="B111">
        <v>104</v>
      </c>
      <c r="C111" t="s">
        <v>212</v>
      </c>
      <c r="D111" t="s">
        <v>50</v>
      </c>
      <c r="E111" t="s">
        <v>45</v>
      </c>
      <c r="F111">
        <v>3.61</v>
      </c>
      <c r="G111">
        <v>11.93</v>
      </c>
      <c r="H111">
        <v>119</v>
      </c>
      <c r="I111">
        <v>40565.379000000001</v>
      </c>
      <c r="J111">
        <v>0</v>
      </c>
      <c r="K111">
        <v>0.96799999999999997</v>
      </c>
      <c r="L111">
        <v>1.82</v>
      </c>
      <c r="M111">
        <v>4.38131</v>
      </c>
      <c r="N111">
        <v>140.72999999999999</v>
      </c>
      <c r="O111" t="s">
        <v>114</v>
      </c>
      <c r="P111" s="5">
        <v>44321</v>
      </c>
    </row>
    <row r="112" spans="1:16" x14ac:dyDescent="0.35">
      <c r="A112">
        <v>105</v>
      </c>
      <c r="B112">
        <v>105</v>
      </c>
      <c r="C112" t="s">
        <v>213</v>
      </c>
      <c r="D112" t="s">
        <v>39</v>
      </c>
      <c r="E112" t="s">
        <v>40</v>
      </c>
      <c r="K112">
        <v>0.96799999999999997</v>
      </c>
      <c r="O112" t="s">
        <v>63</v>
      </c>
      <c r="P112" s="5">
        <v>44321</v>
      </c>
    </row>
    <row r="113" spans="1:16" x14ac:dyDescent="0.35">
      <c r="A113">
        <v>106</v>
      </c>
      <c r="B113">
        <v>106</v>
      </c>
      <c r="C113" t="s">
        <v>214</v>
      </c>
      <c r="D113" t="s">
        <v>39</v>
      </c>
      <c r="E113" t="s">
        <v>40</v>
      </c>
      <c r="K113">
        <v>0.96799999999999997</v>
      </c>
      <c r="O113" t="s">
        <v>63</v>
      </c>
      <c r="P113" s="5">
        <v>44321</v>
      </c>
    </row>
    <row r="114" spans="1:16" x14ac:dyDescent="0.35">
      <c r="A114">
        <v>107</v>
      </c>
      <c r="B114">
        <v>107</v>
      </c>
      <c r="C114" t="s">
        <v>215</v>
      </c>
      <c r="D114" t="s">
        <v>39</v>
      </c>
      <c r="E114" t="s">
        <v>40</v>
      </c>
      <c r="K114">
        <v>0.96799999999999997</v>
      </c>
      <c r="O114" t="s">
        <v>63</v>
      </c>
      <c r="P114" s="5">
        <v>44321</v>
      </c>
    </row>
    <row r="115" spans="1:16" x14ac:dyDescent="0.35">
      <c r="A115">
        <v>108</v>
      </c>
      <c r="B115">
        <v>108</v>
      </c>
      <c r="C115" t="s">
        <v>216</v>
      </c>
      <c r="D115" t="s">
        <v>39</v>
      </c>
      <c r="E115" t="s">
        <v>40</v>
      </c>
      <c r="K115">
        <v>0.96799999999999997</v>
      </c>
      <c r="O115" t="s">
        <v>63</v>
      </c>
      <c r="P115" s="5">
        <v>44321</v>
      </c>
    </row>
    <row r="116" spans="1:16" x14ac:dyDescent="0.35">
      <c r="A116">
        <v>109</v>
      </c>
      <c r="B116">
        <v>109</v>
      </c>
      <c r="C116" t="s">
        <v>217</v>
      </c>
      <c r="D116" t="s">
        <v>39</v>
      </c>
      <c r="E116" t="s">
        <v>40</v>
      </c>
      <c r="K116">
        <v>0.96799999999999997</v>
      </c>
      <c r="O116" t="s">
        <v>63</v>
      </c>
      <c r="P116" s="5">
        <v>44321</v>
      </c>
    </row>
    <row r="117" spans="1:16" x14ac:dyDescent="0.35">
      <c r="A117">
        <v>110</v>
      </c>
      <c r="B117">
        <v>110</v>
      </c>
      <c r="C117" t="s">
        <v>218</v>
      </c>
      <c r="D117" t="s">
        <v>39</v>
      </c>
      <c r="E117" t="s">
        <v>40</v>
      </c>
      <c r="K117">
        <v>0.96799999999999997</v>
      </c>
      <c r="O117" t="s">
        <v>63</v>
      </c>
      <c r="P117" s="5">
        <v>44321</v>
      </c>
    </row>
    <row r="118" spans="1:16" x14ac:dyDescent="0.35">
      <c r="A118">
        <v>111</v>
      </c>
      <c r="B118">
        <v>111</v>
      </c>
      <c r="C118" t="s">
        <v>219</v>
      </c>
      <c r="D118" t="s">
        <v>39</v>
      </c>
      <c r="E118" t="s">
        <v>40</v>
      </c>
      <c r="K118">
        <v>0.96799999999999997</v>
      </c>
      <c r="O118" t="s">
        <v>63</v>
      </c>
      <c r="P118" s="5">
        <v>44321</v>
      </c>
    </row>
    <row r="119" spans="1:16" x14ac:dyDescent="0.35">
      <c r="A119">
        <v>112</v>
      </c>
      <c r="B119">
        <v>112</v>
      </c>
      <c r="C119" t="s">
        <v>220</v>
      </c>
      <c r="D119" t="s">
        <v>39</v>
      </c>
      <c r="E119" t="s">
        <v>40</v>
      </c>
      <c r="K119">
        <v>0.96799999999999997</v>
      </c>
      <c r="O119" t="s">
        <v>63</v>
      </c>
      <c r="P119" s="5">
        <v>44321</v>
      </c>
    </row>
    <row r="120" spans="1:16" x14ac:dyDescent="0.35">
      <c r="P120" s="5"/>
    </row>
    <row r="121" spans="1:16" x14ac:dyDescent="0.35">
      <c r="A121" t="s">
        <v>105</v>
      </c>
      <c r="P121" s="5"/>
    </row>
    <row r="122" spans="1:16" x14ac:dyDescent="0.35">
      <c r="P122" s="5"/>
    </row>
    <row r="123" spans="1:16" x14ac:dyDescent="0.35">
      <c r="B123" t="s">
        <v>22</v>
      </c>
      <c r="C123" t="s">
        <v>23</v>
      </c>
      <c r="D123" t="s">
        <v>24</v>
      </c>
      <c r="E123" t="s">
        <v>25</v>
      </c>
      <c r="F123" t="s">
        <v>26</v>
      </c>
      <c r="G123" t="s">
        <v>27</v>
      </c>
      <c r="H123" t="s">
        <v>28</v>
      </c>
      <c r="I123" t="s">
        <v>29</v>
      </c>
      <c r="J123" t="s">
        <v>30</v>
      </c>
      <c r="K123" t="s">
        <v>31</v>
      </c>
      <c r="L123" t="s">
        <v>36</v>
      </c>
      <c r="M123" t="s">
        <v>0</v>
      </c>
      <c r="N123" t="s">
        <v>34</v>
      </c>
      <c r="O123" t="s">
        <v>37</v>
      </c>
      <c r="P123" s="5" t="s">
        <v>38</v>
      </c>
    </row>
    <row r="124" spans="1:16" x14ac:dyDescent="0.35">
      <c r="A124">
        <v>1</v>
      </c>
      <c r="B124">
        <v>1</v>
      </c>
      <c r="C124" t="s">
        <v>107</v>
      </c>
      <c r="D124" t="s">
        <v>39</v>
      </c>
      <c r="E124" t="s">
        <v>40</v>
      </c>
      <c r="K124">
        <v>0.998</v>
      </c>
      <c r="O124" t="s">
        <v>63</v>
      </c>
      <c r="P124" s="5">
        <v>44320</v>
      </c>
    </row>
    <row r="125" spans="1:16" x14ac:dyDescent="0.35">
      <c r="A125">
        <v>2</v>
      </c>
      <c r="B125">
        <v>2</v>
      </c>
      <c r="C125" t="s">
        <v>108</v>
      </c>
      <c r="D125" t="s">
        <v>39</v>
      </c>
      <c r="E125" t="s">
        <v>40</v>
      </c>
      <c r="K125">
        <v>0.998</v>
      </c>
      <c r="P125" s="5">
        <v>44320</v>
      </c>
    </row>
    <row r="126" spans="1:16" x14ac:dyDescent="0.35">
      <c r="A126">
        <v>3</v>
      </c>
      <c r="B126">
        <v>3</v>
      </c>
      <c r="C126" t="s">
        <v>109</v>
      </c>
      <c r="D126" t="s">
        <v>39</v>
      </c>
      <c r="E126" t="s">
        <v>40</v>
      </c>
      <c r="K126">
        <v>0.998</v>
      </c>
      <c r="P126" s="5">
        <v>44320</v>
      </c>
    </row>
    <row r="127" spans="1:16" x14ac:dyDescent="0.35">
      <c r="A127">
        <v>4</v>
      </c>
      <c r="B127">
        <v>4</v>
      </c>
      <c r="C127" t="s">
        <v>110</v>
      </c>
      <c r="D127" t="s">
        <v>41</v>
      </c>
      <c r="E127" t="s">
        <v>42</v>
      </c>
      <c r="K127">
        <v>0.998</v>
      </c>
      <c r="P127" s="5">
        <v>44320</v>
      </c>
    </row>
    <row r="128" spans="1:16" x14ac:dyDescent="0.35">
      <c r="A128">
        <v>5</v>
      </c>
      <c r="B128">
        <v>5</v>
      </c>
      <c r="C128" t="s">
        <v>111</v>
      </c>
      <c r="D128" t="s">
        <v>43</v>
      </c>
      <c r="E128" t="s">
        <v>42</v>
      </c>
      <c r="F128">
        <v>3.27</v>
      </c>
      <c r="G128">
        <v>27.021000000000001</v>
      </c>
      <c r="H128">
        <v>554</v>
      </c>
      <c r="I128">
        <v>32889.773000000001</v>
      </c>
      <c r="J128">
        <v>0</v>
      </c>
      <c r="K128">
        <v>0.998</v>
      </c>
      <c r="O128" t="s">
        <v>78</v>
      </c>
      <c r="P128" s="5">
        <v>44320</v>
      </c>
    </row>
    <row r="129" spans="1:16" x14ac:dyDescent="0.35">
      <c r="A129">
        <v>6</v>
      </c>
      <c r="B129">
        <v>6</v>
      </c>
      <c r="C129" t="s">
        <v>112</v>
      </c>
      <c r="D129" t="s">
        <v>39</v>
      </c>
      <c r="E129" t="s">
        <v>40</v>
      </c>
      <c r="K129">
        <v>0.998</v>
      </c>
      <c r="P129" s="5">
        <v>44320</v>
      </c>
    </row>
    <row r="130" spans="1:16" x14ac:dyDescent="0.35">
      <c r="A130">
        <v>7</v>
      </c>
      <c r="B130">
        <v>7</v>
      </c>
      <c r="C130" t="s">
        <v>113</v>
      </c>
      <c r="D130" t="s">
        <v>44</v>
      </c>
      <c r="E130" t="s">
        <v>45</v>
      </c>
      <c r="F130">
        <v>3.2</v>
      </c>
      <c r="G130">
        <v>277.68</v>
      </c>
      <c r="H130">
        <v>5451</v>
      </c>
      <c r="I130">
        <v>21587.065999999999</v>
      </c>
      <c r="J130">
        <v>0</v>
      </c>
      <c r="K130">
        <v>0.998</v>
      </c>
      <c r="L130">
        <v>0.17</v>
      </c>
      <c r="M130">
        <v>0.14749000000000001</v>
      </c>
      <c r="N130">
        <v>-13.24</v>
      </c>
      <c r="O130" t="s">
        <v>51</v>
      </c>
      <c r="P130" s="5">
        <v>44320</v>
      </c>
    </row>
    <row r="131" spans="1:16" x14ac:dyDescent="0.35">
      <c r="A131">
        <v>8</v>
      </c>
      <c r="B131">
        <v>8</v>
      </c>
      <c r="C131" t="s">
        <v>115</v>
      </c>
      <c r="D131" t="s">
        <v>46</v>
      </c>
      <c r="E131" t="s">
        <v>45</v>
      </c>
      <c r="F131">
        <v>3.26</v>
      </c>
      <c r="G131">
        <v>652.51800000000003</v>
      </c>
      <c r="H131">
        <v>13394</v>
      </c>
      <c r="I131">
        <v>32147.32</v>
      </c>
      <c r="J131">
        <v>0</v>
      </c>
      <c r="K131">
        <v>0.998</v>
      </c>
      <c r="L131">
        <v>0.28000000000000003</v>
      </c>
      <c r="M131">
        <v>0.28006999999999999</v>
      </c>
      <c r="N131">
        <v>0.02</v>
      </c>
      <c r="O131" t="s">
        <v>51</v>
      </c>
      <c r="P131" s="5">
        <v>44320</v>
      </c>
    </row>
    <row r="132" spans="1:16" x14ac:dyDescent="0.35">
      <c r="A132">
        <v>9</v>
      </c>
      <c r="B132">
        <v>9</v>
      </c>
      <c r="C132" t="s">
        <v>116</v>
      </c>
      <c r="D132" t="s">
        <v>47</v>
      </c>
      <c r="E132" t="s">
        <v>45</v>
      </c>
      <c r="F132">
        <v>3.22</v>
      </c>
      <c r="G132">
        <v>649.44399999999996</v>
      </c>
      <c r="H132">
        <v>11994</v>
      </c>
      <c r="I132">
        <v>25608.436000000002</v>
      </c>
      <c r="J132">
        <v>0</v>
      </c>
      <c r="K132">
        <v>0.998</v>
      </c>
      <c r="L132">
        <v>0.44</v>
      </c>
      <c r="M132">
        <v>0.37034</v>
      </c>
      <c r="N132">
        <v>-15.83</v>
      </c>
      <c r="O132" t="s">
        <v>51</v>
      </c>
      <c r="P132" s="5">
        <v>44320</v>
      </c>
    </row>
    <row r="133" spans="1:16" x14ac:dyDescent="0.35">
      <c r="A133">
        <v>10</v>
      </c>
      <c r="B133">
        <v>10</v>
      </c>
      <c r="C133" t="s">
        <v>117</v>
      </c>
      <c r="D133" t="s">
        <v>48</v>
      </c>
      <c r="E133" t="s">
        <v>45</v>
      </c>
      <c r="F133">
        <v>3.26</v>
      </c>
      <c r="G133">
        <v>1507.3579999999999</v>
      </c>
      <c r="H133">
        <v>28479</v>
      </c>
      <c r="I133">
        <v>30766.895</v>
      </c>
      <c r="J133">
        <v>0</v>
      </c>
      <c r="K133">
        <v>0.998</v>
      </c>
      <c r="L133">
        <v>0.71</v>
      </c>
      <c r="M133">
        <v>0.79171000000000002</v>
      </c>
      <c r="N133">
        <v>11.51</v>
      </c>
      <c r="O133" t="s">
        <v>51</v>
      </c>
      <c r="P133" s="5">
        <v>44320</v>
      </c>
    </row>
    <row r="134" spans="1:16" x14ac:dyDescent="0.35">
      <c r="A134">
        <v>11</v>
      </c>
      <c r="B134">
        <v>11</v>
      </c>
      <c r="C134" t="s">
        <v>118</v>
      </c>
      <c r="D134" t="s">
        <v>49</v>
      </c>
      <c r="E134" t="s">
        <v>45</v>
      </c>
      <c r="F134">
        <v>3.26</v>
      </c>
      <c r="G134">
        <v>2435.83</v>
      </c>
      <c r="H134">
        <v>47776</v>
      </c>
      <c r="I134">
        <v>33443.949000000001</v>
      </c>
      <c r="J134">
        <v>1E-3</v>
      </c>
      <c r="K134">
        <v>0.998</v>
      </c>
      <c r="L134">
        <v>1.1399999999999999</v>
      </c>
      <c r="M134">
        <v>1.21671</v>
      </c>
      <c r="N134">
        <v>6.73</v>
      </c>
      <c r="O134" t="s">
        <v>51</v>
      </c>
      <c r="P134" s="5">
        <v>44320</v>
      </c>
    </row>
    <row r="135" spans="1:16" x14ac:dyDescent="0.35">
      <c r="A135">
        <v>12</v>
      </c>
      <c r="B135">
        <v>12</v>
      </c>
      <c r="C135" t="s">
        <v>119</v>
      </c>
      <c r="D135" t="s">
        <v>50</v>
      </c>
      <c r="E135" t="s">
        <v>45</v>
      </c>
      <c r="F135">
        <v>3.27</v>
      </c>
      <c r="G135">
        <v>4177.2060000000001</v>
      </c>
      <c r="H135">
        <v>88720</v>
      </c>
      <c r="I135">
        <v>34804.195</v>
      </c>
      <c r="J135">
        <v>1E-3</v>
      </c>
      <c r="K135">
        <v>0.998</v>
      </c>
      <c r="L135">
        <v>1.82</v>
      </c>
      <c r="M135">
        <v>2.0577000000000001</v>
      </c>
      <c r="N135">
        <v>13.06</v>
      </c>
      <c r="O135" t="s">
        <v>51</v>
      </c>
      <c r="P135" s="5">
        <v>44320</v>
      </c>
    </row>
    <row r="136" spans="1:16" x14ac:dyDescent="0.35">
      <c r="A136">
        <v>13</v>
      </c>
      <c r="B136">
        <v>13</v>
      </c>
      <c r="C136" t="s">
        <v>120</v>
      </c>
      <c r="D136" t="s">
        <v>41</v>
      </c>
      <c r="E136" t="s">
        <v>42</v>
      </c>
      <c r="K136">
        <v>0.998</v>
      </c>
      <c r="P136" s="5">
        <v>44320</v>
      </c>
    </row>
    <row r="137" spans="1:16" x14ac:dyDescent="0.35">
      <c r="A137">
        <v>14</v>
      </c>
      <c r="B137">
        <v>14</v>
      </c>
      <c r="C137" t="s">
        <v>121</v>
      </c>
      <c r="D137" t="s">
        <v>52</v>
      </c>
      <c r="E137" t="s">
        <v>45</v>
      </c>
      <c r="F137">
        <v>3.26</v>
      </c>
      <c r="G137">
        <v>5981.393</v>
      </c>
      <c r="H137">
        <v>119879</v>
      </c>
      <c r="I137">
        <v>31543.495999999999</v>
      </c>
      <c r="J137">
        <v>2E-3</v>
      </c>
      <c r="K137">
        <v>0.998</v>
      </c>
      <c r="L137">
        <v>2.91</v>
      </c>
      <c r="M137">
        <v>3.2976899999999998</v>
      </c>
      <c r="N137">
        <v>13.32</v>
      </c>
      <c r="O137" t="s">
        <v>51</v>
      </c>
      <c r="P137" s="5">
        <v>44320</v>
      </c>
    </row>
    <row r="138" spans="1:16" x14ac:dyDescent="0.35">
      <c r="A138">
        <v>15</v>
      </c>
      <c r="B138">
        <v>15</v>
      </c>
      <c r="C138" t="s">
        <v>122</v>
      </c>
      <c r="D138" t="s">
        <v>53</v>
      </c>
      <c r="E138" t="s">
        <v>45</v>
      </c>
      <c r="F138">
        <v>3.25</v>
      </c>
      <c r="G138">
        <v>10151.659</v>
      </c>
      <c r="H138">
        <v>209265</v>
      </c>
      <c r="I138">
        <v>31470.186000000002</v>
      </c>
      <c r="J138">
        <v>3.0000000000000001E-3</v>
      </c>
      <c r="K138">
        <v>0.998</v>
      </c>
      <c r="L138">
        <v>4.66</v>
      </c>
      <c r="M138">
        <v>5.6646400000000003</v>
      </c>
      <c r="N138">
        <v>21.56</v>
      </c>
      <c r="O138" t="s">
        <v>51</v>
      </c>
      <c r="P138" s="5">
        <v>44320</v>
      </c>
    </row>
    <row r="139" spans="1:16" x14ac:dyDescent="0.35">
      <c r="A139">
        <v>16</v>
      </c>
      <c r="B139">
        <v>16</v>
      </c>
      <c r="C139" t="s">
        <v>123</v>
      </c>
      <c r="D139" t="s">
        <v>54</v>
      </c>
      <c r="E139" t="s">
        <v>45</v>
      </c>
      <c r="F139">
        <v>3.26</v>
      </c>
      <c r="G139">
        <v>16148.031999999999</v>
      </c>
      <c r="H139">
        <v>335488</v>
      </c>
      <c r="I139">
        <v>34008.445</v>
      </c>
      <c r="J139">
        <v>5.0000000000000001E-3</v>
      </c>
      <c r="K139">
        <v>0.998</v>
      </c>
      <c r="L139">
        <v>7.45</v>
      </c>
      <c r="M139">
        <v>8.3722200000000004</v>
      </c>
      <c r="N139">
        <v>12.38</v>
      </c>
      <c r="O139" t="s">
        <v>51</v>
      </c>
      <c r="P139" s="5">
        <v>44320</v>
      </c>
    </row>
    <row r="140" spans="1:16" x14ac:dyDescent="0.35">
      <c r="A140">
        <v>17</v>
      </c>
      <c r="B140">
        <v>17</v>
      </c>
      <c r="C140" t="s">
        <v>124</v>
      </c>
      <c r="D140" t="s">
        <v>55</v>
      </c>
      <c r="E140" t="s">
        <v>45</v>
      </c>
      <c r="F140">
        <v>3.22</v>
      </c>
      <c r="G140">
        <v>18799.386999999999</v>
      </c>
      <c r="H140">
        <v>370463</v>
      </c>
      <c r="I140">
        <v>26964.120999999999</v>
      </c>
      <c r="J140">
        <v>7.0000000000000001E-3</v>
      </c>
      <c r="K140">
        <v>0.998</v>
      </c>
      <c r="L140">
        <v>11.92</v>
      </c>
      <c r="M140">
        <v>12.32188</v>
      </c>
      <c r="N140">
        <v>3.37</v>
      </c>
      <c r="O140" t="s">
        <v>51</v>
      </c>
      <c r="P140" s="5">
        <v>44320</v>
      </c>
    </row>
    <row r="141" spans="1:16" x14ac:dyDescent="0.35">
      <c r="A141">
        <v>18</v>
      </c>
      <c r="B141">
        <v>18</v>
      </c>
      <c r="C141" t="s">
        <v>125</v>
      </c>
      <c r="D141" t="s">
        <v>56</v>
      </c>
      <c r="E141" t="s">
        <v>45</v>
      </c>
      <c r="F141">
        <v>3.24</v>
      </c>
      <c r="G141">
        <v>34887.741999999998</v>
      </c>
      <c r="H141">
        <v>684767</v>
      </c>
      <c r="I141">
        <v>30839.437999999998</v>
      </c>
      <c r="J141">
        <v>1.0999999999999999E-2</v>
      </c>
      <c r="K141">
        <v>0.998</v>
      </c>
      <c r="L141">
        <v>19.07</v>
      </c>
      <c r="M141">
        <v>20.013780000000001</v>
      </c>
      <c r="N141">
        <v>4.95</v>
      </c>
      <c r="O141" t="s">
        <v>51</v>
      </c>
      <c r="P141" s="5">
        <v>44320</v>
      </c>
    </row>
    <row r="142" spans="1:16" x14ac:dyDescent="0.35">
      <c r="A142">
        <v>19</v>
      </c>
      <c r="B142">
        <v>19</v>
      </c>
      <c r="C142" t="s">
        <v>126</v>
      </c>
      <c r="D142" t="s">
        <v>57</v>
      </c>
      <c r="E142" t="s">
        <v>45</v>
      </c>
      <c r="F142">
        <v>3.22</v>
      </c>
      <c r="G142">
        <v>43381.050999999999</v>
      </c>
      <c r="H142">
        <v>889231</v>
      </c>
      <c r="I142">
        <v>28161.046999999999</v>
      </c>
      <c r="J142">
        <v>1.4999999999999999E-2</v>
      </c>
      <c r="K142">
        <v>0.998</v>
      </c>
      <c r="L142">
        <v>30.52</v>
      </c>
      <c r="M142">
        <v>27.243590000000001</v>
      </c>
      <c r="N142">
        <v>-10.74</v>
      </c>
      <c r="O142" t="s">
        <v>51</v>
      </c>
      <c r="P142" s="5">
        <v>44320</v>
      </c>
    </row>
    <row r="143" spans="1:16" x14ac:dyDescent="0.35">
      <c r="A143">
        <v>20</v>
      </c>
      <c r="B143">
        <v>20</v>
      </c>
      <c r="C143" t="s">
        <v>127</v>
      </c>
      <c r="D143" t="s">
        <v>43</v>
      </c>
      <c r="E143" t="s">
        <v>42</v>
      </c>
      <c r="F143">
        <v>3.26</v>
      </c>
      <c r="G143">
        <v>15.875999999999999</v>
      </c>
      <c r="H143">
        <v>407</v>
      </c>
      <c r="I143">
        <v>33528.237999999998</v>
      </c>
      <c r="J143">
        <v>0</v>
      </c>
      <c r="K143">
        <v>0.998</v>
      </c>
      <c r="O143" t="s">
        <v>79</v>
      </c>
      <c r="P143" s="5">
        <v>44320</v>
      </c>
    </row>
    <row r="144" spans="1:16" x14ac:dyDescent="0.35">
      <c r="A144">
        <v>21</v>
      </c>
      <c r="B144">
        <v>21</v>
      </c>
      <c r="C144" t="s">
        <v>128</v>
      </c>
      <c r="D144" t="s">
        <v>58</v>
      </c>
      <c r="E144" t="s">
        <v>45</v>
      </c>
      <c r="F144">
        <v>3.22</v>
      </c>
      <c r="G144">
        <v>75414.320000000007</v>
      </c>
      <c r="H144">
        <v>1514561</v>
      </c>
      <c r="I144">
        <v>27089.965</v>
      </c>
      <c r="J144">
        <v>2.8000000000000001E-2</v>
      </c>
      <c r="K144">
        <v>0.998</v>
      </c>
      <c r="L144">
        <v>48.83</v>
      </c>
      <c r="M144">
        <v>49.087510000000002</v>
      </c>
      <c r="N144">
        <v>0.53</v>
      </c>
      <c r="O144" t="s">
        <v>51</v>
      </c>
      <c r="P144" s="5">
        <v>44320</v>
      </c>
    </row>
    <row r="145" spans="1:16" x14ac:dyDescent="0.35">
      <c r="A145">
        <v>22</v>
      </c>
      <c r="B145">
        <v>22</v>
      </c>
      <c r="C145" t="s">
        <v>129</v>
      </c>
      <c r="D145" t="s">
        <v>59</v>
      </c>
      <c r="E145" t="s">
        <v>45</v>
      </c>
      <c r="F145">
        <v>3.23</v>
      </c>
      <c r="G145">
        <v>120466.961</v>
      </c>
      <c r="H145">
        <v>2402244</v>
      </c>
      <c r="I145">
        <v>28613.096000000001</v>
      </c>
      <c r="J145">
        <v>4.2000000000000003E-2</v>
      </c>
      <c r="K145">
        <v>0.998</v>
      </c>
      <c r="L145">
        <v>78.13</v>
      </c>
      <c r="M145">
        <v>73.919499999999999</v>
      </c>
      <c r="N145">
        <v>-5.39</v>
      </c>
      <c r="O145" t="s">
        <v>51</v>
      </c>
      <c r="P145" s="5">
        <v>44320</v>
      </c>
    </row>
    <row r="146" spans="1:16" x14ac:dyDescent="0.35">
      <c r="A146">
        <v>23</v>
      </c>
      <c r="B146">
        <v>23</v>
      </c>
      <c r="C146" t="s">
        <v>130</v>
      </c>
      <c r="D146" t="s">
        <v>60</v>
      </c>
      <c r="E146" t="s">
        <v>45</v>
      </c>
      <c r="F146">
        <v>3.25</v>
      </c>
      <c r="G146">
        <v>239042.359</v>
      </c>
      <c r="H146">
        <v>4832528</v>
      </c>
      <c r="I146">
        <v>31476.717000000001</v>
      </c>
      <c r="J146">
        <v>7.5999999999999998E-2</v>
      </c>
      <c r="K146">
        <v>0.998</v>
      </c>
      <c r="L146">
        <v>125</v>
      </c>
      <c r="M146">
        <v>131.90424999999999</v>
      </c>
      <c r="N146">
        <v>5.52</v>
      </c>
      <c r="O146" t="s">
        <v>51</v>
      </c>
      <c r="P146" s="5">
        <v>44320</v>
      </c>
    </row>
    <row r="147" spans="1:16" x14ac:dyDescent="0.35">
      <c r="A147">
        <v>24</v>
      </c>
      <c r="B147">
        <v>24</v>
      </c>
      <c r="C147" t="s">
        <v>131</v>
      </c>
      <c r="D147" t="s">
        <v>61</v>
      </c>
      <c r="E147" t="s">
        <v>45</v>
      </c>
      <c r="F147">
        <v>3.26</v>
      </c>
      <c r="G147">
        <v>307350.03100000002</v>
      </c>
      <c r="H147">
        <v>6236123</v>
      </c>
      <c r="I147">
        <v>32988.637000000002</v>
      </c>
      <c r="J147">
        <v>9.2999999999999999E-2</v>
      </c>
      <c r="K147">
        <v>0.998</v>
      </c>
      <c r="L147">
        <v>156.25</v>
      </c>
      <c r="M147">
        <v>160.93885</v>
      </c>
      <c r="N147">
        <v>3</v>
      </c>
      <c r="O147" t="s">
        <v>51</v>
      </c>
      <c r="P147" s="5">
        <v>44320</v>
      </c>
    </row>
    <row r="148" spans="1:16" x14ac:dyDescent="0.35">
      <c r="A148">
        <v>25</v>
      </c>
      <c r="B148">
        <v>25</v>
      </c>
      <c r="C148" t="s">
        <v>132</v>
      </c>
      <c r="D148" t="s">
        <v>62</v>
      </c>
      <c r="E148" t="s">
        <v>45</v>
      </c>
      <c r="F148">
        <v>3.26</v>
      </c>
      <c r="G148">
        <v>489166.18800000002</v>
      </c>
      <c r="H148">
        <v>10102065</v>
      </c>
      <c r="I148">
        <v>33620.695</v>
      </c>
      <c r="J148">
        <v>0.14499999999999999</v>
      </c>
      <c r="K148">
        <v>0.998</v>
      </c>
      <c r="L148">
        <v>250</v>
      </c>
      <c r="M148">
        <v>247.27081999999999</v>
      </c>
      <c r="N148">
        <v>-1.0900000000000001</v>
      </c>
      <c r="O148" t="s">
        <v>51</v>
      </c>
      <c r="P148" s="5">
        <v>44320</v>
      </c>
    </row>
    <row r="149" spans="1:16" x14ac:dyDescent="0.35">
      <c r="A149">
        <v>26</v>
      </c>
      <c r="B149">
        <v>26</v>
      </c>
      <c r="C149" t="s">
        <v>133</v>
      </c>
      <c r="D149" t="s">
        <v>39</v>
      </c>
      <c r="E149" t="s">
        <v>40</v>
      </c>
      <c r="K149">
        <v>0.998</v>
      </c>
      <c r="P149" s="5">
        <v>44320</v>
      </c>
    </row>
    <row r="150" spans="1:16" x14ac:dyDescent="0.35">
      <c r="A150">
        <v>27</v>
      </c>
      <c r="B150">
        <v>27</v>
      </c>
      <c r="C150" t="s">
        <v>134</v>
      </c>
      <c r="D150" t="s">
        <v>64</v>
      </c>
      <c r="E150" t="s">
        <v>65</v>
      </c>
      <c r="F150">
        <v>3.26</v>
      </c>
      <c r="G150">
        <v>1382.26</v>
      </c>
      <c r="H150">
        <v>28718</v>
      </c>
      <c r="I150">
        <v>33853.711000000003</v>
      </c>
      <c r="J150">
        <v>0</v>
      </c>
      <c r="K150">
        <v>0.998</v>
      </c>
      <c r="L150">
        <v>0.63</v>
      </c>
      <c r="M150">
        <v>0.64617999999999998</v>
      </c>
      <c r="N150">
        <v>2.57</v>
      </c>
      <c r="O150" t="s">
        <v>51</v>
      </c>
      <c r="P150" s="5">
        <v>44320</v>
      </c>
    </row>
    <row r="151" spans="1:16" x14ac:dyDescent="0.35">
      <c r="A151">
        <v>28</v>
      </c>
      <c r="B151">
        <v>28</v>
      </c>
      <c r="C151" t="s">
        <v>135</v>
      </c>
      <c r="D151" t="s">
        <v>66</v>
      </c>
      <c r="E151" t="s">
        <v>65</v>
      </c>
      <c r="F151">
        <v>3.23</v>
      </c>
      <c r="G151">
        <v>3896.0340000000001</v>
      </c>
      <c r="H151">
        <v>75668</v>
      </c>
      <c r="I151">
        <v>28710.828000000001</v>
      </c>
      <c r="J151">
        <v>1E-3</v>
      </c>
      <c r="K151">
        <v>0.998</v>
      </c>
      <c r="L151">
        <v>2.5</v>
      </c>
      <c r="M151">
        <v>2.3370700000000002</v>
      </c>
      <c r="N151">
        <v>-6.52</v>
      </c>
      <c r="O151" t="s">
        <v>51</v>
      </c>
      <c r="P151" s="5">
        <v>44320</v>
      </c>
    </row>
    <row r="152" spans="1:16" x14ac:dyDescent="0.35">
      <c r="A152">
        <v>29</v>
      </c>
      <c r="B152">
        <v>29</v>
      </c>
      <c r="C152" t="s">
        <v>136</v>
      </c>
      <c r="D152" t="s">
        <v>67</v>
      </c>
      <c r="E152" t="s">
        <v>65</v>
      </c>
      <c r="F152">
        <v>3.25</v>
      </c>
      <c r="G152">
        <v>11733.112999999999</v>
      </c>
      <c r="H152">
        <v>246025</v>
      </c>
      <c r="I152">
        <v>31850.245999999999</v>
      </c>
      <c r="J152">
        <v>4.0000000000000001E-3</v>
      </c>
      <c r="K152">
        <v>0.998</v>
      </c>
      <c r="L152">
        <v>6.25</v>
      </c>
      <c r="M152">
        <v>6.4795400000000001</v>
      </c>
      <c r="N152">
        <v>3.67</v>
      </c>
      <c r="O152" t="s">
        <v>51</v>
      </c>
      <c r="P152" s="5">
        <v>44320</v>
      </c>
    </row>
    <row r="153" spans="1:16" x14ac:dyDescent="0.35">
      <c r="A153">
        <v>30</v>
      </c>
      <c r="B153">
        <v>30</v>
      </c>
      <c r="C153" t="s">
        <v>137</v>
      </c>
      <c r="D153" t="s">
        <v>68</v>
      </c>
      <c r="E153" t="s">
        <v>65</v>
      </c>
      <c r="F153">
        <v>3.22</v>
      </c>
      <c r="G153">
        <v>33787.262000000002</v>
      </c>
      <c r="H153">
        <v>694345</v>
      </c>
      <c r="I153">
        <v>26604.261999999999</v>
      </c>
      <c r="J153">
        <v>1.2999999999999999E-2</v>
      </c>
      <c r="K153">
        <v>0.998</v>
      </c>
      <c r="L153">
        <v>25</v>
      </c>
      <c r="M153">
        <v>22.467120000000001</v>
      </c>
      <c r="N153">
        <v>-10.130000000000001</v>
      </c>
      <c r="O153" t="s">
        <v>51</v>
      </c>
      <c r="P153" s="5">
        <v>44320</v>
      </c>
    </row>
    <row r="154" spans="1:16" x14ac:dyDescent="0.35">
      <c r="A154">
        <v>31</v>
      </c>
      <c r="B154">
        <v>31</v>
      </c>
      <c r="C154" t="s">
        <v>138</v>
      </c>
      <c r="D154" t="s">
        <v>39</v>
      </c>
      <c r="E154" t="s">
        <v>40</v>
      </c>
      <c r="K154">
        <v>0.998</v>
      </c>
      <c r="P154" s="5">
        <v>44320</v>
      </c>
    </row>
    <row r="155" spans="1:16" x14ac:dyDescent="0.35">
      <c r="A155">
        <v>32</v>
      </c>
      <c r="B155">
        <v>32</v>
      </c>
      <c r="C155" t="s">
        <v>139</v>
      </c>
      <c r="D155" t="s">
        <v>44</v>
      </c>
      <c r="E155" t="s">
        <v>45</v>
      </c>
      <c r="F155">
        <v>3.2</v>
      </c>
      <c r="G155">
        <v>295.73</v>
      </c>
      <c r="H155">
        <v>5708</v>
      </c>
      <c r="I155">
        <v>22880.072</v>
      </c>
      <c r="J155">
        <v>0</v>
      </c>
      <c r="K155">
        <v>0.998</v>
      </c>
      <c r="L155">
        <v>0.17</v>
      </c>
      <c r="M155">
        <v>0.14859</v>
      </c>
      <c r="N155">
        <v>-12.59</v>
      </c>
      <c r="O155" t="s">
        <v>51</v>
      </c>
      <c r="P155" s="5">
        <v>44320</v>
      </c>
    </row>
    <row r="156" spans="1:16" x14ac:dyDescent="0.35">
      <c r="A156">
        <v>33</v>
      </c>
      <c r="B156">
        <v>33</v>
      </c>
      <c r="C156" t="s">
        <v>140</v>
      </c>
      <c r="D156" t="s">
        <v>46</v>
      </c>
      <c r="E156" t="s">
        <v>45</v>
      </c>
      <c r="F156">
        <v>3.27</v>
      </c>
      <c r="G156">
        <v>690.30200000000002</v>
      </c>
      <c r="H156">
        <v>14836</v>
      </c>
      <c r="I156">
        <v>33230.504000000001</v>
      </c>
      <c r="J156">
        <v>0</v>
      </c>
      <c r="K156">
        <v>0.998</v>
      </c>
      <c r="L156">
        <v>0.28000000000000003</v>
      </c>
      <c r="M156">
        <v>0.28854000000000002</v>
      </c>
      <c r="N156">
        <v>3.05</v>
      </c>
      <c r="O156" t="s">
        <v>51</v>
      </c>
      <c r="P156" s="5">
        <v>44320</v>
      </c>
    </row>
    <row r="157" spans="1:16" x14ac:dyDescent="0.35">
      <c r="A157">
        <v>34</v>
      </c>
      <c r="B157">
        <v>34</v>
      </c>
      <c r="C157" t="s">
        <v>141</v>
      </c>
      <c r="D157" t="s">
        <v>47</v>
      </c>
      <c r="E157" t="s">
        <v>45</v>
      </c>
      <c r="F157">
        <v>3.22</v>
      </c>
      <c r="G157">
        <v>681.34</v>
      </c>
      <c r="H157">
        <v>12418</v>
      </c>
      <c r="I157">
        <v>26111.065999999999</v>
      </c>
      <c r="J157">
        <v>0</v>
      </c>
      <c r="K157">
        <v>0.998</v>
      </c>
      <c r="L157">
        <v>0.44</v>
      </c>
      <c r="M157">
        <v>0.38341999999999998</v>
      </c>
      <c r="N157">
        <v>-12.86</v>
      </c>
      <c r="O157" t="s">
        <v>51</v>
      </c>
      <c r="P157" s="5">
        <v>44320</v>
      </c>
    </row>
    <row r="158" spans="1:16" x14ac:dyDescent="0.35">
      <c r="A158">
        <v>35</v>
      </c>
      <c r="B158">
        <v>35</v>
      </c>
      <c r="C158" t="s">
        <v>142</v>
      </c>
      <c r="D158" t="s">
        <v>48</v>
      </c>
      <c r="E158" t="s">
        <v>45</v>
      </c>
      <c r="F158">
        <v>3.26</v>
      </c>
      <c r="G158">
        <v>1631.9010000000001</v>
      </c>
      <c r="H158">
        <v>33525</v>
      </c>
      <c r="I158">
        <v>31510.322</v>
      </c>
      <c r="J158">
        <v>1E-3</v>
      </c>
      <c r="K158">
        <v>0.998</v>
      </c>
      <c r="L158">
        <v>0.71</v>
      </c>
      <c r="M158">
        <v>0.84155999999999997</v>
      </c>
      <c r="N158">
        <v>18.53</v>
      </c>
      <c r="O158" t="s">
        <v>51</v>
      </c>
      <c r="P158" s="5">
        <v>44320</v>
      </c>
    </row>
    <row r="159" spans="1:16" x14ac:dyDescent="0.35">
      <c r="A159">
        <v>36</v>
      </c>
      <c r="B159">
        <v>36</v>
      </c>
      <c r="C159" t="s">
        <v>143</v>
      </c>
      <c r="D159" t="s">
        <v>49</v>
      </c>
      <c r="E159" t="s">
        <v>45</v>
      </c>
      <c r="F159">
        <v>3.27</v>
      </c>
      <c r="G159">
        <v>2585.2469999999998</v>
      </c>
      <c r="H159">
        <v>51765</v>
      </c>
      <c r="I159">
        <v>33878.792999999998</v>
      </c>
      <c r="J159">
        <v>1E-3</v>
      </c>
      <c r="K159">
        <v>0.998</v>
      </c>
      <c r="L159">
        <v>1.1399999999999999</v>
      </c>
      <c r="M159">
        <v>1.2786599999999999</v>
      </c>
      <c r="N159">
        <v>12.16</v>
      </c>
      <c r="O159" t="s">
        <v>51</v>
      </c>
      <c r="P159" s="5">
        <v>44320</v>
      </c>
    </row>
    <row r="160" spans="1:16" x14ac:dyDescent="0.35">
      <c r="A160">
        <v>37</v>
      </c>
      <c r="B160">
        <v>37</v>
      </c>
      <c r="C160" t="s">
        <v>144</v>
      </c>
      <c r="D160" t="s">
        <v>50</v>
      </c>
      <c r="E160" t="s">
        <v>45</v>
      </c>
      <c r="F160">
        <v>3.27</v>
      </c>
      <c r="G160">
        <v>4370.1729999999998</v>
      </c>
      <c r="H160">
        <v>93245</v>
      </c>
      <c r="I160">
        <v>35937.82</v>
      </c>
      <c r="J160">
        <v>1E-3</v>
      </c>
      <c r="K160">
        <v>0.998</v>
      </c>
      <c r="L160">
        <v>1.82</v>
      </c>
      <c r="M160">
        <v>2.0859100000000002</v>
      </c>
      <c r="N160">
        <v>14.61</v>
      </c>
      <c r="O160" t="s">
        <v>51</v>
      </c>
      <c r="P160" s="5">
        <v>44320</v>
      </c>
    </row>
    <row r="161" spans="1:16" x14ac:dyDescent="0.35">
      <c r="A161">
        <v>38</v>
      </c>
      <c r="B161">
        <v>38</v>
      </c>
      <c r="C161" t="s">
        <v>145</v>
      </c>
      <c r="D161" t="s">
        <v>43</v>
      </c>
      <c r="E161" t="s">
        <v>42</v>
      </c>
      <c r="F161">
        <v>3.27</v>
      </c>
      <c r="G161">
        <v>23.324999999999999</v>
      </c>
      <c r="H161">
        <v>586</v>
      </c>
      <c r="I161">
        <v>34978.027000000002</v>
      </c>
      <c r="J161">
        <v>0</v>
      </c>
      <c r="K161">
        <v>0.998</v>
      </c>
      <c r="O161" t="s">
        <v>79</v>
      </c>
      <c r="P161" s="5">
        <v>44320</v>
      </c>
    </row>
    <row r="162" spans="1:16" x14ac:dyDescent="0.35">
      <c r="A162">
        <v>39</v>
      </c>
      <c r="B162">
        <v>39</v>
      </c>
      <c r="C162" t="s">
        <v>146</v>
      </c>
      <c r="D162" t="s">
        <v>44</v>
      </c>
      <c r="E162" t="s">
        <v>45</v>
      </c>
      <c r="F162">
        <v>3.2</v>
      </c>
      <c r="G162">
        <v>294.11700000000002</v>
      </c>
      <c r="H162">
        <v>5049</v>
      </c>
      <c r="I162">
        <v>23901.26</v>
      </c>
      <c r="J162">
        <v>0</v>
      </c>
      <c r="K162">
        <v>0.998</v>
      </c>
      <c r="L162">
        <v>0.17</v>
      </c>
      <c r="M162">
        <v>0.13754</v>
      </c>
      <c r="N162">
        <v>-19.09</v>
      </c>
      <c r="O162" t="s">
        <v>51</v>
      </c>
      <c r="P162" s="5">
        <v>44320</v>
      </c>
    </row>
    <row r="163" spans="1:16" x14ac:dyDescent="0.35">
      <c r="A163">
        <v>40</v>
      </c>
      <c r="B163">
        <v>40</v>
      </c>
      <c r="C163" t="s">
        <v>147</v>
      </c>
      <c r="D163" t="s">
        <v>46</v>
      </c>
      <c r="E163" t="s">
        <v>45</v>
      </c>
      <c r="F163">
        <v>3.27</v>
      </c>
      <c r="G163">
        <v>717.50199999999995</v>
      </c>
      <c r="H163">
        <v>15223</v>
      </c>
      <c r="I163">
        <v>34460.949000000001</v>
      </c>
      <c r="J163">
        <v>0</v>
      </c>
      <c r="K163">
        <v>0.998</v>
      </c>
      <c r="L163">
        <v>0.28000000000000003</v>
      </c>
      <c r="M163">
        <v>0.28938999999999998</v>
      </c>
      <c r="N163">
        <v>3.35</v>
      </c>
      <c r="O163" t="s">
        <v>51</v>
      </c>
      <c r="P163" s="5">
        <v>44320</v>
      </c>
    </row>
    <row r="164" spans="1:16" x14ac:dyDescent="0.35">
      <c r="A164">
        <v>41</v>
      </c>
      <c r="B164">
        <v>41</v>
      </c>
      <c r="C164" t="s">
        <v>148</v>
      </c>
      <c r="D164" t="s">
        <v>47</v>
      </c>
      <c r="E164" t="s">
        <v>45</v>
      </c>
      <c r="F164">
        <v>3.22</v>
      </c>
      <c r="G164">
        <v>732.36199999999997</v>
      </c>
      <c r="H164">
        <v>14621</v>
      </c>
      <c r="I164">
        <v>26796.967000000001</v>
      </c>
      <c r="J164">
        <v>0</v>
      </c>
      <c r="K164">
        <v>0.998</v>
      </c>
      <c r="L164">
        <v>0.44</v>
      </c>
      <c r="M164">
        <v>0.40545999999999999</v>
      </c>
      <c r="N164">
        <v>-7.85</v>
      </c>
      <c r="O164" t="s">
        <v>51</v>
      </c>
      <c r="P164" s="5">
        <v>44320</v>
      </c>
    </row>
    <row r="165" spans="1:16" x14ac:dyDescent="0.35">
      <c r="A165">
        <v>42</v>
      </c>
      <c r="B165">
        <v>42</v>
      </c>
      <c r="C165" t="s">
        <v>149</v>
      </c>
      <c r="D165" t="s">
        <v>48</v>
      </c>
      <c r="E165" t="s">
        <v>45</v>
      </c>
      <c r="F165">
        <v>3.26</v>
      </c>
      <c r="G165">
        <v>1433.992</v>
      </c>
      <c r="H165">
        <v>28905</v>
      </c>
      <c r="I165">
        <v>31946.146000000001</v>
      </c>
      <c r="J165">
        <v>0</v>
      </c>
      <c r="K165">
        <v>0.998</v>
      </c>
      <c r="L165">
        <v>0.71</v>
      </c>
      <c r="M165">
        <v>0.71852000000000005</v>
      </c>
      <c r="N165">
        <v>1.2</v>
      </c>
      <c r="O165" t="s">
        <v>51</v>
      </c>
      <c r="P165" s="5">
        <v>44320</v>
      </c>
    </row>
    <row r="166" spans="1:16" x14ac:dyDescent="0.35">
      <c r="A166">
        <v>43</v>
      </c>
      <c r="B166">
        <v>43</v>
      </c>
      <c r="C166" t="s">
        <v>150</v>
      </c>
      <c r="D166" t="s">
        <v>49</v>
      </c>
      <c r="E166" t="s">
        <v>45</v>
      </c>
      <c r="F166">
        <v>3.27</v>
      </c>
      <c r="G166">
        <v>2499.2060000000001</v>
      </c>
      <c r="H166">
        <v>53071</v>
      </c>
      <c r="I166">
        <v>34305.292999999998</v>
      </c>
      <c r="J166">
        <v>1E-3</v>
      </c>
      <c r="K166">
        <v>0.998</v>
      </c>
      <c r="L166">
        <v>1.1399999999999999</v>
      </c>
      <c r="M166">
        <v>1.2170399999999999</v>
      </c>
      <c r="N166">
        <v>6.76</v>
      </c>
      <c r="O166" t="s">
        <v>51</v>
      </c>
      <c r="P166" s="5">
        <v>44320</v>
      </c>
    </row>
    <row r="167" spans="1:16" x14ac:dyDescent="0.35">
      <c r="A167">
        <v>44</v>
      </c>
      <c r="B167">
        <v>44</v>
      </c>
      <c r="C167" t="s">
        <v>151</v>
      </c>
      <c r="D167" t="s">
        <v>50</v>
      </c>
      <c r="E167" t="s">
        <v>45</v>
      </c>
      <c r="F167">
        <v>3.27</v>
      </c>
      <c r="G167">
        <v>4173.5169999999998</v>
      </c>
      <c r="H167">
        <v>93059</v>
      </c>
      <c r="I167">
        <v>35756.050999999999</v>
      </c>
      <c r="J167">
        <v>1E-3</v>
      </c>
      <c r="K167">
        <v>0.998</v>
      </c>
      <c r="L167">
        <v>1.82</v>
      </c>
      <c r="M167">
        <v>1.99892</v>
      </c>
      <c r="N167">
        <v>9.83</v>
      </c>
      <c r="O167" t="s">
        <v>51</v>
      </c>
      <c r="P167" s="5">
        <v>44320</v>
      </c>
    </row>
    <row r="168" spans="1:16" x14ac:dyDescent="0.35">
      <c r="A168">
        <v>45</v>
      </c>
      <c r="B168">
        <v>45</v>
      </c>
      <c r="C168" t="s">
        <v>152</v>
      </c>
      <c r="D168" t="s">
        <v>39</v>
      </c>
      <c r="E168" t="s">
        <v>40</v>
      </c>
      <c r="K168">
        <v>0.998</v>
      </c>
      <c r="P168" s="5">
        <v>44320</v>
      </c>
    </row>
    <row r="169" spans="1:16" x14ac:dyDescent="0.35">
      <c r="A169">
        <v>46</v>
      </c>
      <c r="B169">
        <v>46</v>
      </c>
      <c r="C169" t="s">
        <v>153</v>
      </c>
      <c r="D169" t="s">
        <v>69</v>
      </c>
      <c r="E169" t="s">
        <v>1</v>
      </c>
      <c r="F169">
        <v>3.22</v>
      </c>
      <c r="G169">
        <v>208131.641</v>
      </c>
      <c r="H169">
        <v>4169288</v>
      </c>
      <c r="I169">
        <v>25194.502</v>
      </c>
      <c r="J169">
        <v>8.3000000000000004E-2</v>
      </c>
      <c r="K169">
        <v>0.998</v>
      </c>
      <c r="M169">
        <v>143.17975999999999</v>
      </c>
      <c r="O169" t="s">
        <v>51</v>
      </c>
      <c r="P169" s="5">
        <v>44321</v>
      </c>
    </row>
    <row r="170" spans="1:16" x14ac:dyDescent="0.35">
      <c r="A170">
        <v>47</v>
      </c>
      <c r="B170">
        <v>47</v>
      </c>
      <c r="C170" t="s">
        <v>154</v>
      </c>
      <c r="D170" t="s">
        <v>70</v>
      </c>
      <c r="E170" t="s">
        <v>1</v>
      </c>
      <c r="F170">
        <v>3.23</v>
      </c>
      <c r="G170">
        <v>226911.96900000001</v>
      </c>
      <c r="H170">
        <v>4510848</v>
      </c>
      <c r="I170">
        <v>27087.504000000001</v>
      </c>
      <c r="J170">
        <v>8.4000000000000005E-2</v>
      </c>
      <c r="K170">
        <v>0.998</v>
      </c>
      <c r="M170">
        <v>145.13668999999999</v>
      </c>
      <c r="O170" t="s">
        <v>51</v>
      </c>
      <c r="P170" s="5">
        <v>44321</v>
      </c>
    </row>
    <row r="171" spans="1:16" x14ac:dyDescent="0.35">
      <c r="A171">
        <v>48</v>
      </c>
      <c r="B171">
        <v>48</v>
      </c>
      <c r="C171" t="s">
        <v>155</v>
      </c>
      <c r="D171" t="s">
        <v>71</v>
      </c>
      <c r="E171" t="s">
        <v>1</v>
      </c>
      <c r="F171">
        <v>3.25</v>
      </c>
      <c r="G171">
        <v>257378.609</v>
      </c>
      <c r="H171">
        <v>5130031</v>
      </c>
      <c r="I171">
        <v>28204.851999999999</v>
      </c>
      <c r="J171">
        <v>9.0999999999999998E-2</v>
      </c>
      <c r="K171">
        <v>0.998</v>
      </c>
      <c r="M171">
        <v>157.72638000000001</v>
      </c>
      <c r="O171" t="s">
        <v>51</v>
      </c>
      <c r="P171" s="5">
        <v>44321</v>
      </c>
    </row>
    <row r="172" spans="1:16" x14ac:dyDescent="0.35">
      <c r="A172">
        <v>49</v>
      </c>
      <c r="B172">
        <v>49</v>
      </c>
      <c r="C172" t="s">
        <v>156</v>
      </c>
      <c r="D172" t="s">
        <v>43</v>
      </c>
      <c r="E172" t="s">
        <v>42</v>
      </c>
      <c r="F172">
        <v>3.3</v>
      </c>
      <c r="G172">
        <v>34.222999999999999</v>
      </c>
      <c r="H172">
        <v>500</v>
      </c>
      <c r="I172">
        <v>36538.940999999999</v>
      </c>
      <c r="J172">
        <v>0</v>
      </c>
      <c r="K172">
        <v>0.998</v>
      </c>
      <c r="O172" t="s">
        <v>79</v>
      </c>
      <c r="P172" s="5">
        <v>44321</v>
      </c>
    </row>
    <row r="173" spans="1:16" x14ac:dyDescent="0.35">
      <c r="A173">
        <v>50</v>
      </c>
      <c r="B173">
        <v>50</v>
      </c>
      <c r="C173" t="s">
        <v>157</v>
      </c>
      <c r="D173" t="s">
        <v>72</v>
      </c>
      <c r="E173" t="s">
        <v>1</v>
      </c>
      <c r="F173">
        <v>3.23</v>
      </c>
      <c r="G173">
        <v>213134.609</v>
      </c>
      <c r="H173">
        <v>4760713</v>
      </c>
      <c r="I173">
        <v>31798.190999999999</v>
      </c>
      <c r="J173">
        <v>6.7000000000000004E-2</v>
      </c>
      <c r="K173">
        <v>0.998</v>
      </c>
      <c r="M173">
        <v>116.75178</v>
      </c>
      <c r="O173" t="s">
        <v>51</v>
      </c>
      <c r="P173" s="5">
        <v>44321</v>
      </c>
    </row>
    <row r="174" spans="1:16" x14ac:dyDescent="0.35">
      <c r="A174">
        <v>51</v>
      </c>
      <c r="B174">
        <v>51</v>
      </c>
      <c r="C174" t="s">
        <v>158</v>
      </c>
      <c r="D174" t="s">
        <v>73</v>
      </c>
      <c r="E174" t="s">
        <v>1</v>
      </c>
      <c r="F174">
        <v>3.22</v>
      </c>
      <c r="G174">
        <v>215617.29699999999</v>
      </c>
      <c r="H174">
        <v>4632473</v>
      </c>
      <c r="I174">
        <v>31752.563999999998</v>
      </c>
      <c r="J174">
        <v>6.8000000000000005E-2</v>
      </c>
      <c r="K174">
        <v>0.998</v>
      </c>
      <c r="M174">
        <v>118.24823000000001</v>
      </c>
      <c r="O174" t="s">
        <v>51</v>
      </c>
      <c r="P174" s="5">
        <v>44321</v>
      </c>
    </row>
    <row r="175" spans="1:16" x14ac:dyDescent="0.35">
      <c r="A175">
        <v>52</v>
      </c>
      <c r="B175">
        <v>52</v>
      </c>
      <c r="C175" t="s">
        <v>159</v>
      </c>
      <c r="D175" t="s">
        <v>74</v>
      </c>
      <c r="E175" t="s">
        <v>1</v>
      </c>
      <c r="F175">
        <v>3.24</v>
      </c>
      <c r="G175">
        <v>232521.82800000001</v>
      </c>
      <c r="H175">
        <v>5143637</v>
      </c>
      <c r="I175">
        <v>34025.016000000003</v>
      </c>
      <c r="J175">
        <v>6.8000000000000005E-2</v>
      </c>
      <c r="K175">
        <v>0.998</v>
      </c>
      <c r="M175">
        <v>118.98578000000001</v>
      </c>
      <c r="O175" t="s">
        <v>51</v>
      </c>
      <c r="P175" s="5">
        <v>44321</v>
      </c>
    </row>
    <row r="176" spans="1:16" x14ac:dyDescent="0.35">
      <c r="A176">
        <v>53</v>
      </c>
      <c r="B176">
        <v>53</v>
      </c>
      <c r="C176" t="s">
        <v>160</v>
      </c>
      <c r="D176" t="s">
        <v>41</v>
      </c>
      <c r="E176" t="s">
        <v>42</v>
      </c>
      <c r="K176">
        <v>0.998</v>
      </c>
      <c r="P176" s="5">
        <v>44321</v>
      </c>
    </row>
    <row r="177" spans="1:16" x14ac:dyDescent="0.35">
      <c r="A177">
        <v>54</v>
      </c>
      <c r="B177">
        <v>54</v>
      </c>
      <c r="C177" t="s">
        <v>161</v>
      </c>
      <c r="D177" t="s">
        <v>75</v>
      </c>
      <c r="E177" t="s">
        <v>1</v>
      </c>
      <c r="F177">
        <v>3.22</v>
      </c>
      <c r="G177">
        <v>186994.20300000001</v>
      </c>
      <c r="H177">
        <v>3649699</v>
      </c>
      <c r="I177">
        <v>29772.138999999999</v>
      </c>
      <c r="J177">
        <v>6.3E-2</v>
      </c>
      <c r="K177">
        <v>0.998</v>
      </c>
      <c r="M177">
        <v>109.55106000000001</v>
      </c>
      <c r="O177" t="s">
        <v>51</v>
      </c>
      <c r="P177" s="5">
        <v>44321</v>
      </c>
    </row>
    <row r="178" spans="1:16" x14ac:dyDescent="0.35">
      <c r="A178">
        <v>55</v>
      </c>
      <c r="B178">
        <v>55</v>
      </c>
      <c r="C178" t="s">
        <v>162</v>
      </c>
      <c r="D178" t="s">
        <v>76</v>
      </c>
      <c r="E178" t="s">
        <v>1</v>
      </c>
      <c r="F178">
        <v>3.24</v>
      </c>
      <c r="G178">
        <v>193518.84400000001</v>
      </c>
      <c r="H178">
        <v>3657575</v>
      </c>
      <c r="I178">
        <v>33187.167999999998</v>
      </c>
      <c r="J178">
        <v>5.8000000000000003E-2</v>
      </c>
      <c r="K178">
        <v>0.998</v>
      </c>
      <c r="M178">
        <v>101.85359</v>
      </c>
      <c r="O178" t="s">
        <v>51</v>
      </c>
      <c r="P178" s="5">
        <v>44321</v>
      </c>
    </row>
    <row r="179" spans="1:16" x14ac:dyDescent="0.35">
      <c r="A179">
        <v>56</v>
      </c>
      <c r="B179">
        <v>56</v>
      </c>
      <c r="C179" t="s">
        <v>163</v>
      </c>
      <c r="D179" t="s">
        <v>77</v>
      </c>
      <c r="E179" t="s">
        <v>1</v>
      </c>
      <c r="F179">
        <v>3.24</v>
      </c>
      <c r="G179">
        <v>242830.09400000001</v>
      </c>
      <c r="H179">
        <v>5136411</v>
      </c>
      <c r="I179">
        <v>33674.917999999998</v>
      </c>
      <c r="J179">
        <v>7.1999999999999995E-2</v>
      </c>
      <c r="K179">
        <v>0.998</v>
      </c>
      <c r="M179">
        <v>125.40114</v>
      </c>
      <c r="O179" t="s">
        <v>51</v>
      </c>
      <c r="P179" s="5">
        <v>44321</v>
      </c>
    </row>
    <row r="180" spans="1:16" x14ac:dyDescent="0.35">
      <c r="A180">
        <v>57</v>
      </c>
      <c r="B180">
        <v>57</v>
      </c>
      <c r="C180" t="s">
        <v>164</v>
      </c>
      <c r="D180" t="s">
        <v>43</v>
      </c>
      <c r="E180" t="s">
        <v>42</v>
      </c>
      <c r="F180">
        <v>3.28</v>
      </c>
      <c r="G180">
        <v>49.944000000000003</v>
      </c>
      <c r="H180">
        <v>976</v>
      </c>
      <c r="I180">
        <v>36501.730000000003</v>
      </c>
      <c r="J180">
        <v>0</v>
      </c>
      <c r="K180">
        <v>0.998</v>
      </c>
      <c r="O180" t="s">
        <v>79</v>
      </c>
      <c r="P180" s="5">
        <v>44321</v>
      </c>
    </row>
    <row r="181" spans="1:16" x14ac:dyDescent="0.35">
      <c r="A181">
        <v>58</v>
      </c>
      <c r="B181">
        <v>58</v>
      </c>
      <c r="C181" t="s">
        <v>165</v>
      </c>
      <c r="D181" t="s">
        <v>39</v>
      </c>
      <c r="E181" t="s">
        <v>40</v>
      </c>
      <c r="K181">
        <v>0.998</v>
      </c>
      <c r="P181" s="5">
        <v>44321</v>
      </c>
    </row>
    <row r="182" spans="1:16" x14ac:dyDescent="0.35">
      <c r="A182">
        <v>59</v>
      </c>
      <c r="B182">
        <v>59</v>
      </c>
      <c r="C182" t="s">
        <v>166</v>
      </c>
      <c r="D182" t="s">
        <v>44</v>
      </c>
      <c r="E182" t="s">
        <v>45</v>
      </c>
      <c r="F182">
        <v>3.21</v>
      </c>
      <c r="G182">
        <v>283.32400000000001</v>
      </c>
      <c r="H182">
        <v>4939</v>
      </c>
      <c r="I182">
        <v>24271.824000000001</v>
      </c>
      <c r="J182">
        <v>0</v>
      </c>
      <c r="K182">
        <v>0.998</v>
      </c>
      <c r="L182">
        <v>0.17</v>
      </c>
      <c r="M182">
        <v>0.12626000000000001</v>
      </c>
      <c r="N182">
        <v>-25.73</v>
      </c>
      <c r="O182" t="s">
        <v>51</v>
      </c>
      <c r="P182" s="5">
        <v>44321</v>
      </c>
    </row>
    <row r="183" spans="1:16" x14ac:dyDescent="0.35">
      <c r="A183">
        <v>60</v>
      </c>
      <c r="B183">
        <v>60</v>
      </c>
      <c r="C183" t="s">
        <v>167</v>
      </c>
      <c r="D183" t="s">
        <v>46</v>
      </c>
      <c r="E183" t="s">
        <v>45</v>
      </c>
      <c r="F183">
        <v>3.27</v>
      </c>
      <c r="G183">
        <v>691.57</v>
      </c>
      <c r="H183">
        <v>15091</v>
      </c>
      <c r="I183">
        <v>35231.538999999997</v>
      </c>
      <c r="J183">
        <v>0</v>
      </c>
      <c r="K183">
        <v>0.998</v>
      </c>
      <c r="L183">
        <v>0.28000000000000003</v>
      </c>
      <c r="M183">
        <v>0.26815</v>
      </c>
      <c r="N183">
        <v>-4.2300000000000004</v>
      </c>
      <c r="O183" t="s">
        <v>51</v>
      </c>
      <c r="P183" s="5">
        <v>44321</v>
      </c>
    </row>
    <row r="184" spans="1:16" x14ac:dyDescent="0.35">
      <c r="A184">
        <v>61</v>
      </c>
      <c r="B184">
        <v>61</v>
      </c>
      <c r="C184" t="s">
        <v>168</v>
      </c>
      <c r="D184" t="s">
        <v>47</v>
      </c>
      <c r="E184" t="s">
        <v>45</v>
      </c>
      <c r="F184">
        <v>3.22</v>
      </c>
      <c r="G184">
        <v>724.7</v>
      </c>
      <c r="H184">
        <v>14004</v>
      </c>
      <c r="I184">
        <v>27404.541000000001</v>
      </c>
      <c r="J184">
        <v>0</v>
      </c>
      <c r="K184">
        <v>0.998</v>
      </c>
      <c r="L184">
        <v>0.44</v>
      </c>
      <c r="M184">
        <v>0.38967000000000002</v>
      </c>
      <c r="N184">
        <v>-11.44</v>
      </c>
      <c r="O184" t="s">
        <v>51</v>
      </c>
      <c r="P184" s="5">
        <v>44321</v>
      </c>
    </row>
    <row r="185" spans="1:16" x14ac:dyDescent="0.35">
      <c r="A185">
        <v>62</v>
      </c>
      <c r="B185">
        <v>62</v>
      </c>
      <c r="C185" t="s">
        <v>169</v>
      </c>
      <c r="D185" t="s">
        <v>48</v>
      </c>
      <c r="E185" t="s">
        <v>45</v>
      </c>
      <c r="F185">
        <v>3.26</v>
      </c>
      <c r="G185">
        <v>1536.943</v>
      </c>
      <c r="H185">
        <v>31928</v>
      </c>
      <c r="I185">
        <v>32681.291000000001</v>
      </c>
      <c r="J185">
        <v>0</v>
      </c>
      <c r="K185">
        <v>0.998</v>
      </c>
      <c r="L185">
        <v>0.71</v>
      </c>
      <c r="M185">
        <v>0.75668000000000002</v>
      </c>
      <c r="N185">
        <v>6.57</v>
      </c>
      <c r="O185" t="s">
        <v>51</v>
      </c>
      <c r="P185" s="5">
        <v>44321</v>
      </c>
    </row>
    <row r="186" spans="1:16" x14ac:dyDescent="0.35">
      <c r="A186">
        <v>63</v>
      </c>
      <c r="B186">
        <v>63</v>
      </c>
      <c r="C186" t="s">
        <v>170</v>
      </c>
      <c r="D186" t="s">
        <v>49</v>
      </c>
      <c r="E186" t="s">
        <v>45</v>
      </c>
      <c r="F186">
        <v>3.27</v>
      </c>
      <c r="G186">
        <v>2849.4160000000002</v>
      </c>
      <c r="H186">
        <v>59962</v>
      </c>
      <c r="I186">
        <v>35415.32</v>
      </c>
      <c r="J186">
        <v>1E-3</v>
      </c>
      <c r="K186">
        <v>0.998</v>
      </c>
      <c r="L186">
        <v>1.1399999999999999</v>
      </c>
      <c r="M186">
        <v>1.3526</v>
      </c>
      <c r="N186">
        <v>18.649999999999999</v>
      </c>
      <c r="O186" t="s">
        <v>51</v>
      </c>
      <c r="P186" s="5">
        <v>44321</v>
      </c>
    </row>
    <row r="187" spans="1:16" x14ac:dyDescent="0.35">
      <c r="A187">
        <v>64</v>
      </c>
      <c r="B187">
        <v>64</v>
      </c>
      <c r="C187" t="s">
        <v>171</v>
      </c>
      <c r="D187" t="s">
        <v>50</v>
      </c>
      <c r="E187" t="s">
        <v>45</v>
      </c>
      <c r="F187">
        <v>3.28</v>
      </c>
      <c r="G187">
        <v>4354.9589999999998</v>
      </c>
      <c r="H187">
        <v>94279</v>
      </c>
      <c r="I187">
        <v>37177.355000000003</v>
      </c>
      <c r="J187">
        <v>1E-3</v>
      </c>
      <c r="K187">
        <v>0.998</v>
      </c>
      <c r="L187">
        <v>1.82</v>
      </c>
      <c r="M187">
        <v>2.00637</v>
      </c>
      <c r="N187">
        <v>10.24</v>
      </c>
      <c r="O187" t="s">
        <v>51</v>
      </c>
      <c r="P187" s="5">
        <v>44321</v>
      </c>
    </row>
    <row r="188" spans="1:16" x14ac:dyDescent="0.35">
      <c r="A188">
        <v>65</v>
      </c>
      <c r="B188">
        <v>65</v>
      </c>
      <c r="C188" t="s">
        <v>172</v>
      </c>
      <c r="D188" t="s">
        <v>41</v>
      </c>
      <c r="E188" t="s">
        <v>42</v>
      </c>
      <c r="K188">
        <v>0.998</v>
      </c>
      <c r="O188" t="s">
        <v>63</v>
      </c>
      <c r="P188" s="5">
        <v>44321</v>
      </c>
    </row>
    <row r="189" spans="1:16" x14ac:dyDescent="0.35">
      <c r="A189">
        <v>66</v>
      </c>
      <c r="B189">
        <v>66</v>
      </c>
      <c r="C189" t="s">
        <v>173</v>
      </c>
      <c r="D189" t="s">
        <v>52</v>
      </c>
      <c r="E189" t="s">
        <v>45</v>
      </c>
      <c r="F189">
        <v>3.26</v>
      </c>
      <c r="G189">
        <v>6088.2269999999999</v>
      </c>
      <c r="H189">
        <v>125438</v>
      </c>
      <c r="I189">
        <v>33347.887000000002</v>
      </c>
      <c r="J189">
        <v>2E-3</v>
      </c>
      <c r="K189">
        <v>0.998</v>
      </c>
      <c r="L189">
        <v>2.91</v>
      </c>
      <c r="M189">
        <v>3.1720000000000002</v>
      </c>
      <c r="N189">
        <v>9</v>
      </c>
      <c r="O189" t="s">
        <v>51</v>
      </c>
      <c r="P189" s="5">
        <v>44321</v>
      </c>
    </row>
    <row r="190" spans="1:16" x14ac:dyDescent="0.35">
      <c r="A190">
        <v>67</v>
      </c>
      <c r="B190">
        <v>67</v>
      </c>
      <c r="C190" t="s">
        <v>174</v>
      </c>
      <c r="D190" t="s">
        <v>53</v>
      </c>
      <c r="E190" t="s">
        <v>45</v>
      </c>
      <c r="F190">
        <v>3.26</v>
      </c>
      <c r="G190">
        <v>9558.3449999999993</v>
      </c>
      <c r="H190">
        <v>198653</v>
      </c>
      <c r="I190">
        <v>33006.660000000003</v>
      </c>
      <c r="J190">
        <v>3.0000000000000001E-3</v>
      </c>
      <c r="K190">
        <v>0.998</v>
      </c>
      <c r="L190">
        <v>4.66</v>
      </c>
      <c r="M190">
        <v>5.0775100000000002</v>
      </c>
      <c r="N190">
        <v>8.9600000000000009</v>
      </c>
      <c r="O190" t="s">
        <v>51</v>
      </c>
      <c r="P190" s="5">
        <v>44321</v>
      </c>
    </row>
    <row r="191" spans="1:16" x14ac:dyDescent="0.35">
      <c r="A191">
        <v>68</v>
      </c>
      <c r="B191">
        <v>68</v>
      </c>
      <c r="C191" t="s">
        <v>175</v>
      </c>
      <c r="D191" t="s">
        <v>54</v>
      </c>
      <c r="E191" t="s">
        <v>45</v>
      </c>
      <c r="F191">
        <v>3.27</v>
      </c>
      <c r="G191">
        <v>16948.532999999999</v>
      </c>
      <c r="H191">
        <v>341640</v>
      </c>
      <c r="I191">
        <v>35626.574000000001</v>
      </c>
      <c r="J191">
        <v>5.0000000000000001E-3</v>
      </c>
      <c r="K191">
        <v>0.998</v>
      </c>
      <c r="L191">
        <v>7.45</v>
      </c>
      <c r="M191">
        <v>8.38828</v>
      </c>
      <c r="N191">
        <v>12.59</v>
      </c>
      <c r="O191" t="s">
        <v>51</v>
      </c>
      <c r="P191" s="5">
        <v>44321</v>
      </c>
    </row>
    <row r="192" spans="1:16" x14ac:dyDescent="0.35">
      <c r="A192">
        <v>69</v>
      </c>
      <c r="B192">
        <v>69</v>
      </c>
      <c r="C192" t="s">
        <v>176</v>
      </c>
      <c r="D192" t="s">
        <v>55</v>
      </c>
      <c r="E192" t="s">
        <v>45</v>
      </c>
      <c r="F192">
        <v>3.23</v>
      </c>
      <c r="G192">
        <v>20284.474999999999</v>
      </c>
      <c r="H192">
        <v>401822</v>
      </c>
      <c r="I192">
        <v>29502.866999999998</v>
      </c>
      <c r="J192">
        <v>7.0000000000000001E-3</v>
      </c>
      <c r="K192">
        <v>0.998</v>
      </c>
      <c r="L192">
        <v>11.92</v>
      </c>
      <c r="M192">
        <v>12.15048</v>
      </c>
      <c r="N192">
        <v>1.93</v>
      </c>
      <c r="O192" t="s">
        <v>51</v>
      </c>
      <c r="P192" s="5">
        <v>44321</v>
      </c>
    </row>
    <row r="193" spans="1:16" x14ac:dyDescent="0.35">
      <c r="A193">
        <v>70</v>
      </c>
      <c r="B193">
        <v>70</v>
      </c>
      <c r="C193" t="s">
        <v>177</v>
      </c>
      <c r="D193" t="s">
        <v>56</v>
      </c>
      <c r="E193" t="s">
        <v>45</v>
      </c>
      <c r="F193">
        <v>3.25</v>
      </c>
      <c r="G193">
        <v>36121.156000000003</v>
      </c>
      <c r="H193">
        <v>719190</v>
      </c>
      <c r="I193">
        <v>33075.527000000002</v>
      </c>
      <c r="J193">
        <v>1.0999999999999999E-2</v>
      </c>
      <c r="K193">
        <v>0.998</v>
      </c>
      <c r="L193">
        <v>19.07</v>
      </c>
      <c r="M193">
        <v>19.32029</v>
      </c>
      <c r="N193">
        <v>1.31</v>
      </c>
      <c r="O193" t="s">
        <v>51</v>
      </c>
      <c r="P193" s="5">
        <v>44321</v>
      </c>
    </row>
    <row r="194" spans="1:16" x14ac:dyDescent="0.35">
      <c r="A194">
        <v>71</v>
      </c>
      <c r="B194">
        <v>71</v>
      </c>
      <c r="C194" t="s">
        <v>178</v>
      </c>
      <c r="D194" t="s">
        <v>57</v>
      </c>
      <c r="E194" t="s">
        <v>45</v>
      </c>
      <c r="F194">
        <v>3.22</v>
      </c>
      <c r="G194">
        <v>47941.633000000002</v>
      </c>
      <c r="H194">
        <v>986193</v>
      </c>
      <c r="I194">
        <v>30403.495999999999</v>
      </c>
      <c r="J194">
        <v>1.6E-2</v>
      </c>
      <c r="K194">
        <v>0.998</v>
      </c>
      <c r="L194">
        <v>30.52</v>
      </c>
      <c r="M194">
        <v>27.885429999999999</v>
      </c>
      <c r="N194">
        <v>-8.6300000000000008</v>
      </c>
      <c r="O194" t="s">
        <v>51</v>
      </c>
      <c r="P194" s="5">
        <v>44321</v>
      </c>
    </row>
    <row r="195" spans="1:16" x14ac:dyDescent="0.35">
      <c r="A195">
        <v>72</v>
      </c>
      <c r="B195">
        <v>72</v>
      </c>
      <c r="C195" t="s">
        <v>179</v>
      </c>
      <c r="D195" t="s">
        <v>43</v>
      </c>
      <c r="E195" t="s">
        <v>42</v>
      </c>
      <c r="F195">
        <v>3.29</v>
      </c>
      <c r="G195">
        <v>37.96</v>
      </c>
      <c r="H195">
        <v>752</v>
      </c>
      <c r="I195">
        <v>39211.226999999999</v>
      </c>
      <c r="J195">
        <v>0</v>
      </c>
      <c r="K195">
        <v>0.998</v>
      </c>
      <c r="O195" t="s">
        <v>79</v>
      </c>
      <c r="P195" s="5">
        <v>44321</v>
      </c>
    </row>
    <row r="196" spans="1:16" x14ac:dyDescent="0.35">
      <c r="A196">
        <v>73</v>
      </c>
      <c r="B196">
        <v>73</v>
      </c>
      <c r="C196" t="s">
        <v>180</v>
      </c>
      <c r="D196" t="s">
        <v>58</v>
      </c>
      <c r="E196" t="s">
        <v>45</v>
      </c>
      <c r="F196">
        <v>3.22</v>
      </c>
      <c r="G196">
        <v>78560.016000000003</v>
      </c>
      <c r="H196">
        <v>1586145</v>
      </c>
      <c r="I196">
        <v>28100.75</v>
      </c>
      <c r="J196">
        <v>2.8000000000000001E-2</v>
      </c>
      <c r="K196">
        <v>0.998</v>
      </c>
      <c r="L196">
        <v>48.83</v>
      </c>
      <c r="M196">
        <v>49.294069999999998</v>
      </c>
      <c r="N196">
        <v>0.95</v>
      </c>
      <c r="O196" t="s">
        <v>51</v>
      </c>
      <c r="P196" s="5">
        <v>44321</v>
      </c>
    </row>
    <row r="197" spans="1:16" x14ac:dyDescent="0.35">
      <c r="A197">
        <v>74</v>
      </c>
      <c r="B197">
        <v>74</v>
      </c>
      <c r="C197" t="s">
        <v>181</v>
      </c>
      <c r="D197" t="s">
        <v>59</v>
      </c>
      <c r="E197" t="s">
        <v>45</v>
      </c>
      <c r="F197">
        <v>3.24</v>
      </c>
      <c r="G197">
        <v>127172.32799999999</v>
      </c>
      <c r="H197">
        <v>2539263</v>
      </c>
      <c r="I197">
        <v>30150.195</v>
      </c>
      <c r="J197">
        <v>4.2000000000000003E-2</v>
      </c>
      <c r="K197">
        <v>0.998</v>
      </c>
      <c r="L197">
        <v>78.13</v>
      </c>
      <c r="M197">
        <v>74.053889999999996</v>
      </c>
      <c r="N197">
        <v>-5.22</v>
      </c>
      <c r="O197" t="s">
        <v>51</v>
      </c>
      <c r="P197" s="5">
        <v>44321</v>
      </c>
    </row>
    <row r="198" spans="1:16" x14ac:dyDescent="0.35">
      <c r="A198">
        <v>75</v>
      </c>
      <c r="B198">
        <v>75</v>
      </c>
      <c r="C198" t="s">
        <v>182</v>
      </c>
      <c r="D198" t="s">
        <v>60</v>
      </c>
      <c r="E198" t="s">
        <v>45</v>
      </c>
      <c r="F198">
        <v>3.25</v>
      </c>
      <c r="G198">
        <v>247991.84400000001</v>
      </c>
      <c r="H198">
        <v>5087516</v>
      </c>
      <c r="I198">
        <v>34067.843999999997</v>
      </c>
      <c r="J198">
        <v>7.2999999999999995E-2</v>
      </c>
      <c r="K198">
        <v>0.998</v>
      </c>
      <c r="L198">
        <v>125</v>
      </c>
      <c r="M198">
        <v>126.562</v>
      </c>
      <c r="N198">
        <v>1.25</v>
      </c>
      <c r="O198" t="s">
        <v>51</v>
      </c>
      <c r="P198" s="5">
        <v>44321</v>
      </c>
    </row>
    <row r="199" spans="1:16" x14ac:dyDescent="0.35">
      <c r="A199">
        <v>76</v>
      </c>
      <c r="B199">
        <v>76</v>
      </c>
      <c r="C199" t="s">
        <v>183</v>
      </c>
      <c r="D199" t="s">
        <v>61</v>
      </c>
      <c r="E199" t="s">
        <v>45</v>
      </c>
      <c r="F199">
        <v>3.26</v>
      </c>
      <c r="G199">
        <v>306453.59399999998</v>
      </c>
      <c r="H199">
        <v>6185543</v>
      </c>
      <c r="I199">
        <v>35646.148000000001</v>
      </c>
      <c r="J199">
        <v>8.5999999999999993E-2</v>
      </c>
      <c r="K199">
        <v>0.998</v>
      </c>
      <c r="L199">
        <v>156.25</v>
      </c>
      <c r="M199">
        <v>148.84581</v>
      </c>
      <c r="N199">
        <v>-4.74</v>
      </c>
      <c r="O199" t="s">
        <v>51</v>
      </c>
      <c r="P199" s="5">
        <v>44321</v>
      </c>
    </row>
    <row r="200" spans="1:16" x14ac:dyDescent="0.35">
      <c r="A200">
        <v>77</v>
      </c>
      <c r="B200">
        <v>77</v>
      </c>
      <c r="C200" t="s">
        <v>184</v>
      </c>
      <c r="D200" t="s">
        <v>62</v>
      </c>
      <c r="E200" t="s">
        <v>45</v>
      </c>
      <c r="F200">
        <v>3.26</v>
      </c>
      <c r="G200">
        <v>517877.65600000002</v>
      </c>
      <c r="H200">
        <v>10748200</v>
      </c>
      <c r="I200">
        <v>34740.894999999997</v>
      </c>
      <c r="J200">
        <v>0.14899999999999999</v>
      </c>
      <c r="K200">
        <v>0.998</v>
      </c>
      <c r="L200">
        <v>250</v>
      </c>
      <c r="M200">
        <v>253.06782999999999</v>
      </c>
      <c r="N200">
        <v>1.23</v>
      </c>
      <c r="O200" t="s">
        <v>51</v>
      </c>
      <c r="P200" s="5">
        <v>44321</v>
      </c>
    </row>
    <row r="201" spans="1:16" x14ac:dyDescent="0.35">
      <c r="A201">
        <v>78</v>
      </c>
      <c r="B201">
        <v>78</v>
      </c>
      <c r="C201" t="s">
        <v>185</v>
      </c>
      <c r="D201" t="s">
        <v>39</v>
      </c>
      <c r="E201" t="s">
        <v>40</v>
      </c>
      <c r="K201">
        <v>0.998</v>
      </c>
      <c r="P201" s="5">
        <v>44321</v>
      </c>
    </row>
    <row r="202" spans="1:16" x14ac:dyDescent="0.35">
      <c r="A202">
        <v>79</v>
      </c>
      <c r="B202">
        <v>79</v>
      </c>
      <c r="C202" t="s">
        <v>186</v>
      </c>
      <c r="D202" t="s">
        <v>64</v>
      </c>
      <c r="E202" t="s">
        <v>65</v>
      </c>
      <c r="F202">
        <v>3.26</v>
      </c>
      <c r="G202">
        <v>1316.692</v>
      </c>
      <c r="H202">
        <v>28052</v>
      </c>
      <c r="I202">
        <v>35280.171999999999</v>
      </c>
      <c r="J202">
        <v>0</v>
      </c>
      <c r="K202">
        <v>0.998</v>
      </c>
      <c r="L202">
        <v>0.63</v>
      </c>
      <c r="M202">
        <v>0.58360999999999996</v>
      </c>
      <c r="N202">
        <v>-7.36</v>
      </c>
      <c r="O202" t="s">
        <v>51</v>
      </c>
      <c r="P202" s="5">
        <v>44321</v>
      </c>
    </row>
    <row r="203" spans="1:16" x14ac:dyDescent="0.35">
      <c r="A203">
        <v>80</v>
      </c>
      <c r="B203">
        <v>80</v>
      </c>
      <c r="C203" t="s">
        <v>187</v>
      </c>
      <c r="D203" t="s">
        <v>66</v>
      </c>
      <c r="E203" t="s">
        <v>65</v>
      </c>
      <c r="F203">
        <v>3.23</v>
      </c>
      <c r="G203">
        <v>3598.0230000000001</v>
      </c>
      <c r="H203">
        <v>65133</v>
      </c>
      <c r="I203">
        <v>30228.83</v>
      </c>
      <c r="J203">
        <v>1E-3</v>
      </c>
      <c r="K203">
        <v>0.998</v>
      </c>
      <c r="L203">
        <v>2.5</v>
      </c>
      <c r="M203">
        <v>2.0399799999999999</v>
      </c>
      <c r="N203">
        <v>-18.399999999999999</v>
      </c>
      <c r="O203" t="s">
        <v>51</v>
      </c>
      <c r="P203" s="5">
        <v>44321</v>
      </c>
    </row>
    <row r="204" spans="1:16" x14ac:dyDescent="0.35">
      <c r="A204">
        <v>81</v>
      </c>
      <c r="B204">
        <v>81</v>
      </c>
      <c r="C204" t="s">
        <v>188</v>
      </c>
      <c r="D204" t="s">
        <v>67</v>
      </c>
      <c r="E204" t="s">
        <v>65</v>
      </c>
      <c r="F204">
        <v>3.25</v>
      </c>
      <c r="G204">
        <v>12555.143</v>
      </c>
      <c r="H204">
        <v>254702</v>
      </c>
      <c r="I204">
        <v>32945.027000000002</v>
      </c>
      <c r="J204">
        <v>4.0000000000000001E-3</v>
      </c>
      <c r="K204">
        <v>0.998</v>
      </c>
      <c r="L204">
        <v>6.25</v>
      </c>
      <c r="M204">
        <v>6.7056100000000001</v>
      </c>
      <c r="N204">
        <v>7.29</v>
      </c>
      <c r="O204" t="s">
        <v>51</v>
      </c>
      <c r="P204" s="5">
        <v>44321</v>
      </c>
    </row>
    <row r="205" spans="1:16" x14ac:dyDescent="0.35">
      <c r="A205">
        <v>82</v>
      </c>
      <c r="B205">
        <v>82</v>
      </c>
      <c r="C205" t="s">
        <v>189</v>
      </c>
      <c r="D205" t="s">
        <v>68</v>
      </c>
      <c r="E205" t="s">
        <v>65</v>
      </c>
      <c r="F205">
        <v>3.22</v>
      </c>
      <c r="G205">
        <v>31000.460999999999</v>
      </c>
      <c r="H205">
        <v>579058</v>
      </c>
      <c r="I205">
        <v>27319.583999999999</v>
      </c>
      <c r="J205">
        <v>1.0999999999999999E-2</v>
      </c>
      <c r="K205">
        <v>0.998</v>
      </c>
      <c r="L205">
        <v>25</v>
      </c>
      <c r="M205">
        <v>20.07507</v>
      </c>
      <c r="N205">
        <v>-19.7</v>
      </c>
      <c r="O205" t="s">
        <v>51</v>
      </c>
      <c r="P205" s="5">
        <v>44321</v>
      </c>
    </row>
    <row r="206" spans="1:16" x14ac:dyDescent="0.35">
      <c r="A206">
        <v>83</v>
      </c>
      <c r="B206">
        <v>83</v>
      </c>
      <c r="C206" t="s">
        <v>190</v>
      </c>
      <c r="D206" t="s">
        <v>39</v>
      </c>
      <c r="E206" t="s">
        <v>40</v>
      </c>
      <c r="K206">
        <v>0.998</v>
      </c>
      <c r="P206" s="5">
        <v>44321</v>
      </c>
    </row>
    <row r="207" spans="1:16" x14ac:dyDescent="0.35">
      <c r="A207">
        <v>84</v>
      </c>
      <c r="B207">
        <v>84</v>
      </c>
      <c r="C207" t="s">
        <v>191</v>
      </c>
      <c r="D207" t="s">
        <v>43</v>
      </c>
      <c r="E207" t="s">
        <v>42</v>
      </c>
      <c r="F207">
        <v>3.29</v>
      </c>
      <c r="G207">
        <v>28.193000000000001</v>
      </c>
      <c r="H207">
        <v>680</v>
      </c>
      <c r="I207">
        <v>39896.105000000003</v>
      </c>
      <c r="J207">
        <v>0</v>
      </c>
      <c r="K207">
        <v>0.998</v>
      </c>
      <c r="O207" t="s">
        <v>79</v>
      </c>
      <c r="P207" s="5">
        <v>44321</v>
      </c>
    </row>
    <row r="208" spans="1:16" x14ac:dyDescent="0.35">
      <c r="A208">
        <v>85</v>
      </c>
      <c r="B208">
        <v>85</v>
      </c>
      <c r="C208" t="s">
        <v>192</v>
      </c>
      <c r="D208" t="s">
        <v>44</v>
      </c>
      <c r="E208" t="s">
        <v>45</v>
      </c>
      <c r="F208">
        <v>3.21</v>
      </c>
      <c r="G208">
        <v>316.00599999999997</v>
      </c>
      <c r="H208">
        <v>5451</v>
      </c>
      <c r="I208">
        <v>27065.384999999998</v>
      </c>
      <c r="J208">
        <v>0</v>
      </c>
      <c r="K208">
        <v>0.998</v>
      </c>
      <c r="L208">
        <v>0.17</v>
      </c>
      <c r="M208">
        <v>0.12631000000000001</v>
      </c>
      <c r="N208">
        <v>-25.7</v>
      </c>
      <c r="O208" t="s">
        <v>51</v>
      </c>
      <c r="P208" s="5">
        <v>44321</v>
      </c>
    </row>
    <row r="209" spans="1:16" x14ac:dyDescent="0.35">
      <c r="A209">
        <v>86</v>
      </c>
      <c r="B209">
        <v>86</v>
      </c>
      <c r="C209" t="s">
        <v>193</v>
      </c>
      <c r="D209" t="s">
        <v>46</v>
      </c>
      <c r="E209" t="s">
        <v>45</v>
      </c>
      <c r="F209">
        <v>3.27</v>
      </c>
      <c r="G209">
        <v>695.63599999999997</v>
      </c>
      <c r="H209">
        <v>14872</v>
      </c>
      <c r="I209">
        <v>34638.031000000003</v>
      </c>
      <c r="J209">
        <v>0</v>
      </c>
      <c r="K209">
        <v>0.998</v>
      </c>
      <c r="L209">
        <v>0.28000000000000003</v>
      </c>
      <c r="M209">
        <v>0.27623999999999999</v>
      </c>
      <c r="N209">
        <v>-1.34</v>
      </c>
      <c r="O209" t="s">
        <v>51</v>
      </c>
      <c r="P209" s="5">
        <v>44321</v>
      </c>
    </row>
    <row r="210" spans="1:16" x14ac:dyDescent="0.35">
      <c r="A210">
        <v>87</v>
      </c>
      <c r="B210">
        <v>87</v>
      </c>
      <c r="C210" t="s">
        <v>194</v>
      </c>
      <c r="D210" t="s">
        <v>47</v>
      </c>
      <c r="E210" t="s">
        <v>45</v>
      </c>
      <c r="F210">
        <v>3.22</v>
      </c>
      <c r="G210">
        <v>782.75099999999998</v>
      </c>
      <c r="H210">
        <v>14776</v>
      </c>
      <c r="I210">
        <v>28668.508000000002</v>
      </c>
      <c r="J210">
        <v>0</v>
      </c>
      <c r="K210">
        <v>0.998</v>
      </c>
      <c r="L210">
        <v>0.44</v>
      </c>
      <c r="M210">
        <v>0.40499000000000002</v>
      </c>
      <c r="N210">
        <v>-7.96</v>
      </c>
      <c r="O210" t="s">
        <v>51</v>
      </c>
      <c r="P210" s="5">
        <v>44321</v>
      </c>
    </row>
    <row r="211" spans="1:16" x14ac:dyDescent="0.35">
      <c r="A211">
        <v>88</v>
      </c>
      <c r="B211">
        <v>88</v>
      </c>
      <c r="C211" t="s">
        <v>195</v>
      </c>
      <c r="D211" t="s">
        <v>48</v>
      </c>
      <c r="E211" t="s">
        <v>45</v>
      </c>
      <c r="F211">
        <v>3.26</v>
      </c>
      <c r="G211">
        <v>1693.3510000000001</v>
      </c>
      <c r="H211">
        <v>34889</v>
      </c>
      <c r="I211">
        <v>33674.472999999998</v>
      </c>
      <c r="J211">
        <v>1E-3</v>
      </c>
      <c r="K211">
        <v>0.998</v>
      </c>
      <c r="L211">
        <v>0.71</v>
      </c>
      <c r="M211">
        <v>0.81476000000000004</v>
      </c>
      <c r="N211">
        <v>14.75</v>
      </c>
      <c r="O211" t="s">
        <v>51</v>
      </c>
      <c r="P211" s="5">
        <v>44321</v>
      </c>
    </row>
    <row r="212" spans="1:16" x14ac:dyDescent="0.35">
      <c r="A212">
        <v>89</v>
      </c>
      <c r="B212">
        <v>89</v>
      </c>
      <c r="C212" t="s">
        <v>196</v>
      </c>
      <c r="D212" t="s">
        <v>49</v>
      </c>
      <c r="E212" t="s">
        <v>45</v>
      </c>
      <c r="F212">
        <v>3.27</v>
      </c>
      <c r="G212">
        <v>2622.3220000000001</v>
      </c>
      <c r="H212">
        <v>57275</v>
      </c>
      <c r="I212">
        <v>37447.016000000003</v>
      </c>
      <c r="J212">
        <v>1E-3</v>
      </c>
      <c r="K212">
        <v>0.998</v>
      </c>
      <c r="L212">
        <v>1.1399999999999999</v>
      </c>
      <c r="M212">
        <v>1.16669</v>
      </c>
      <c r="N212">
        <v>2.34</v>
      </c>
      <c r="O212" t="s">
        <v>51</v>
      </c>
      <c r="P212" s="5">
        <v>44321</v>
      </c>
    </row>
    <row r="213" spans="1:16" x14ac:dyDescent="0.35">
      <c r="A213">
        <v>90</v>
      </c>
      <c r="B213">
        <v>90</v>
      </c>
      <c r="C213" t="s">
        <v>197</v>
      </c>
      <c r="D213" t="s">
        <v>50</v>
      </c>
      <c r="E213" t="s">
        <v>45</v>
      </c>
      <c r="F213">
        <v>3.28</v>
      </c>
      <c r="G213">
        <v>4321.6719999999996</v>
      </c>
      <c r="H213">
        <v>99344</v>
      </c>
      <c r="I213">
        <v>39327.608999999997</v>
      </c>
      <c r="J213">
        <v>1E-3</v>
      </c>
      <c r="K213">
        <v>0.998</v>
      </c>
      <c r="L213">
        <v>1.82</v>
      </c>
      <c r="M213">
        <v>1.8771599999999999</v>
      </c>
      <c r="N213">
        <v>3.14</v>
      </c>
      <c r="O213" t="s">
        <v>51</v>
      </c>
      <c r="P213" s="5">
        <v>44321</v>
      </c>
    </row>
    <row r="214" spans="1:16" x14ac:dyDescent="0.35">
      <c r="A214">
        <v>91</v>
      </c>
      <c r="B214">
        <v>91</v>
      </c>
      <c r="C214" t="s">
        <v>198</v>
      </c>
      <c r="D214" t="s">
        <v>43</v>
      </c>
      <c r="E214" t="s">
        <v>42</v>
      </c>
      <c r="F214">
        <v>3.29</v>
      </c>
      <c r="G214">
        <v>82.266000000000005</v>
      </c>
      <c r="H214">
        <v>923</v>
      </c>
      <c r="I214">
        <v>8960.2710000000006</v>
      </c>
      <c r="J214">
        <v>0</v>
      </c>
      <c r="K214">
        <v>0.998</v>
      </c>
      <c r="M214">
        <v>8.183E-2</v>
      </c>
      <c r="O214" t="s">
        <v>51</v>
      </c>
      <c r="P214" s="5">
        <v>44321</v>
      </c>
    </row>
    <row r="215" spans="1:16" x14ac:dyDescent="0.35">
      <c r="A215">
        <v>92</v>
      </c>
      <c r="B215">
        <v>92</v>
      </c>
      <c r="C215" t="s">
        <v>199</v>
      </c>
      <c r="D215" t="s">
        <v>44</v>
      </c>
      <c r="E215" t="s">
        <v>45</v>
      </c>
      <c r="F215">
        <v>3.21</v>
      </c>
      <c r="G215">
        <v>293.625</v>
      </c>
      <c r="H215">
        <v>5397</v>
      </c>
      <c r="I215">
        <v>27708.18</v>
      </c>
      <c r="J215">
        <v>0</v>
      </c>
      <c r="K215">
        <v>0.998</v>
      </c>
      <c r="L215">
        <v>0.17</v>
      </c>
      <c r="M215">
        <v>0.10707999999999999</v>
      </c>
      <c r="N215">
        <v>-37.01</v>
      </c>
      <c r="O215" t="s">
        <v>51</v>
      </c>
      <c r="P215" s="5">
        <v>44321</v>
      </c>
    </row>
    <row r="216" spans="1:16" x14ac:dyDescent="0.35">
      <c r="A216">
        <v>93</v>
      </c>
      <c r="B216">
        <v>93</v>
      </c>
      <c r="C216" t="s">
        <v>200</v>
      </c>
      <c r="D216" t="s">
        <v>46</v>
      </c>
      <c r="E216" t="s">
        <v>45</v>
      </c>
      <c r="F216">
        <v>3.27</v>
      </c>
      <c r="G216">
        <v>697.54</v>
      </c>
      <c r="H216">
        <v>16004</v>
      </c>
      <c r="I216">
        <v>34792.565999999999</v>
      </c>
      <c r="J216">
        <v>0</v>
      </c>
      <c r="K216">
        <v>0.998</v>
      </c>
      <c r="L216">
        <v>0.28000000000000003</v>
      </c>
      <c r="M216">
        <v>0.27561999999999998</v>
      </c>
      <c r="N216">
        <v>-1.56</v>
      </c>
      <c r="O216" t="s">
        <v>51</v>
      </c>
      <c r="P216" s="5">
        <v>44321</v>
      </c>
    </row>
    <row r="217" spans="1:16" x14ac:dyDescent="0.35">
      <c r="A217">
        <v>94</v>
      </c>
      <c r="B217">
        <v>94</v>
      </c>
      <c r="C217" t="s">
        <v>201</v>
      </c>
      <c r="D217" t="s">
        <v>47</v>
      </c>
      <c r="E217" t="s">
        <v>45</v>
      </c>
      <c r="F217">
        <v>3.23</v>
      </c>
      <c r="G217">
        <v>801.85400000000004</v>
      </c>
      <c r="H217">
        <v>15454</v>
      </c>
      <c r="I217">
        <v>29408.228999999999</v>
      </c>
      <c r="J217">
        <v>0</v>
      </c>
      <c r="K217">
        <v>0.998</v>
      </c>
      <c r="L217">
        <v>0.44</v>
      </c>
      <c r="M217">
        <v>0.40433000000000002</v>
      </c>
      <c r="N217">
        <v>-8.11</v>
      </c>
      <c r="O217" t="s">
        <v>51</v>
      </c>
      <c r="P217" s="5">
        <v>44321</v>
      </c>
    </row>
    <row r="218" spans="1:16" x14ac:dyDescent="0.35">
      <c r="A218">
        <v>95</v>
      </c>
      <c r="B218">
        <v>95</v>
      </c>
      <c r="C218" t="s">
        <v>202</v>
      </c>
      <c r="D218" t="s">
        <v>48</v>
      </c>
      <c r="E218" t="s">
        <v>45</v>
      </c>
      <c r="F218">
        <v>3.26</v>
      </c>
      <c r="G218">
        <v>1749.6020000000001</v>
      </c>
      <c r="H218">
        <v>35624</v>
      </c>
      <c r="I218">
        <v>34047.394999999997</v>
      </c>
      <c r="J218">
        <v>1E-3</v>
      </c>
      <c r="K218">
        <v>0.998</v>
      </c>
      <c r="L218">
        <v>0.71</v>
      </c>
      <c r="M218">
        <v>0.83438999999999997</v>
      </c>
      <c r="N218">
        <v>17.52</v>
      </c>
      <c r="O218" t="s">
        <v>51</v>
      </c>
      <c r="P218" s="5">
        <v>44321</v>
      </c>
    </row>
    <row r="219" spans="1:16" x14ac:dyDescent="0.35">
      <c r="A219">
        <v>96</v>
      </c>
      <c r="B219">
        <v>96</v>
      </c>
      <c r="C219" t="s">
        <v>203</v>
      </c>
      <c r="D219" t="s">
        <v>49</v>
      </c>
      <c r="E219" t="s">
        <v>45</v>
      </c>
      <c r="F219">
        <v>3.27</v>
      </c>
      <c r="G219">
        <v>2686.6979999999999</v>
      </c>
      <c r="H219">
        <v>54883</v>
      </c>
      <c r="I219">
        <v>37419.625</v>
      </c>
      <c r="J219">
        <v>1E-3</v>
      </c>
      <c r="K219">
        <v>0.998</v>
      </c>
      <c r="L219">
        <v>1.1399999999999999</v>
      </c>
      <c r="M219">
        <v>1.1982699999999999</v>
      </c>
      <c r="N219">
        <v>5.1100000000000003</v>
      </c>
      <c r="O219" t="s">
        <v>51</v>
      </c>
      <c r="P219" s="5">
        <v>44321</v>
      </c>
    </row>
    <row r="220" spans="1:16" x14ac:dyDescent="0.35">
      <c r="A220">
        <v>97</v>
      </c>
      <c r="B220">
        <v>97</v>
      </c>
      <c r="C220" t="s">
        <v>204</v>
      </c>
      <c r="D220" t="s">
        <v>50</v>
      </c>
      <c r="E220" t="s">
        <v>45</v>
      </c>
      <c r="F220">
        <v>3.28</v>
      </c>
      <c r="G220">
        <v>4435.3590000000004</v>
      </c>
      <c r="H220">
        <v>100000</v>
      </c>
      <c r="I220">
        <v>39756.483999999997</v>
      </c>
      <c r="J220">
        <v>1E-3</v>
      </c>
      <c r="K220">
        <v>0.998</v>
      </c>
      <c r="L220">
        <v>1.82</v>
      </c>
      <c r="M220">
        <v>1.90699</v>
      </c>
      <c r="N220">
        <v>4.78</v>
      </c>
      <c r="O220" t="s">
        <v>51</v>
      </c>
      <c r="P220" s="5">
        <v>44321</v>
      </c>
    </row>
    <row r="221" spans="1:16" x14ac:dyDescent="0.35">
      <c r="A221">
        <v>98</v>
      </c>
      <c r="B221">
        <v>98</v>
      </c>
      <c r="C221" t="s">
        <v>205</v>
      </c>
      <c r="D221" t="s">
        <v>39</v>
      </c>
      <c r="E221" t="s">
        <v>40</v>
      </c>
      <c r="K221">
        <v>0.998</v>
      </c>
      <c r="O221" t="s">
        <v>63</v>
      </c>
      <c r="P221" s="5">
        <v>44321</v>
      </c>
    </row>
    <row r="222" spans="1:16" x14ac:dyDescent="0.35">
      <c r="A222">
        <v>99</v>
      </c>
      <c r="B222">
        <v>99</v>
      </c>
      <c r="C222" t="s">
        <v>206</v>
      </c>
      <c r="D222" t="s">
        <v>44</v>
      </c>
      <c r="E222" t="s">
        <v>45</v>
      </c>
      <c r="F222">
        <v>3.22</v>
      </c>
      <c r="G222">
        <v>310.875</v>
      </c>
      <c r="H222">
        <v>5600</v>
      </c>
      <c r="I222">
        <v>28391.636999999999</v>
      </c>
      <c r="J222">
        <v>0</v>
      </c>
      <c r="K222">
        <v>0.998</v>
      </c>
      <c r="L222">
        <v>0.17</v>
      </c>
      <c r="M222">
        <v>0.11336</v>
      </c>
      <c r="N222">
        <v>-33.32</v>
      </c>
      <c r="O222" t="s">
        <v>51</v>
      </c>
      <c r="P222" s="5">
        <v>44321</v>
      </c>
    </row>
    <row r="223" spans="1:16" x14ac:dyDescent="0.35">
      <c r="A223">
        <v>100</v>
      </c>
      <c r="B223">
        <v>100</v>
      </c>
      <c r="C223" t="s">
        <v>208</v>
      </c>
      <c r="D223" t="s">
        <v>46</v>
      </c>
      <c r="E223" t="s">
        <v>45</v>
      </c>
      <c r="F223">
        <v>3.27</v>
      </c>
      <c r="G223">
        <v>684.68100000000004</v>
      </c>
      <c r="H223">
        <v>14839</v>
      </c>
      <c r="I223">
        <v>35685.292999999998</v>
      </c>
      <c r="J223">
        <v>0</v>
      </c>
      <c r="K223">
        <v>0.998</v>
      </c>
      <c r="L223">
        <v>0.28000000000000003</v>
      </c>
      <c r="M223">
        <v>0.26024999999999998</v>
      </c>
      <c r="N223">
        <v>-7.05</v>
      </c>
      <c r="O223" t="s">
        <v>51</v>
      </c>
      <c r="P223" s="5">
        <v>44321</v>
      </c>
    </row>
    <row r="224" spans="1:16" x14ac:dyDescent="0.35">
      <c r="A224">
        <v>101</v>
      </c>
      <c r="B224">
        <v>101</v>
      </c>
      <c r="C224" t="s">
        <v>209</v>
      </c>
      <c r="D224" t="s">
        <v>47</v>
      </c>
      <c r="E224" t="s">
        <v>45</v>
      </c>
      <c r="F224">
        <v>3.23</v>
      </c>
      <c r="G224">
        <v>717.74199999999996</v>
      </c>
      <c r="H224">
        <v>12346</v>
      </c>
      <c r="I224">
        <v>29797.028999999999</v>
      </c>
      <c r="J224">
        <v>0</v>
      </c>
      <c r="K224">
        <v>0.998</v>
      </c>
      <c r="L224">
        <v>0.44</v>
      </c>
      <c r="M224">
        <v>0.34765000000000001</v>
      </c>
      <c r="N224">
        <v>-20.99</v>
      </c>
      <c r="O224" t="s">
        <v>51</v>
      </c>
      <c r="P224" s="5">
        <v>44321</v>
      </c>
    </row>
    <row r="225" spans="1:16" x14ac:dyDescent="0.35">
      <c r="A225">
        <v>102</v>
      </c>
      <c r="B225">
        <v>102</v>
      </c>
      <c r="C225" t="s">
        <v>210</v>
      </c>
      <c r="D225" t="s">
        <v>48</v>
      </c>
      <c r="E225" t="s">
        <v>45</v>
      </c>
      <c r="F225">
        <v>3.26</v>
      </c>
      <c r="G225">
        <v>1582.876</v>
      </c>
      <c r="H225">
        <v>32577</v>
      </c>
      <c r="I225">
        <v>33773.648000000001</v>
      </c>
      <c r="J225">
        <v>0</v>
      </c>
      <c r="K225">
        <v>0.998</v>
      </c>
      <c r="L225">
        <v>0.71</v>
      </c>
      <c r="M225">
        <v>0.75380999999999998</v>
      </c>
      <c r="N225">
        <v>6.17</v>
      </c>
      <c r="O225" t="s">
        <v>51</v>
      </c>
      <c r="P225" s="5">
        <v>44321</v>
      </c>
    </row>
    <row r="226" spans="1:16" x14ac:dyDescent="0.35">
      <c r="A226">
        <v>103</v>
      </c>
      <c r="B226">
        <v>103</v>
      </c>
      <c r="C226" t="s">
        <v>211</v>
      </c>
      <c r="D226" t="s">
        <v>49</v>
      </c>
      <c r="E226" t="s">
        <v>45</v>
      </c>
      <c r="F226">
        <v>3.27</v>
      </c>
      <c r="G226">
        <v>2785.902</v>
      </c>
      <c r="H226">
        <v>63068</v>
      </c>
      <c r="I226">
        <v>38218.637000000002</v>
      </c>
      <c r="J226">
        <v>1E-3</v>
      </c>
      <c r="K226">
        <v>0.998</v>
      </c>
      <c r="L226">
        <v>1.1399999999999999</v>
      </c>
      <c r="M226">
        <v>1.2177899999999999</v>
      </c>
      <c r="N226">
        <v>6.82</v>
      </c>
      <c r="O226" t="s">
        <v>51</v>
      </c>
      <c r="P226" s="5">
        <v>44321</v>
      </c>
    </row>
    <row r="227" spans="1:16" x14ac:dyDescent="0.35">
      <c r="A227">
        <v>104</v>
      </c>
      <c r="B227">
        <v>104</v>
      </c>
      <c r="C227" t="s">
        <v>212</v>
      </c>
      <c r="D227" t="s">
        <v>50</v>
      </c>
      <c r="E227" t="s">
        <v>45</v>
      </c>
      <c r="F227">
        <v>3.28</v>
      </c>
      <c r="G227">
        <v>4446.2669999999998</v>
      </c>
      <c r="H227">
        <v>102933</v>
      </c>
      <c r="I227">
        <v>40565.379000000001</v>
      </c>
      <c r="J227">
        <v>1E-3</v>
      </c>
      <c r="K227">
        <v>0.998</v>
      </c>
      <c r="L227">
        <v>1.82</v>
      </c>
      <c r="M227">
        <v>1.8721399999999999</v>
      </c>
      <c r="N227">
        <v>2.86</v>
      </c>
      <c r="O227" t="s">
        <v>51</v>
      </c>
      <c r="P227" s="5">
        <v>44321</v>
      </c>
    </row>
    <row r="228" spans="1:16" x14ac:dyDescent="0.35">
      <c r="A228">
        <v>105</v>
      </c>
      <c r="B228">
        <v>105</v>
      </c>
      <c r="C228" t="s">
        <v>213</v>
      </c>
      <c r="D228" t="s">
        <v>39</v>
      </c>
      <c r="E228" t="s">
        <v>40</v>
      </c>
      <c r="K228">
        <v>0.998</v>
      </c>
      <c r="P228" s="5">
        <v>44321</v>
      </c>
    </row>
    <row r="229" spans="1:16" x14ac:dyDescent="0.35">
      <c r="A229">
        <v>106</v>
      </c>
      <c r="B229">
        <v>106</v>
      </c>
      <c r="C229" t="s">
        <v>214</v>
      </c>
      <c r="D229" t="s">
        <v>39</v>
      </c>
      <c r="E229" t="s">
        <v>40</v>
      </c>
      <c r="K229">
        <v>0.998</v>
      </c>
      <c r="P229" s="5">
        <v>44321</v>
      </c>
    </row>
    <row r="230" spans="1:16" x14ac:dyDescent="0.35">
      <c r="A230">
        <v>107</v>
      </c>
      <c r="B230">
        <v>107</v>
      </c>
      <c r="C230" t="s">
        <v>215</v>
      </c>
      <c r="D230" t="s">
        <v>39</v>
      </c>
      <c r="E230" t="s">
        <v>40</v>
      </c>
      <c r="K230">
        <v>0.998</v>
      </c>
      <c r="P230" s="5">
        <v>44321</v>
      </c>
    </row>
    <row r="231" spans="1:16" x14ac:dyDescent="0.35">
      <c r="A231">
        <v>108</v>
      </c>
      <c r="B231">
        <v>108</v>
      </c>
      <c r="C231" t="s">
        <v>216</v>
      </c>
      <c r="D231" t="s">
        <v>39</v>
      </c>
      <c r="E231" t="s">
        <v>40</v>
      </c>
      <c r="K231">
        <v>0.998</v>
      </c>
      <c r="P231" s="5">
        <v>44321</v>
      </c>
    </row>
    <row r="232" spans="1:16" x14ac:dyDescent="0.35">
      <c r="A232">
        <v>109</v>
      </c>
      <c r="B232">
        <v>109</v>
      </c>
      <c r="C232" t="s">
        <v>217</v>
      </c>
      <c r="D232" t="s">
        <v>39</v>
      </c>
      <c r="E232" t="s">
        <v>40</v>
      </c>
      <c r="K232">
        <v>0.998</v>
      </c>
      <c r="P232" s="5">
        <v>44321</v>
      </c>
    </row>
    <row r="233" spans="1:16" x14ac:dyDescent="0.35">
      <c r="A233">
        <v>110</v>
      </c>
      <c r="B233">
        <v>110</v>
      </c>
      <c r="C233" t="s">
        <v>218</v>
      </c>
      <c r="D233" t="s">
        <v>39</v>
      </c>
      <c r="E233" t="s">
        <v>40</v>
      </c>
      <c r="K233">
        <v>0.998</v>
      </c>
      <c r="P233" s="5">
        <v>44321</v>
      </c>
    </row>
    <row r="234" spans="1:16" x14ac:dyDescent="0.35">
      <c r="A234">
        <v>111</v>
      </c>
      <c r="B234">
        <v>111</v>
      </c>
      <c r="C234" t="s">
        <v>219</v>
      </c>
      <c r="D234" t="s">
        <v>39</v>
      </c>
      <c r="E234" t="s">
        <v>40</v>
      </c>
      <c r="K234">
        <v>0.998</v>
      </c>
      <c r="P234" s="5">
        <v>44321</v>
      </c>
    </row>
    <row r="235" spans="1:16" x14ac:dyDescent="0.35">
      <c r="A235">
        <v>112</v>
      </c>
      <c r="B235">
        <v>112</v>
      </c>
      <c r="C235" t="s">
        <v>220</v>
      </c>
      <c r="D235" t="s">
        <v>39</v>
      </c>
      <c r="E235" t="s">
        <v>40</v>
      </c>
      <c r="K235">
        <v>0.998</v>
      </c>
      <c r="P235" s="5">
        <v>44321</v>
      </c>
    </row>
    <row r="236" spans="1:16" x14ac:dyDescent="0.35">
      <c r="P236" s="5"/>
    </row>
    <row r="237" spans="1:16" x14ac:dyDescent="0.35">
      <c r="A237" t="s">
        <v>221</v>
      </c>
      <c r="P237" s="5"/>
    </row>
    <row r="238" spans="1:16" x14ac:dyDescent="0.35">
      <c r="P238" s="5"/>
    </row>
    <row r="239" spans="1:16" x14ac:dyDescent="0.35">
      <c r="B239" t="s">
        <v>22</v>
      </c>
      <c r="C239" t="s">
        <v>23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 t="s">
        <v>30</v>
      </c>
      <c r="K239" t="s">
        <v>31</v>
      </c>
      <c r="L239" t="s">
        <v>36</v>
      </c>
      <c r="M239" t="s">
        <v>0</v>
      </c>
      <c r="N239" t="s">
        <v>34</v>
      </c>
      <c r="O239" t="s">
        <v>37</v>
      </c>
      <c r="P239" s="5" t="s">
        <v>38</v>
      </c>
    </row>
    <row r="240" spans="1:16" x14ac:dyDescent="0.35">
      <c r="A240">
        <v>1</v>
      </c>
      <c r="B240">
        <v>1</v>
      </c>
      <c r="C240" t="s">
        <v>107</v>
      </c>
      <c r="D240" t="s">
        <v>39</v>
      </c>
      <c r="E240" t="s">
        <v>40</v>
      </c>
      <c r="L240">
        <v>0.01</v>
      </c>
      <c r="O240" t="s">
        <v>63</v>
      </c>
      <c r="P240" s="5">
        <v>44320</v>
      </c>
    </row>
    <row r="241" spans="1:16" x14ac:dyDescent="0.35">
      <c r="A241">
        <v>2</v>
      </c>
      <c r="B241">
        <v>2</v>
      </c>
      <c r="C241" t="s">
        <v>108</v>
      </c>
      <c r="D241" t="s">
        <v>39</v>
      </c>
      <c r="E241" t="s">
        <v>40</v>
      </c>
      <c r="L241">
        <v>0.01</v>
      </c>
      <c r="O241" t="s">
        <v>63</v>
      </c>
      <c r="P241" s="5">
        <v>44320</v>
      </c>
    </row>
    <row r="242" spans="1:16" x14ac:dyDescent="0.35">
      <c r="A242">
        <v>3</v>
      </c>
      <c r="B242">
        <v>3</v>
      </c>
      <c r="C242" t="s">
        <v>109</v>
      </c>
      <c r="D242" t="s">
        <v>39</v>
      </c>
      <c r="E242" t="s">
        <v>40</v>
      </c>
      <c r="L242">
        <v>0.01</v>
      </c>
      <c r="O242" t="s">
        <v>63</v>
      </c>
      <c r="P242" s="5">
        <v>44320</v>
      </c>
    </row>
    <row r="243" spans="1:16" x14ac:dyDescent="0.35">
      <c r="A243">
        <v>4</v>
      </c>
      <c r="B243">
        <v>4</v>
      </c>
      <c r="C243" t="s">
        <v>110</v>
      </c>
      <c r="D243" t="s">
        <v>41</v>
      </c>
      <c r="E243" t="s">
        <v>42</v>
      </c>
      <c r="L243">
        <v>0.01</v>
      </c>
      <c r="O243" t="s">
        <v>63</v>
      </c>
      <c r="P243" s="5">
        <v>44320</v>
      </c>
    </row>
    <row r="244" spans="1:16" x14ac:dyDescent="0.35">
      <c r="A244">
        <v>5</v>
      </c>
      <c r="B244">
        <v>5</v>
      </c>
      <c r="C244" t="s">
        <v>111</v>
      </c>
      <c r="D244" t="s">
        <v>43</v>
      </c>
      <c r="E244" t="s">
        <v>42</v>
      </c>
      <c r="F244">
        <v>2.1</v>
      </c>
      <c r="G244">
        <v>32889.773000000001</v>
      </c>
      <c r="H244">
        <v>233262</v>
      </c>
      <c r="J244">
        <v>32889.773000000001</v>
      </c>
      <c r="L244">
        <v>0.01</v>
      </c>
      <c r="M244">
        <v>1.0290000000000001E-2</v>
      </c>
      <c r="N244">
        <v>2.88</v>
      </c>
      <c r="O244" t="s">
        <v>51</v>
      </c>
      <c r="P244" s="5">
        <v>44320</v>
      </c>
    </row>
    <row r="245" spans="1:16" x14ac:dyDescent="0.35">
      <c r="A245">
        <v>6</v>
      </c>
      <c r="B245">
        <v>6</v>
      </c>
      <c r="C245" t="s">
        <v>112</v>
      </c>
      <c r="D245" t="s">
        <v>39</v>
      </c>
      <c r="E245" t="s">
        <v>40</v>
      </c>
      <c r="L245">
        <v>0.01</v>
      </c>
      <c r="O245" t="s">
        <v>63</v>
      </c>
      <c r="P245" s="5">
        <v>44320</v>
      </c>
    </row>
    <row r="246" spans="1:16" x14ac:dyDescent="0.35">
      <c r="A246">
        <v>7</v>
      </c>
      <c r="B246">
        <v>7</v>
      </c>
      <c r="C246" t="s">
        <v>113</v>
      </c>
      <c r="D246" t="s">
        <v>44</v>
      </c>
      <c r="E246" t="s">
        <v>45</v>
      </c>
      <c r="F246">
        <v>2.09</v>
      </c>
      <c r="G246">
        <v>21587.065999999999</v>
      </c>
      <c r="H246">
        <v>151732</v>
      </c>
      <c r="J246">
        <v>21587.065999999999</v>
      </c>
      <c r="L246">
        <v>0.01</v>
      </c>
      <c r="M246">
        <v>6.7499999999999999E-3</v>
      </c>
      <c r="N246">
        <v>-32.479999999999997</v>
      </c>
      <c r="O246" t="s">
        <v>51</v>
      </c>
      <c r="P246" s="5">
        <v>44320</v>
      </c>
    </row>
    <row r="247" spans="1:16" x14ac:dyDescent="0.35">
      <c r="A247">
        <v>8</v>
      </c>
      <c r="B247">
        <v>8</v>
      </c>
      <c r="C247" t="s">
        <v>115</v>
      </c>
      <c r="D247" t="s">
        <v>46</v>
      </c>
      <c r="E247" t="s">
        <v>45</v>
      </c>
      <c r="F247">
        <v>2.09</v>
      </c>
      <c r="G247">
        <v>32147.32</v>
      </c>
      <c r="H247">
        <v>226217</v>
      </c>
      <c r="J247">
        <v>32147.32</v>
      </c>
      <c r="L247">
        <v>0.01</v>
      </c>
      <c r="M247">
        <v>1.0059999999999999E-2</v>
      </c>
      <c r="N247">
        <v>0.55000000000000004</v>
      </c>
      <c r="O247" t="s">
        <v>51</v>
      </c>
      <c r="P247" s="5">
        <v>44320</v>
      </c>
    </row>
    <row r="248" spans="1:16" x14ac:dyDescent="0.35">
      <c r="A248">
        <v>9</v>
      </c>
      <c r="B248">
        <v>9</v>
      </c>
      <c r="C248" t="s">
        <v>116</v>
      </c>
      <c r="D248" t="s">
        <v>47</v>
      </c>
      <c r="E248" t="s">
        <v>45</v>
      </c>
      <c r="F248">
        <v>2.09</v>
      </c>
      <c r="G248">
        <v>25608.436000000002</v>
      </c>
      <c r="H248">
        <v>187772</v>
      </c>
      <c r="J248">
        <v>25608.436000000002</v>
      </c>
      <c r="L248">
        <v>0.01</v>
      </c>
      <c r="M248">
        <v>8.0099999999999998E-3</v>
      </c>
      <c r="N248">
        <v>-19.899999999999999</v>
      </c>
      <c r="O248" t="s">
        <v>51</v>
      </c>
      <c r="P248" s="5">
        <v>44320</v>
      </c>
    </row>
    <row r="249" spans="1:16" x14ac:dyDescent="0.35">
      <c r="A249">
        <v>10</v>
      </c>
      <c r="B249">
        <v>10</v>
      </c>
      <c r="C249" t="s">
        <v>117</v>
      </c>
      <c r="D249" t="s">
        <v>48</v>
      </c>
      <c r="E249" t="s">
        <v>45</v>
      </c>
      <c r="F249">
        <v>2.09</v>
      </c>
      <c r="G249">
        <v>30766.895</v>
      </c>
      <c r="H249">
        <v>221711</v>
      </c>
      <c r="J249">
        <v>30766.895</v>
      </c>
      <c r="L249">
        <v>0.01</v>
      </c>
      <c r="M249">
        <v>9.6200000000000001E-3</v>
      </c>
      <c r="N249">
        <v>-3.76</v>
      </c>
      <c r="O249" t="s">
        <v>51</v>
      </c>
      <c r="P249" s="5">
        <v>44320</v>
      </c>
    </row>
    <row r="250" spans="1:16" x14ac:dyDescent="0.35">
      <c r="A250">
        <v>11</v>
      </c>
      <c r="B250">
        <v>11</v>
      </c>
      <c r="C250" t="s">
        <v>118</v>
      </c>
      <c r="D250" t="s">
        <v>49</v>
      </c>
      <c r="E250" t="s">
        <v>45</v>
      </c>
      <c r="F250">
        <v>2.09</v>
      </c>
      <c r="G250">
        <v>33443.949000000001</v>
      </c>
      <c r="H250">
        <v>246392</v>
      </c>
      <c r="J250">
        <v>33443.949000000001</v>
      </c>
      <c r="L250">
        <v>0.01</v>
      </c>
      <c r="M250">
        <v>1.0460000000000001E-2</v>
      </c>
      <c r="N250">
        <v>4.6100000000000003</v>
      </c>
      <c r="O250" t="s">
        <v>51</v>
      </c>
      <c r="P250" s="5">
        <v>44320</v>
      </c>
    </row>
    <row r="251" spans="1:16" x14ac:dyDescent="0.35">
      <c r="A251">
        <v>12</v>
      </c>
      <c r="B251">
        <v>12</v>
      </c>
      <c r="C251" t="s">
        <v>119</v>
      </c>
      <c r="D251" t="s">
        <v>50</v>
      </c>
      <c r="E251" t="s">
        <v>45</v>
      </c>
      <c r="F251">
        <v>2.09</v>
      </c>
      <c r="G251">
        <v>34804.195</v>
      </c>
      <c r="H251">
        <v>255034</v>
      </c>
      <c r="J251">
        <v>34804.195</v>
      </c>
      <c r="L251">
        <v>0.01</v>
      </c>
      <c r="M251">
        <v>1.089E-2</v>
      </c>
      <c r="N251">
        <v>8.86</v>
      </c>
      <c r="O251" t="s">
        <v>51</v>
      </c>
      <c r="P251" s="5">
        <v>44320</v>
      </c>
    </row>
    <row r="252" spans="1:16" x14ac:dyDescent="0.35">
      <c r="A252">
        <v>13</v>
      </c>
      <c r="B252">
        <v>13</v>
      </c>
      <c r="C252" t="s">
        <v>120</v>
      </c>
      <c r="D252" t="s">
        <v>41</v>
      </c>
      <c r="E252" t="s">
        <v>42</v>
      </c>
      <c r="L252">
        <v>0.01</v>
      </c>
      <c r="O252" t="s">
        <v>63</v>
      </c>
      <c r="P252" s="5">
        <v>44320</v>
      </c>
    </row>
    <row r="253" spans="1:16" x14ac:dyDescent="0.35">
      <c r="A253">
        <v>14</v>
      </c>
      <c r="B253">
        <v>14</v>
      </c>
      <c r="C253" t="s">
        <v>121</v>
      </c>
      <c r="D253" t="s">
        <v>52</v>
      </c>
      <c r="E253" t="s">
        <v>45</v>
      </c>
      <c r="F253">
        <v>2.1</v>
      </c>
      <c r="G253">
        <v>31543.495999999999</v>
      </c>
      <c r="H253">
        <v>233342</v>
      </c>
      <c r="J253">
        <v>31543.495999999999</v>
      </c>
      <c r="L253">
        <v>0.01</v>
      </c>
      <c r="M253">
        <v>9.8700000000000003E-3</v>
      </c>
      <c r="N253">
        <v>-1.33</v>
      </c>
      <c r="O253" t="s">
        <v>51</v>
      </c>
      <c r="P253" s="5">
        <v>44320</v>
      </c>
    </row>
    <row r="254" spans="1:16" x14ac:dyDescent="0.35">
      <c r="A254">
        <v>15</v>
      </c>
      <c r="B254">
        <v>15</v>
      </c>
      <c r="C254" t="s">
        <v>122</v>
      </c>
      <c r="D254" t="s">
        <v>53</v>
      </c>
      <c r="E254" t="s">
        <v>45</v>
      </c>
      <c r="F254">
        <v>2.09</v>
      </c>
      <c r="G254">
        <v>31470.186000000002</v>
      </c>
      <c r="H254">
        <v>238910</v>
      </c>
      <c r="J254">
        <v>31470.186000000002</v>
      </c>
      <c r="L254">
        <v>0.01</v>
      </c>
      <c r="M254">
        <v>9.8399999999999998E-3</v>
      </c>
      <c r="N254">
        <v>-1.56</v>
      </c>
      <c r="O254" t="s">
        <v>51</v>
      </c>
      <c r="P254" s="5">
        <v>44320</v>
      </c>
    </row>
    <row r="255" spans="1:16" x14ac:dyDescent="0.35">
      <c r="A255">
        <v>16</v>
      </c>
      <c r="B255">
        <v>16</v>
      </c>
      <c r="C255" t="s">
        <v>123</v>
      </c>
      <c r="D255" t="s">
        <v>54</v>
      </c>
      <c r="E255" t="s">
        <v>45</v>
      </c>
      <c r="F255">
        <v>2.09</v>
      </c>
      <c r="G255">
        <v>34008.445</v>
      </c>
      <c r="H255">
        <v>256969</v>
      </c>
      <c r="J255">
        <v>34008.445</v>
      </c>
      <c r="L255">
        <v>0.01</v>
      </c>
      <c r="M255">
        <v>1.064E-2</v>
      </c>
      <c r="N255">
        <v>6.38</v>
      </c>
      <c r="O255" t="s">
        <v>51</v>
      </c>
      <c r="P255" s="5">
        <v>44320</v>
      </c>
    </row>
    <row r="256" spans="1:16" x14ac:dyDescent="0.35">
      <c r="A256">
        <v>17</v>
      </c>
      <c r="B256">
        <v>17</v>
      </c>
      <c r="C256" t="s">
        <v>124</v>
      </c>
      <c r="D256" t="s">
        <v>55</v>
      </c>
      <c r="E256" t="s">
        <v>45</v>
      </c>
      <c r="F256">
        <v>2.09</v>
      </c>
      <c r="G256">
        <v>26964.120999999999</v>
      </c>
      <c r="H256">
        <v>201107</v>
      </c>
      <c r="J256">
        <v>26964.120999999999</v>
      </c>
      <c r="L256">
        <v>0.01</v>
      </c>
      <c r="M256">
        <v>8.43E-3</v>
      </c>
      <c r="N256">
        <v>-15.66</v>
      </c>
      <c r="O256" t="s">
        <v>51</v>
      </c>
      <c r="P256" s="5">
        <v>44320</v>
      </c>
    </row>
    <row r="257" spans="1:16" x14ac:dyDescent="0.35">
      <c r="A257">
        <v>18</v>
      </c>
      <c r="B257">
        <v>18</v>
      </c>
      <c r="C257" t="s">
        <v>125</v>
      </c>
      <c r="D257" t="s">
        <v>56</v>
      </c>
      <c r="E257" t="s">
        <v>45</v>
      </c>
      <c r="F257">
        <v>2.09</v>
      </c>
      <c r="G257">
        <v>30839.437999999998</v>
      </c>
      <c r="H257">
        <v>235090</v>
      </c>
      <c r="J257">
        <v>30839.437999999998</v>
      </c>
      <c r="L257">
        <v>0.01</v>
      </c>
      <c r="M257">
        <v>9.6500000000000006E-3</v>
      </c>
      <c r="N257">
        <v>-3.54</v>
      </c>
      <c r="O257" t="s">
        <v>51</v>
      </c>
      <c r="P257" s="5">
        <v>44320</v>
      </c>
    </row>
    <row r="258" spans="1:16" x14ac:dyDescent="0.35">
      <c r="A258">
        <v>19</v>
      </c>
      <c r="B258">
        <v>19</v>
      </c>
      <c r="C258" t="s">
        <v>126</v>
      </c>
      <c r="D258" t="s">
        <v>57</v>
      </c>
      <c r="E258" t="s">
        <v>45</v>
      </c>
      <c r="F258">
        <v>2.1</v>
      </c>
      <c r="G258">
        <v>28161.046999999999</v>
      </c>
      <c r="H258">
        <v>214634</v>
      </c>
      <c r="J258">
        <v>28161.046999999999</v>
      </c>
      <c r="L258">
        <v>0.01</v>
      </c>
      <c r="M258">
        <v>8.8100000000000001E-3</v>
      </c>
      <c r="N258">
        <v>-11.91</v>
      </c>
      <c r="O258" t="s">
        <v>51</v>
      </c>
      <c r="P258" s="5">
        <v>44320</v>
      </c>
    </row>
    <row r="259" spans="1:16" x14ac:dyDescent="0.35">
      <c r="A259">
        <v>20</v>
      </c>
      <c r="B259">
        <v>20</v>
      </c>
      <c r="C259" t="s">
        <v>127</v>
      </c>
      <c r="D259" t="s">
        <v>43</v>
      </c>
      <c r="E259" t="s">
        <v>42</v>
      </c>
      <c r="F259">
        <v>2.09</v>
      </c>
      <c r="G259">
        <v>33528.237999999998</v>
      </c>
      <c r="H259">
        <v>248326</v>
      </c>
      <c r="J259">
        <v>33528.237999999998</v>
      </c>
      <c r="L259">
        <v>0.01</v>
      </c>
      <c r="M259">
        <v>1.0489999999999999E-2</v>
      </c>
      <c r="N259">
        <v>4.87</v>
      </c>
      <c r="O259" t="s">
        <v>51</v>
      </c>
      <c r="P259" s="5">
        <v>44320</v>
      </c>
    </row>
    <row r="260" spans="1:16" x14ac:dyDescent="0.35">
      <c r="A260">
        <v>21</v>
      </c>
      <c r="B260">
        <v>21</v>
      </c>
      <c r="C260" t="s">
        <v>128</v>
      </c>
      <c r="D260" t="s">
        <v>58</v>
      </c>
      <c r="E260" t="s">
        <v>45</v>
      </c>
      <c r="F260">
        <v>2.08</v>
      </c>
      <c r="G260">
        <v>27089.965</v>
      </c>
      <c r="H260">
        <v>203540</v>
      </c>
      <c r="J260">
        <v>27089.965</v>
      </c>
      <c r="L260">
        <v>0.01</v>
      </c>
      <c r="M260">
        <v>8.4700000000000001E-3</v>
      </c>
      <c r="N260">
        <v>-15.26</v>
      </c>
      <c r="O260" t="s">
        <v>51</v>
      </c>
      <c r="P260" s="5">
        <v>44320</v>
      </c>
    </row>
    <row r="261" spans="1:16" x14ac:dyDescent="0.35">
      <c r="A261">
        <v>22</v>
      </c>
      <c r="B261">
        <v>22</v>
      </c>
      <c r="C261" t="s">
        <v>129</v>
      </c>
      <c r="D261" t="s">
        <v>59</v>
      </c>
      <c r="E261" t="s">
        <v>45</v>
      </c>
      <c r="F261">
        <v>2.09</v>
      </c>
      <c r="G261">
        <v>28613.096000000001</v>
      </c>
      <c r="H261">
        <v>219133</v>
      </c>
      <c r="J261">
        <v>28613.096000000001</v>
      </c>
      <c r="L261">
        <v>0.01</v>
      </c>
      <c r="M261">
        <v>8.9499999999999996E-3</v>
      </c>
      <c r="N261">
        <v>-10.5</v>
      </c>
      <c r="O261" t="s">
        <v>51</v>
      </c>
      <c r="P261" s="5">
        <v>44320</v>
      </c>
    </row>
    <row r="262" spans="1:16" x14ac:dyDescent="0.35">
      <c r="A262">
        <v>23</v>
      </c>
      <c r="B262">
        <v>23</v>
      </c>
      <c r="C262" t="s">
        <v>130</v>
      </c>
      <c r="D262" t="s">
        <v>60</v>
      </c>
      <c r="E262" t="s">
        <v>45</v>
      </c>
      <c r="F262">
        <v>2.09</v>
      </c>
      <c r="G262">
        <v>31476.717000000001</v>
      </c>
      <c r="H262">
        <v>239999</v>
      </c>
      <c r="J262">
        <v>31476.717000000001</v>
      </c>
      <c r="L262">
        <v>0.01</v>
      </c>
      <c r="M262">
        <v>9.8499999999999994E-3</v>
      </c>
      <c r="N262">
        <v>-1.54</v>
      </c>
      <c r="O262" t="s">
        <v>51</v>
      </c>
      <c r="P262" s="5">
        <v>44320</v>
      </c>
    </row>
    <row r="263" spans="1:16" x14ac:dyDescent="0.35">
      <c r="A263">
        <v>24</v>
      </c>
      <c r="B263">
        <v>24</v>
      </c>
      <c r="C263" t="s">
        <v>131</v>
      </c>
      <c r="D263" t="s">
        <v>61</v>
      </c>
      <c r="E263" t="s">
        <v>45</v>
      </c>
      <c r="F263">
        <v>2.09</v>
      </c>
      <c r="G263">
        <v>32988.637000000002</v>
      </c>
      <c r="H263">
        <v>247311</v>
      </c>
      <c r="J263">
        <v>32988.637000000002</v>
      </c>
      <c r="L263">
        <v>0.01</v>
      </c>
      <c r="M263">
        <v>1.0319999999999999E-2</v>
      </c>
      <c r="N263">
        <v>3.19</v>
      </c>
      <c r="O263" t="s">
        <v>51</v>
      </c>
      <c r="P263" s="5">
        <v>44320</v>
      </c>
    </row>
    <row r="264" spans="1:16" x14ac:dyDescent="0.35">
      <c r="A264">
        <v>25</v>
      </c>
      <c r="B264">
        <v>25</v>
      </c>
      <c r="C264" t="s">
        <v>132</v>
      </c>
      <c r="D264" t="s">
        <v>62</v>
      </c>
      <c r="E264" t="s">
        <v>45</v>
      </c>
      <c r="F264">
        <v>2.09</v>
      </c>
      <c r="G264">
        <v>33620.695</v>
      </c>
      <c r="H264">
        <v>251540</v>
      </c>
      <c r="J264">
        <v>33620.695</v>
      </c>
      <c r="L264">
        <v>0.01</v>
      </c>
      <c r="M264">
        <v>1.052E-2</v>
      </c>
      <c r="N264">
        <v>5.16</v>
      </c>
      <c r="O264" t="s">
        <v>51</v>
      </c>
      <c r="P264" s="5">
        <v>44320</v>
      </c>
    </row>
    <row r="265" spans="1:16" x14ac:dyDescent="0.35">
      <c r="A265">
        <v>26</v>
      </c>
      <c r="B265">
        <v>26</v>
      </c>
      <c r="C265" t="s">
        <v>133</v>
      </c>
      <c r="D265" t="s">
        <v>39</v>
      </c>
      <c r="E265" t="s">
        <v>40</v>
      </c>
      <c r="L265">
        <v>0.01</v>
      </c>
      <c r="O265" t="s">
        <v>63</v>
      </c>
      <c r="P265" s="5">
        <v>44320</v>
      </c>
    </row>
    <row r="266" spans="1:16" x14ac:dyDescent="0.35">
      <c r="A266">
        <v>27</v>
      </c>
      <c r="B266">
        <v>27</v>
      </c>
      <c r="C266" t="s">
        <v>134</v>
      </c>
      <c r="D266" t="s">
        <v>64</v>
      </c>
      <c r="E266" t="s">
        <v>65</v>
      </c>
      <c r="F266">
        <v>2.09</v>
      </c>
      <c r="G266">
        <v>33853.711000000003</v>
      </c>
      <c r="H266">
        <v>250254</v>
      </c>
      <c r="J266">
        <v>33853.711000000003</v>
      </c>
      <c r="L266">
        <v>0.01</v>
      </c>
      <c r="M266">
        <v>1.059E-2</v>
      </c>
      <c r="N266">
        <v>5.89</v>
      </c>
      <c r="O266" t="s">
        <v>51</v>
      </c>
      <c r="P266" s="5">
        <v>44320</v>
      </c>
    </row>
    <row r="267" spans="1:16" x14ac:dyDescent="0.35">
      <c r="A267">
        <v>28</v>
      </c>
      <c r="B267">
        <v>28</v>
      </c>
      <c r="C267" t="s">
        <v>135</v>
      </c>
      <c r="D267" t="s">
        <v>66</v>
      </c>
      <c r="E267" t="s">
        <v>65</v>
      </c>
      <c r="F267">
        <v>2.09</v>
      </c>
      <c r="G267">
        <v>28710.828000000001</v>
      </c>
      <c r="H267">
        <v>221284</v>
      </c>
      <c r="J267">
        <v>28710.828000000001</v>
      </c>
      <c r="L267">
        <v>0.01</v>
      </c>
      <c r="M267">
        <v>8.9800000000000001E-3</v>
      </c>
      <c r="N267">
        <v>-10.19</v>
      </c>
      <c r="O267" t="s">
        <v>51</v>
      </c>
      <c r="P267" s="5">
        <v>44320</v>
      </c>
    </row>
    <row r="268" spans="1:16" x14ac:dyDescent="0.35">
      <c r="A268">
        <v>29</v>
      </c>
      <c r="B268">
        <v>29</v>
      </c>
      <c r="C268" t="s">
        <v>136</v>
      </c>
      <c r="D268" t="s">
        <v>67</v>
      </c>
      <c r="E268" t="s">
        <v>65</v>
      </c>
      <c r="F268">
        <v>2.09</v>
      </c>
      <c r="G268">
        <v>31850.245999999999</v>
      </c>
      <c r="H268">
        <v>244870</v>
      </c>
      <c r="J268">
        <v>31850.245999999999</v>
      </c>
      <c r="L268">
        <v>0.01</v>
      </c>
      <c r="M268">
        <v>9.9600000000000001E-3</v>
      </c>
      <c r="N268">
        <v>-0.37</v>
      </c>
      <c r="O268" t="s">
        <v>51</v>
      </c>
      <c r="P268" s="5">
        <v>44320</v>
      </c>
    </row>
    <row r="269" spans="1:16" x14ac:dyDescent="0.35">
      <c r="A269">
        <v>30</v>
      </c>
      <c r="B269">
        <v>30</v>
      </c>
      <c r="C269" t="s">
        <v>137</v>
      </c>
      <c r="D269" t="s">
        <v>68</v>
      </c>
      <c r="E269" t="s">
        <v>65</v>
      </c>
      <c r="F269">
        <v>2.09</v>
      </c>
      <c r="G269">
        <v>26604.261999999999</v>
      </c>
      <c r="H269">
        <v>206048</v>
      </c>
      <c r="J269">
        <v>26604.261999999999</v>
      </c>
      <c r="L269">
        <v>0.01</v>
      </c>
      <c r="M269">
        <v>8.3199999999999993E-3</v>
      </c>
      <c r="N269">
        <v>-16.78</v>
      </c>
      <c r="O269" t="s">
        <v>51</v>
      </c>
      <c r="P269" s="5">
        <v>44320</v>
      </c>
    </row>
    <row r="270" spans="1:16" x14ac:dyDescent="0.35">
      <c r="A270">
        <v>31</v>
      </c>
      <c r="B270">
        <v>31</v>
      </c>
      <c r="C270" t="s">
        <v>138</v>
      </c>
      <c r="D270" t="s">
        <v>39</v>
      </c>
      <c r="E270" t="s">
        <v>40</v>
      </c>
      <c r="L270">
        <v>0.01</v>
      </c>
      <c r="O270" t="s">
        <v>63</v>
      </c>
      <c r="P270" s="5">
        <v>44320</v>
      </c>
    </row>
    <row r="271" spans="1:16" x14ac:dyDescent="0.35">
      <c r="A271">
        <v>32</v>
      </c>
      <c r="B271">
        <v>32</v>
      </c>
      <c r="C271" t="s">
        <v>139</v>
      </c>
      <c r="D271" t="s">
        <v>44</v>
      </c>
      <c r="E271" t="s">
        <v>45</v>
      </c>
      <c r="F271">
        <v>2.09</v>
      </c>
      <c r="G271">
        <v>22880.072</v>
      </c>
      <c r="H271">
        <v>175855</v>
      </c>
      <c r="J271">
        <v>22880.072</v>
      </c>
      <c r="L271">
        <v>0.01</v>
      </c>
      <c r="M271">
        <v>7.1599999999999997E-3</v>
      </c>
      <c r="N271">
        <v>-28.43</v>
      </c>
      <c r="O271" t="s">
        <v>51</v>
      </c>
      <c r="P271" s="5">
        <v>44320</v>
      </c>
    </row>
    <row r="272" spans="1:16" x14ac:dyDescent="0.35">
      <c r="A272">
        <v>33</v>
      </c>
      <c r="B272">
        <v>33</v>
      </c>
      <c r="C272" t="s">
        <v>140</v>
      </c>
      <c r="D272" t="s">
        <v>46</v>
      </c>
      <c r="E272" t="s">
        <v>45</v>
      </c>
      <c r="F272">
        <v>2.09</v>
      </c>
      <c r="G272">
        <v>33230.504000000001</v>
      </c>
      <c r="H272">
        <v>247637</v>
      </c>
      <c r="J272">
        <v>33230.504000000001</v>
      </c>
      <c r="L272">
        <v>0.01</v>
      </c>
      <c r="M272">
        <v>1.039E-2</v>
      </c>
      <c r="N272">
        <v>3.94</v>
      </c>
      <c r="O272" t="s">
        <v>51</v>
      </c>
      <c r="P272" s="5">
        <v>44320</v>
      </c>
    </row>
    <row r="273" spans="1:16" x14ac:dyDescent="0.35">
      <c r="A273">
        <v>34</v>
      </c>
      <c r="B273">
        <v>34</v>
      </c>
      <c r="C273" t="s">
        <v>141</v>
      </c>
      <c r="D273" t="s">
        <v>47</v>
      </c>
      <c r="E273" t="s">
        <v>45</v>
      </c>
      <c r="F273">
        <v>2.08</v>
      </c>
      <c r="G273">
        <v>26111.065999999999</v>
      </c>
      <c r="H273">
        <v>196381</v>
      </c>
      <c r="J273">
        <v>26111.065999999999</v>
      </c>
      <c r="L273">
        <v>0.01</v>
      </c>
      <c r="M273">
        <v>8.1700000000000002E-3</v>
      </c>
      <c r="N273">
        <v>-18.329999999999998</v>
      </c>
      <c r="O273" t="s">
        <v>51</v>
      </c>
      <c r="P273" s="5">
        <v>44320</v>
      </c>
    </row>
    <row r="274" spans="1:16" x14ac:dyDescent="0.35">
      <c r="A274">
        <v>35</v>
      </c>
      <c r="B274">
        <v>35</v>
      </c>
      <c r="C274" t="s">
        <v>142</v>
      </c>
      <c r="D274" t="s">
        <v>48</v>
      </c>
      <c r="E274" t="s">
        <v>45</v>
      </c>
      <c r="F274">
        <v>2.09</v>
      </c>
      <c r="G274">
        <v>31510.322</v>
      </c>
      <c r="H274">
        <v>236829</v>
      </c>
      <c r="J274">
        <v>31510.322</v>
      </c>
      <c r="L274">
        <v>0.01</v>
      </c>
      <c r="M274">
        <v>9.8600000000000007E-3</v>
      </c>
      <c r="N274">
        <v>-1.44</v>
      </c>
      <c r="O274" t="s">
        <v>51</v>
      </c>
      <c r="P274" s="5">
        <v>44320</v>
      </c>
    </row>
    <row r="275" spans="1:16" x14ac:dyDescent="0.35">
      <c r="A275">
        <v>36</v>
      </c>
      <c r="B275">
        <v>36</v>
      </c>
      <c r="C275" t="s">
        <v>143</v>
      </c>
      <c r="D275" t="s">
        <v>49</v>
      </c>
      <c r="E275" t="s">
        <v>45</v>
      </c>
      <c r="F275">
        <v>2.09</v>
      </c>
      <c r="G275">
        <v>33878.792999999998</v>
      </c>
      <c r="H275">
        <v>251943</v>
      </c>
      <c r="J275">
        <v>33878.792999999998</v>
      </c>
      <c r="L275">
        <v>0.01</v>
      </c>
      <c r="M275">
        <v>1.06E-2</v>
      </c>
      <c r="N275">
        <v>5.97</v>
      </c>
      <c r="O275" t="s">
        <v>51</v>
      </c>
      <c r="P275" s="5">
        <v>44320</v>
      </c>
    </row>
    <row r="276" spans="1:16" x14ac:dyDescent="0.35">
      <c r="A276">
        <v>37</v>
      </c>
      <c r="B276">
        <v>37</v>
      </c>
      <c r="C276" t="s">
        <v>144</v>
      </c>
      <c r="D276" t="s">
        <v>50</v>
      </c>
      <c r="E276" t="s">
        <v>45</v>
      </c>
      <c r="F276">
        <v>2.09</v>
      </c>
      <c r="G276">
        <v>35937.82</v>
      </c>
      <c r="H276">
        <v>264436</v>
      </c>
      <c r="J276">
        <v>35937.82</v>
      </c>
      <c r="L276">
        <v>0.01</v>
      </c>
      <c r="M276">
        <v>1.124E-2</v>
      </c>
      <c r="N276">
        <v>12.41</v>
      </c>
      <c r="O276" t="s">
        <v>51</v>
      </c>
      <c r="P276" s="5">
        <v>44320</v>
      </c>
    </row>
    <row r="277" spans="1:16" x14ac:dyDescent="0.35">
      <c r="A277">
        <v>38</v>
      </c>
      <c r="B277">
        <v>38</v>
      </c>
      <c r="C277" t="s">
        <v>145</v>
      </c>
      <c r="D277" t="s">
        <v>43</v>
      </c>
      <c r="E277" t="s">
        <v>42</v>
      </c>
      <c r="F277">
        <v>2.09</v>
      </c>
      <c r="G277">
        <v>34978.027000000002</v>
      </c>
      <c r="H277">
        <v>246420</v>
      </c>
      <c r="J277">
        <v>34978.027000000002</v>
      </c>
      <c r="L277">
        <v>0.01</v>
      </c>
      <c r="M277">
        <v>1.094E-2</v>
      </c>
      <c r="N277">
        <v>9.41</v>
      </c>
      <c r="O277" t="s">
        <v>51</v>
      </c>
      <c r="P277" s="5">
        <v>44320</v>
      </c>
    </row>
    <row r="278" spans="1:16" x14ac:dyDescent="0.35">
      <c r="A278">
        <v>39</v>
      </c>
      <c r="B278">
        <v>39</v>
      </c>
      <c r="C278" t="s">
        <v>146</v>
      </c>
      <c r="D278" t="s">
        <v>44</v>
      </c>
      <c r="E278" t="s">
        <v>45</v>
      </c>
      <c r="F278">
        <v>2.08</v>
      </c>
      <c r="G278">
        <v>23901.26</v>
      </c>
      <c r="H278">
        <v>187777</v>
      </c>
      <c r="J278">
        <v>23901.26</v>
      </c>
      <c r="L278">
        <v>0.01</v>
      </c>
      <c r="M278">
        <v>7.4799999999999997E-3</v>
      </c>
      <c r="N278">
        <v>-25.24</v>
      </c>
      <c r="O278" t="s">
        <v>51</v>
      </c>
      <c r="P278" s="5">
        <v>44320</v>
      </c>
    </row>
    <row r="279" spans="1:16" x14ac:dyDescent="0.35">
      <c r="A279">
        <v>40</v>
      </c>
      <c r="B279">
        <v>40</v>
      </c>
      <c r="C279" t="s">
        <v>147</v>
      </c>
      <c r="D279" t="s">
        <v>46</v>
      </c>
      <c r="E279" t="s">
        <v>45</v>
      </c>
      <c r="F279">
        <v>2.09</v>
      </c>
      <c r="G279">
        <v>34460.949000000001</v>
      </c>
      <c r="H279">
        <v>252333</v>
      </c>
      <c r="J279">
        <v>34460.949000000001</v>
      </c>
      <c r="L279">
        <v>0.01</v>
      </c>
      <c r="M279">
        <v>1.078E-2</v>
      </c>
      <c r="N279">
        <v>7.79</v>
      </c>
      <c r="O279" t="s">
        <v>51</v>
      </c>
      <c r="P279" s="5">
        <v>44320</v>
      </c>
    </row>
    <row r="280" spans="1:16" x14ac:dyDescent="0.35">
      <c r="A280">
        <v>41</v>
      </c>
      <c r="B280">
        <v>41</v>
      </c>
      <c r="C280" t="s">
        <v>148</v>
      </c>
      <c r="D280" t="s">
        <v>47</v>
      </c>
      <c r="E280" t="s">
        <v>45</v>
      </c>
      <c r="F280">
        <v>2.08</v>
      </c>
      <c r="G280">
        <v>26796.967000000001</v>
      </c>
      <c r="H280">
        <v>207103</v>
      </c>
      <c r="J280">
        <v>26796.967000000001</v>
      </c>
      <c r="L280">
        <v>0.01</v>
      </c>
      <c r="M280">
        <v>8.3800000000000003E-3</v>
      </c>
      <c r="N280">
        <v>-16.18</v>
      </c>
      <c r="O280" t="s">
        <v>51</v>
      </c>
      <c r="P280" s="5">
        <v>44320</v>
      </c>
    </row>
    <row r="281" spans="1:16" x14ac:dyDescent="0.35">
      <c r="A281">
        <v>42</v>
      </c>
      <c r="B281">
        <v>42</v>
      </c>
      <c r="C281" t="s">
        <v>149</v>
      </c>
      <c r="D281" t="s">
        <v>48</v>
      </c>
      <c r="E281" t="s">
        <v>45</v>
      </c>
      <c r="F281">
        <v>2.08</v>
      </c>
      <c r="G281">
        <v>31946.146000000001</v>
      </c>
      <c r="H281">
        <v>241932</v>
      </c>
      <c r="J281">
        <v>31946.146000000001</v>
      </c>
      <c r="L281">
        <v>0.01</v>
      </c>
      <c r="M281">
        <v>9.9900000000000006E-3</v>
      </c>
      <c r="N281">
        <v>-7.0000000000000007E-2</v>
      </c>
      <c r="O281" t="s">
        <v>51</v>
      </c>
      <c r="P281" s="5">
        <v>44320</v>
      </c>
    </row>
    <row r="282" spans="1:16" x14ac:dyDescent="0.35">
      <c r="A282">
        <v>43</v>
      </c>
      <c r="B282">
        <v>43</v>
      </c>
      <c r="C282" t="s">
        <v>150</v>
      </c>
      <c r="D282" t="s">
        <v>49</v>
      </c>
      <c r="E282" t="s">
        <v>45</v>
      </c>
      <c r="F282">
        <v>2.09</v>
      </c>
      <c r="G282">
        <v>34305.292999999998</v>
      </c>
      <c r="H282">
        <v>255629</v>
      </c>
      <c r="J282">
        <v>34305.292999999998</v>
      </c>
      <c r="L282">
        <v>0.01</v>
      </c>
      <c r="M282">
        <v>1.073E-2</v>
      </c>
      <c r="N282">
        <v>7.3</v>
      </c>
      <c r="O282" t="s">
        <v>51</v>
      </c>
      <c r="P282" s="5">
        <v>44320</v>
      </c>
    </row>
    <row r="283" spans="1:16" x14ac:dyDescent="0.35">
      <c r="A283">
        <v>44</v>
      </c>
      <c r="B283">
        <v>44</v>
      </c>
      <c r="C283" t="s">
        <v>151</v>
      </c>
      <c r="D283" t="s">
        <v>50</v>
      </c>
      <c r="E283" t="s">
        <v>45</v>
      </c>
      <c r="F283">
        <v>2.09</v>
      </c>
      <c r="G283">
        <v>35756.050999999999</v>
      </c>
      <c r="H283">
        <v>255626</v>
      </c>
      <c r="J283">
        <v>35756.050999999999</v>
      </c>
      <c r="L283">
        <v>0.01</v>
      </c>
      <c r="M283">
        <v>1.1180000000000001E-2</v>
      </c>
      <c r="N283">
        <v>11.84</v>
      </c>
      <c r="O283" t="s">
        <v>51</v>
      </c>
      <c r="P283" s="5">
        <v>44320</v>
      </c>
    </row>
    <row r="284" spans="1:16" x14ac:dyDescent="0.35">
      <c r="A284">
        <v>45</v>
      </c>
      <c r="B284">
        <v>45</v>
      </c>
      <c r="C284" t="s">
        <v>152</v>
      </c>
      <c r="D284" t="s">
        <v>39</v>
      </c>
      <c r="E284" t="s">
        <v>40</v>
      </c>
      <c r="L284">
        <v>0.01</v>
      </c>
      <c r="O284" t="s">
        <v>63</v>
      </c>
      <c r="P284" s="5">
        <v>44320</v>
      </c>
    </row>
    <row r="285" spans="1:16" x14ac:dyDescent="0.35">
      <c r="A285">
        <v>46</v>
      </c>
      <c r="B285">
        <v>46</v>
      </c>
      <c r="C285" t="s">
        <v>153</v>
      </c>
      <c r="D285" t="s">
        <v>69</v>
      </c>
      <c r="E285" t="s">
        <v>1</v>
      </c>
      <c r="F285">
        <v>2.09</v>
      </c>
      <c r="G285">
        <v>25194.502</v>
      </c>
      <c r="H285">
        <v>194746</v>
      </c>
      <c r="J285">
        <v>25194.502</v>
      </c>
      <c r="L285">
        <v>0.01</v>
      </c>
      <c r="M285">
        <v>7.8799999999999999E-3</v>
      </c>
      <c r="N285">
        <v>-21.19</v>
      </c>
      <c r="O285" t="s">
        <v>51</v>
      </c>
      <c r="P285" s="5">
        <v>44321</v>
      </c>
    </row>
    <row r="286" spans="1:16" x14ac:dyDescent="0.35">
      <c r="A286">
        <v>47</v>
      </c>
      <c r="B286">
        <v>47</v>
      </c>
      <c r="C286" t="s">
        <v>154</v>
      </c>
      <c r="D286" t="s">
        <v>70</v>
      </c>
      <c r="E286" t="s">
        <v>1</v>
      </c>
      <c r="F286">
        <v>2.08</v>
      </c>
      <c r="G286">
        <v>27087.504000000001</v>
      </c>
      <c r="H286">
        <v>205112</v>
      </c>
      <c r="J286">
        <v>27087.504000000001</v>
      </c>
      <c r="L286">
        <v>0.01</v>
      </c>
      <c r="M286">
        <v>8.4700000000000001E-3</v>
      </c>
      <c r="N286">
        <v>-15.27</v>
      </c>
      <c r="O286" t="s">
        <v>51</v>
      </c>
      <c r="P286" s="5">
        <v>44321</v>
      </c>
    </row>
    <row r="287" spans="1:16" x14ac:dyDescent="0.35">
      <c r="A287">
        <v>48</v>
      </c>
      <c r="B287">
        <v>48</v>
      </c>
      <c r="C287" t="s">
        <v>155</v>
      </c>
      <c r="D287" t="s">
        <v>71</v>
      </c>
      <c r="E287" t="s">
        <v>1</v>
      </c>
      <c r="F287">
        <v>2.09</v>
      </c>
      <c r="G287">
        <v>28204.851999999999</v>
      </c>
      <c r="H287">
        <v>213959</v>
      </c>
      <c r="J287">
        <v>28204.851999999999</v>
      </c>
      <c r="L287">
        <v>0.01</v>
      </c>
      <c r="M287">
        <v>8.8199999999999997E-3</v>
      </c>
      <c r="N287">
        <v>-11.78</v>
      </c>
      <c r="O287" t="s">
        <v>51</v>
      </c>
      <c r="P287" s="5">
        <v>44321</v>
      </c>
    </row>
    <row r="288" spans="1:16" x14ac:dyDescent="0.35">
      <c r="A288">
        <v>49</v>
      </c>
      <c r="B288">
        <v>49</v>
      </c>
      <c r="C288" t="s">
        <v>156</v>
      </c>
      <c r="D288" t="s">
        <v>43</v>
      </c>
      <c r="E288" t="s">
        <v>42</v>
      </c>
      <c r="F288">
        <v>2.09</v>
      </c>
      <c r="G288">
        <v>36538.940999999999</v>
      </c>
      <c r="H288">
        <v>267187</v>
      </c>
      <c r="J288">
        <v>36538.940999999999</v>
      </c>
      <c r="L288">
        <v>0.01</v>
      </c>
      <c r="M288">
        <v>1.1429999999999999E-2</v>
      </c>
      <c r="N288">
        <v>14.29</v>
      </c>
      <c r="O288" t="s">
        <v>51</v>
      </c>
      <c r="P288" s="5">
        <v>44321</v>
      </c>
    </row>
    <row r="289" spans="1:16" x14ac:dyDescent="0.35">
      <c r="A289">
        <v>50</v>
      </c>
      <c r="B289">
        <v>50</v>
      </c>
      <c r="C289" t="s">
        <v>157</v>
      </c>
      <c r="D289" t="s">
        <v>72</v>
      </c>
      <c r="E289" t="s">
        <v>1</v>
      </c>
      <c r="F289">
        <v>2.08</v>
      </c>
      <c r="G289">
        <v>31798.190999999999</v>
      </c>
      <c r="H289">
        <v>250378</v>
      </c>
      <c r="J289">
        <v>31798.190999999999</v>
      </c>
      <c r="L289">
        <v>0.01</v>
      </c>
      <c r="M289">
        <v>9.9500000000000005E-3</v>
      </c>
      <c r="N289">
        <v>-0.54</v>
      </c>
      <c r="O289" t="s">
        <v>51</v>
      </c>
      <c r="P289" s="5">
        <v>44321</v>
      </c>
    </row>
    <row r="290" spans="1:16" x14ac:dyDescent="0.35">
      <c r="A290">
        <v>51</v>
      </c>
      <c r="B290">
        <v>51</v>
      </c>
      <c r="C290" t="s">
        <v>158</v>
      </c>
      <c r="D290" t="s">
        <v>73</v>
      </c>
      <c r="E290" t="s">
        <v>1</v>
      </c>
      <c r="F290">
        <v>2.0699999999999998</v>
      </c>
      <c r="G290">
        <v>31752.563999999998</v>
      </c>
      <c r="H290">
        <v>252012</v>
      </c>
      <c r="J290">
        <v>31752.563999999998</v>
      </c>
      <c r="L290">
        <v>0.01</v>
      </c>
      <c r="M290">
        <v>9.9299999999999996E-3</v>
      </c>
      <c r="N290">
        <v>-0.68</v>
      </c>
      <c r="O290" t="s">
        <v>51</v>
      </c>
      <c r="P290" s="5">
        <v>44321</v>
      </c>
    </row>
    <row r="291" spans="1:16" x14ac:dyDescent="0.35">
      <c r="A291">
        <v>52</v>
      </c>
      <c r="B291">
        <v>52</v>
      </c>
      <c r="C291" t="s">
        <v>159</v>
      </c>
      <c r="D291" t="s">
        <v>74</v>
      </c>
      <c r="E291" t="s">
        <v>1</v>
      </c>
      <c r="F291">
        <v>2.08</v>
      </c>
      <c r="G291">
        <v>34025.016000000003</v>
      </c>
      <c r="H291">
        <v>268406</v>
      </c>
      <c r="J291">
        <v>34025.016000000003</v>
      </c>
      <c r="L291">
        <v>0.01</v>
      </c>
      <c r="M291">
        <v>1.064E-2</v>
      </c>
      <c r="N291">
        <v>6.43</v>
      </c>
      <c r="O291" t="s">
        <v>51</v>
      </c>
      <c r="P291" s="5">
        <v>44321</v>
      </c>
    </row>
    <row r="292" spans="1:16" x14ac:dyDescent="0.35">
      <c r="A292">
        <v>53</v>
      </c>
      <c r="B292">
        <v>53</v>
      </c>
      <c r="C292" t="s">
        <v>160</v>
      </c>
      <c r="D292" t="s">
        <v>41</v>
      </c>
      <c r="E292" t="s">
        <v>42</v>
      </c>
      <c r="L292">
        <v>0.01</v>
      </c>
      <c r="O292" t="s">
        <v>63</v>
      </c>
      <c r="P292" s="5">
        <v>44321</v>
      </c>
    </row>
    <row r="293" spans="1:16" x14ac:dyDescent="0.35">
      <c r="A293">
        <v>54</v>
      </c>
      <c r="B293">
        <v>54</v>
      </c>
      <c r="C293" t="s">
        <v>161</v>
      </c>
      <c r="D293" t="s">
        <v>75</v>
      </c>
      <c r="E293" t="s">
        <v>1</v>
      </c>
      <c r="F293">
        <v>2.0699999999999998</v>
      </c>
      <c r="G293">
        <v>29772.138999999999</v>
      </c>
      <c r="H293">
        <v>232164</v>
      </c>
      <c r="J293">
        <v>29772.138999999999</v>
      </c>
      <c r="L293">
        <v>0.01</v>
      </c>
      <c r="M293">
        <v>9.3100000000000006E-3</v>
      </c>
      <c r="N293">
        <v>-6.87</v>
      </c>
      <c r="O293" t="s">
        <v>51</v>
      </c>
      <c r="P293" s="5">
        <v>44321</v>
      </c>
    </row>
    <row r="294" spans="1:16" x14ac:dyDescent="0.35">
      <c r="A294">
        <v>55</v>
      </c>
      <c r="B294">
        <v>55</v>
      </c>
      <c r="C294" t="s">
        <v>162</v>
      </c>
      <c r="D294" t="s">
        <v>76</v>
      </c>
      <c r="E294" t="s">
        <v>1</v>
      </c>
      <c r="F294">
        <v>2.08</v>
      </c>
      <c r="G294">
        <v>33187.167999999998</v>
      </c>
      <c r="H294">
        <v>254668</v>
      </c>
      <c r="J294">
        <v>33187.167999999998</v>
      </c>
      <c r="L294">
        <v>0.01</v>
      </c>
      <c r="M294">
        <v>1.038E-2</v>
      </c>
      <c r="N294">
        <v>3.81</v>
      </c>
      <c r="O294" t="s">
        <v>51</v>
      </c>
      <c r="P294" s="5">
        <v>44321</v>
      </c>
    </row>
    <row r="295" spans="1:16" x14ac:dyDescent="0.35">
      <c r="A295">
        <v>56</v>
      </c>
      <c r="B295">
        <v>56</v>
      </c>
      <c r="C295" t="s">
        <v>163</v>
      </c>
      <c r="D295" t="s">
        <v>77</v>
      </c>
      <c r="E295" t="s">
        <v>1</v>
      </c>
      <c r="F295">
        <v>2.09</v>
      </c>
      <c r="G295">
        <v>33674.917999999998</v>
      </c>
      <c r="H295">
        <v>257408</v>
      </c>
      <c r="J295">
        <v>33674.917999999998</v>
      </c>
      <c r="L295">
        <v>0.01</v>
      </c>
      <c r="M295">
        <v>1.0529999999999999E-2</v>
      </c>
      <c r="N295">
        <v>5.33</v>
      </c>
      <c r="O295" t="s">
        <v>51</v>
      </c>
      <c r="P295" s="5">
        <v>44321</v>
      </c>
    </row>
    <row r="296" spans="1:16" x14ac:dyDescent="0.35">
      <c r="A296">
        <v>57</v>
      </c>
      <c r="B296">
        <v>57</v>
      </c>
      <c r="C296" t="s">
        <v>164</v>
      </c>
      <c r="D296" t="s">
        <v>43</v>
      </c>
      <c r="E296" t="s">
        <v>42</v>
      </c>
      <c r="F296">
        <v>2.09</v>
      </c>
      <c r="G296">
        <v>36501.730000000003</v>
      </c>
      <c r="H296">
        <v>262284</v>
      </c>
      <c r="J296">
        <v>36501.730000000003</v>
      </c>
      <c r="L296">
        <v>0.01</v>
      </c>
      <c r="M296">
        <v>1.142E-2</v>
      </c>
      <c r="N296">
        <v>14.17</v>
      </c>
      <c r="O296" t="s">
        <v>51</v>
      </c>
      <c r="P296" s="5">
        <v>44321</v>
      </c>
    </row>
    <row r="297" spans="1:16" x14ac:dyDescent="0.35">
      <c r="A297">
        <v>58</v>
      </c>
      <c r="B297">
        <v>58</v>
      </c>
      <c r="C297" t="s">
        <v>165</v>
      </c>
      <c r="D297" t="s">
        <v>39</v>
      </c>
      <c r="E297" t="s">
        <v>40</v>
      </c>
      <c r="L297">
        <v>0.01</v>
      </c>
      <c r="O297" t="s">
        <v>63</v>
      </c>
      <c r="P297" s="5">
        <v>44321</v>
      </c>
    </row>
    <row r="298" spans="1:16" x14ac:dyDescent="0.35">
      <c r="A298">
        <v>59</v>
      </c>
      <c r="B298">
        <v>59</v>
      </c>
      <c r="C298" t="s">
        <v>166</v>
      </c>
      <c r="D298" t="s">
        <v>44</v>
      </c>
      <c r="E298" t="s">
        <v>45</v>
      </c>
      <c r="F298">
        <v>2.08</v>
      </c>
      <c r="G298">
        <v>24271.824000000001</v>
      </c>
      <c r="H298">
        <v>192577</v>
      </c>
      <c r="J298">
        <v>24271.824000000001</v>
      </c>
      <c r="L298">
        <v>0.01</v>
      </c>
      <c r="M298">
        <v>7.5900000000000004E-3</v>
      </c>
      <c r="N298">
        <v>-24.08</v>
      </c>
      <c r="O298" t="s">
        <v>51</v>
      </c>
      <c r="P298" s="5">
        <v>44321</v>
      </c>
    </row>
    <row r="299" spans="1:16" x14ac:dyDescent="0.35">
      <c r="A299">
        <v>60</v>
      </c>
      <c r="B299">
        <v>60</v>
      </c>
      <c r="C299" t="s">
        <v>167</v>
      </c>
      <c r="D299" t="s">
        <v>46</v>
      </c>
      <c r="E299" t="s">
        <v>45</v>
      </c>
      <c r="F299">
        <v>2.09</v>
      </c>
      <c r="G299">
        <v>35231.538999999997</v>
      </c>
      <c r="H299">
        <v>261566</v>
      </c>
      <c r="J299">
        <v>35231.538999999997</v>
      </c>
      <c r="L299">
        <v>0.01</v>
      </c>
      <c r="M299">
        <v>1.102E-2</v>
      </c>
      <c r="N299">
        <v>10.199999999999999</v>
      </c>
      <c r="O299" t="s">
        <v>51</v>
      </c>
      <c r="P299" s="5">
        <v>44321</v>
      </c>
    </row>
    <row r="300" spans="1:16" x14ac:dyDescent="0.35">
      <c r="A300">
        <v>61</v>
      </c>
      <c r="B300">
        <v>61</v>
      </c>
      <c r="C300" t="s">
        <v>168</v>
      </c>
      <c r="D300" t="s">
        <v>47</v>
      </c>
      <c r="E300" t="s">
        <v>45</v>
      </c>
      <c r="F300">
        <v>2.08</v>
      </c>
      <c r="G300">
        <v>27404.541000000001</v>
      </c>
      <c r="H300">
        <v>213269</v>
      </c>
      <c r="J300">
        <v>27404.541000000001</v>
      </c>
      <c r="L300">
        <v>0.01</v>
      </c>
      <c r="M300">
        <v>8.5699999999999995E-3</v>
      </c>
      <c r="N300">
        <v>-14.28</v>
      </c>
      <c r="O300" t="s">
        <v>51</v>
      </c>
      <c r="P300" s="5">
        <v>44321</v>
      </c>
    </row>
    <row r="301" spans="1:16" x14ac:dyDescent="0.35">
      <c r="A301">
        <v>62</v>
      </c>
      <c r="B301">
        <v>62</v>
      </c>
      <c r="C301" t="s">
        <v>169</v>
      </c>
      <c r="D301" t="s">
        <v>48</v>
      </c>
      <c r="E301" t="s">
        <v>45</v>
      </c>
      <c r="F301">
        <v>2.08</v>
      </c>
      <c r="G301">
        <v>32681.291000000001</v>
      </c>
      <c r="H301">
        <v>248460</v>
      </c>
      <c r="J301">
        <v>32681.291000000001</v>
      </c>
      <c r="L301">
        <v>0.01</v>
      </c>
      <c r="M301">
        <v>1.022E-2</v>
      </c>
      <c r="N301">
        <v>2.2200000000000002</v>
      </c>
      <c r="O301" t="s">
        <v>51</v>
      </c>
      <c r="P301" s="5">
        <v>44321</v>
      </c>
    </row>
    <row r="302" spans="1:16" x14ac:dyDescent="0.35">
      <c r="A302">
        <v>63</v>
      </c>
      <c r="B302">
        <v>63</v>
      </c>
      <c r="C302" t="s">
        <v>170</v>
      </c>
      <c r="D302" t="s">
        <v>49</v>
      </c>
      <c r="E302" t="s">
        <v>45</v>
      </c>
      <c r="F302">
        <v>2.09</v>
      </c>
      <c r="G302">
        <v>35415.32</v>
      </c>
      <c r="H302">
        <v>267326</v>
      </c>
      <c r="J302">
        <v>35415.32</v>
      </c>
      <c r="L302">
        <v>0.01</v>
      </c>
      <c r="M302">
        <v>1.108E-2</v>
      </c>
      <c r="N302">
        <v>10.78</v>
      </c>
      <c r="O302" t="s">
        <v>51</v>
      </c>
      <c r="P302" s="5">
        <v>44321</v>
      </c>
    </row>
    <row r="303" spans="1:16" x14ac:dyDescent="0.35">
      <c r="A303">
        <v>64</v>
      </c>
      <c r="B303">
        <v>64</v>
      </c>
      <c r="C303" t="s">
        <v>171</v>
      </c>
      <c r="D303" t="s">
        <v>50</v>
      </c>
      <c r="E303" t="s">
        <v>45</v>
      </c>
      <c r="F303">
        <v>2.08</v>
      </c>
      <c r="G303">
        <v>37177.355000000003</v>
      </c>
      <c r="H303">
        <v>276848</v>
      </c>
      <c r="J303">
        <v>37177.355000000003</v>
      </c>
      <c r="L303">
        <v>0.01</v>
      </c>
      <c r="M303">
        <v>1.163E-2</v>
      </c>
      <c r="N303">
        <v>16.29</v>
      </c>
      <c r="O303" t="s">
        <v>51</v>
      </c>
      <c r="P303" s="5">
        <v>44321</v>
      </c>
    </row>
    <row r="304" spans="1:16" x14ac:dyDescent="0.35">
      <c r="A304">
        <v>65</v>
      </c>
      <c r="B304">
        <v>65</v>
      </c>
      <c r="C304" t="s">
        <v>172</v>
      </c>
      <c r="D304" t="s">
        <v>41</v>
      </c>
      <c r="E304" t="s">
        <v>42</v>
      </c>
      <c r="L304">
        <v>0.01</v>
      </c>
      <c r="O304" t="s">
        <v>63</v>
      </c>
      <c r="P304" s="5">
        <v>44321</v>
      </c>
    </row>
    <row r="305" spans="1:16" x14ac:dyDescent="0.35">
      <c r="A305">
        <v>66</v>
      </c>
      <c r="B305">
        <v>66</v>
      </c>
      <c r="C305" t="s">
        <v>173</v>
      </c>
      <c r="D305" t="s">
        <v>52</v>
      </c>
      <c r="E305" t="s">
        <v>45</v>
      </c>
      <c r="F305">
        <v>2.08</v>
      </c>
      <c r="G305">
        <v>33347.887000000002</v>
      </c>
      <c r="H305">
        <v>252881</v>
      </c>
      <c r="J305">
        <v>33347.887000000002</v>
      </c>
      <c r="L305">
        <v>0.01</v>
      </c>
      <c r="M305">
        <v>1.043E-2</v>
      </c>
      <c r="N305">
        <v>4.3099999999999996</v>
      </c>
      <c r="O305" t="s">
        <v>51</v>
      </c>
      <c r="P305" s="5">
        <v>44321</v>
      </c>
    </row>
    <row r="306" spans="1:16" x14ac:dyDescent="0.35">
      <c r="A306">
        <v>67</v>
      </c>
      <c r="B306">
        <v>67</v>
      </c>
      <c r="C306" t="s">
        <v>174</v>
      </c>
      <c r="D306" t="s">
        <v>53</v>
      </c>
      <c r="E306" t="s">
        <v>45</v>
      </c>
      <c r="F306">
        <v>2.08</v>
      </c>
      <c r="G306">
        <v>33006.660000000003</v>
      </c>
      <c r="H306">
        <v>249867</v>
      </c>
      <c r="J306">
        <v>33006.660000000003</v>
      </c>
      <c r="L306">
        <v>0.01</v>
      </c>
      <c r="M306">
        <v>1.0319999999999999E-2</v>
      </c>
      <c r="N306">
        <v>3.24</v>
      </c>
      <c r="O306" t="s">
        <v>51</v>
      </c>
      <c r="P306" s="5">
        <v>44321</v>
      </c>
    </row>
    <row r="307" spans="1:16" x14ac:dyDescent="0.35">
      <c r="A307">
        <v>68</v>
      </c>
      <c r="B307">
        <v>68</v>
      </c>
      <c r="C307" t="s">
        <v>175</v>
      </c>
      <c r="D307" t="s">
        <v>54</v>
      </c>
      <c r="E307" t="s">
        <v>45</v>
      </c>
      <c r="F307">
        <v>2.08</v>
      </c>
      <c r="G307">
        <v>35626.574000000001</v>
      </c>
      <c r="H307">
        <v>268071</v>
      </c>
      <c r="J307">
        <v>35626.574000000001</v>
      </c>
      <c r="L307">
        <v>0.01</v>
      </c>
      <c r="M307">
        <v>1.1140000000000001E-2</v>
      </c>
      <c r="N307">
        <v>11.44</v>
      </c>
      <c r="O307" t="s">
        <v>51</v>
      </c>
      <c r="P307" s="5">
        <v>44321</v>
      </c>
    </row>
    <row r="308" spans="1:16" x14ac:dyDescent="0.35">
      <c r="A308">
        <v>69</v>
      </c>
      <c r="B308">
        <v>69</v>
      </c>
      <c r="C308" t="s">
        <v>176</v>
      </c>
      <c r="D308" t="s">
        <v>55</v>
      </c>
      <c r="E308" t="s">
        <v>45</v>
      </c>
      <c r="F308">
        <v>2.08</v>
      </c>
      <c r="G308">
        <v>29502.866999999998</v>
      </c>
      <c r="H308">
        <v>233355</v>
      </c>
      <c r="J308">
        <v>29502.866999999998</v>
      </c>
      <c r="L308">
        <v>0.01</v>
      </c>
      <c r="M308">
        <v>9.2300000000000004E-3</v>
      </c>
      <c r="N308">
        <v>-7.72</v>
      </c>
      <c r="O308" t="s">
        <v>51</v>
      </c>
      <c r="P308" s="5">
        <v>44321</v>
      </c>
    </row>
    <row r="309" spans="1:16" x14ac:dyDescent="0.35">
      <c r="A309">
        <v>70</v>
      </c>
      <c r="B309">
        <v>70</v>
      </c>
      <c r="C309" t="s">
        <v>177</v>
      </c>
      <c r="D309" t="s">
        <v>56</v>
      </c>
      <c r="E309" t="s">
        <v>45</v>
      </c>
      <c r="F309">
        <v>2.09</v>
      </c>
      <c r="G309">
        <v>33075.527000000002</v>
      </c>
      <c r="H309">
        <v>256731</v>
      </c>
      <c r="J309">
        <v>33075.527000000002</v>
      </c>
      <c r="L309">
        <v>0.01</v>
      </c>
      <c r="M309">
        <v>1.035E-2</v>
      </c>
      <c r="N309">
        <v>3.46</v>
      </c>
      <c r="O309" t="s">
        <v>51</v>
      </c>
      <c r="P309" s="5">
        <v>44321</v>
      </c>
    </row>
    <row r="310" spans="1:16" x14ac:dyDescent="0.35">
      <c r="A310">
        <v>71</v>
      </c>
      <c r="B310">
        <v>71</v>
      </c>
      <c r="C310" t="s">
        <v>178</v>
      </c>
      <c r="D310" t="s">
        <v>57</v>
      </c>
      <c r="E310" t="s">
        <v>45</v>
      </c>
      <c r="F310">
        <v>2.08</v>
      </c>
      <c r="G310">
        <v>30403.495999999999</v>
      </c>
      <c r="H310">
        <v>246913</v>
      </c>
      <c r="J310">
        <v>30403.495999999999</v>
      </c>
      <c r="L310">
        <v>0.01</v>
      </c>
      <c r="M310">
        <v>9.5099999999999994E-3</v>
      </c>
      <c r="N310">
        <v>-4.9000000000000004</v>
      </c>
      <c r="O310" t="s">
        <v>51</v>
      </c>
      <c r="P310" s="5">
        <v>44321</v>
      </c>
    </row>
    <row r="311" spans="1:16" x14ac:dyDescent="0.35">
      <c r="A311">
        <v>72</v>
      </c>
      <c r="B311">
        <v>72</v>
      </c>
      <c r="C311" t="s">
        <v>179</v>
      </c>
      <c r="D311" t="s">
        <v>43</v>
      </c>
      <c r="E311" t="s">
        <v>42</v>
      </c>
      <c r="F311">
        <v>2.08</v>
      </c>
      <c r="G311">
        <v>39211.226999999999</v>
      </c>
      <c r="H311">
        <v>278562</v>
      </c>
      <c r="J311">
        <v>39211.226999999999</v>
      </c>
      <c r="L311">
        <v>0.01</v>
      </c>
      <c r="M311">
        <v>1.226E-2</v>
      </c>
      <c r="N311">
        <v>22.65</v>
      </c>
      <c r="O311" t="s">
        <v>51</v>
      </c>
      <c r="P311" s="5">
        <v>44321</v>
      </c>
    </row>
    <row r="312" spans="1:16" x14ac:dyDescent="0.35">
      <c r="A312">
        <v>73</v>
      </c>
      <c r="B312">
        <v>73</v>
      </c>
      <c r="C312" t="s">
        <v>180</v>
      </c>
      <c r="D312" t="s">
        <v>58</v>
      </c>
      <c r="E312" t="s">
        <v>45</v>
      </c>
      <c r="F312">
        <v>2.08</v>
      </c>
      <c r="G312">
        <v>28100.75</v>
      </c>
      <c r="H312">
        <v>223866</v>
      </c>
      <c r="J312">
        <v>28100.75</v>
      </c>
      <c r="L312">
        <v>0.01</v>
      </c>
      <c r="M312">
        <v>8.7899999999999992E-3</v>
      </c>
      <c r="N312">
        <v>-12.1</v>
      </c>
      <c r="O312" t="s">
        <v>51</v>
      </c>
      <c r="P312" s="5">
        <v>44321</v>
      </c>
    </row>
    <row r="313" spans="1:16" x14ac:dyDescent="0.35">
      <c r="A313">
        <v>74</v>
      </c>
      <c r="B313">
        <v>74</v>
      </c>
      <c r="C313" t="s">
        <v>181</v>
      </c>
      <c r="D313" t="s">
        <v>59</v>
      </c>
      <c r="E313" t="s">
        <v>45</v>
      </c>
      <c r="F313">
        <v>2.08</v>
      </c>
      <c r="G313">
        <v>30150.195</v>
      </c>
      <c r="H313">
        <v>235152</v>
      </c>
      <c r="J313">
        <v>30150.195</v>
      </c>
      <c r="L313">
        <v>0.01</v>
      </c>
      <c r="M313">
        <v>9.4299999999999991E-3</v>
      </c>
      <c r="N313">
        <v>-5.69</v>
      </c>
      <c r="O313" t="s">
        <v>51</v>
      </c>
      <c r="P313" s="5">
        <v>44321</v>
      </c>
    </row>
    <row r="314" spans="1:16" x14ac:dyDescent="0.35">
      <c r="A314">
        <v>75</v>
      </c>
      <c r="B314">
        <v>75</v>
      </c>
      <c r="C314" t="s">
        <v>182</v>
      </c>
      <c r="D314" t="s">
        <v>60</v>
      </c>
      <c r="E314" t="s">
        <v>45</v>
      </c>
      <c r="F314">
        <v>2.0699999999999998</v>
      </c>
      <c r="G314">
        <v>34067.843999999997</v>
      </c>
      <c r="H314">
        <v>264785</v>
      </c>
      <c r="J314">
        <v>34067.843999999997</v>
      </c>
      <c r="L314">
        <v>0.01</v>
      </c>
      <c r="M314">
        <v>1.0659999999999999E-2</v>
      </c>
      <c r="N314">
        <v>6.56</v>
      </c>
      <c r="O314" t="s">
        <v>51</v>
      </c>
      <c r="P314" s="5">
        <v>44321</v>
      </c>
    </row>
    <row r="315" spans="1:16" x14ac:dyDescent="0.35">
      <c r="A315">
        <v>76</v>
      </c>
      <c r="B315">
        <v>76</v>
      </c>
      <c r="C315" t="s">
        <v>183</v>
      </c>
      <c r="D315" t="s">
        <v>61</v>
      </c>
      <c r="E315" t="s">
        <v>45</v>
      </c>
      <c r="F315">
        <v>2.08</v>
      </c>
      <c r="G315">
        <v>35646.148000000001</v>
      </c>
      <c r="H315">
        <v>272599</v>
      </c>
      <c r="J315">
        <v>35646.148000000001</v>
      </c>
      <c r="L315">
        <v>0.01</v>
      </c>
      <c r="M315">
        <v>1.115E-2</v>
      </c>
      <c r="N315">
        <v>11.5</v>
      </c>
      <c r="O315" t="s">
        <v>51</v>
      </c>
      <c r="P315" s="5">
        <v>44321</v>
      </c>
    </row>
    <row r="316" spans="1:16" x14ac:dyDescent="0.35">
      <c r="A316">
        <v>77</v>
      </c>
      <c r="B316">
        <v>77</v>
      </c>
      <c r="C316" t="s">
        <v>184</v>
      </c>
      <c r="D316" t="s">
        <v>62</v>
      </c>
      <c r="E316" t="s">
        <v>45</v>
      </c>
      <c r="F316">
        <v>2.0699999999999998</v>
      </c>
      <c r="G316">
        <v>34740.894999999997</v>
      </c>
      <c r="H316">
        <v>271522</v>
      </c>
      <c r="J316">
        <v>34740.894999999997</v>
      </c>
      <c r="L316">
        <v>0.01</v>
      </c>
      <c r="M316">
        <v>1.0869999999999999E-2</v>
      </c>
      <c r="N316">
        <v>8.67</v>
      </c>
      <c r="O316" t="s">
        <v>51</v>
      </c>
      <c r="P316" s="5">
        <v>44321</v>
      </c>
    </row>
    <row r="317" spans="1:16" x14ac:dyDescent="0.35">
      <c r="A317">
        <v>78</v>
      </c>
      <c r="B317">
        <v>78</v>
      </c>
      <c r="C317" t="s">
        <v>185</v>
      </c>
      <c r="D317" t="s">
        <v>39</v>
      </c>
      <c r="E317" t="s">
        <v>40</v>
      </c>
      <c r="L317">
        <v>0.01</v>
      </c>
      <c r="O317" t="s">
        <v>63</v>
      </c>
      <c r="P317" s="5">
        <v>44321</v>
      </c>
    </row>
    <row r="318" spans="1:16" x14ac:dyDescent="0.35">
      <c r="A318">
        <v>79</v>
      </c>
      <c r="B318">
        <v>79</v>
      </c>
      <c r="C318" t="s">
        <v>186</v>
      </c>
      <c r="D318" t="s">
        <v>64</v>
      </c>
      <c r="E318" t="s">
        <v>65</v>
      </c>
      <c r="F318">
        <v>2.08</v>
      </c>
      <c r="G318">
        <v>35280.171999999999</v>
      </c>
      <c r="H318">
        <v>260023</v>
      </c>
      <c r="J318">
        <v>35280.171999999999</v>
      </c>
      <c r="L318">
        <v>0.01</v>
      </c>
      <c r="M318">
        <v>1.1039999999999999E-2</v>
      </c>
      <c r="N318">
        <v>10.35</v>
      </c>
      <c r="O318" t="s">
        <v>51</v>
      </c>
      <c r="P318" s="5">
        <v>44321</v>
      </c>
    </row>
    <row r="319" spans="1:16" x14ac:dyDescent="0.35">
      <c r="A319">
        <v>80</v>
      </c>
      <c r="B319">
        <v>80</v>
      </c>
      <c r="C319" t="s">
        <v>187</v>
      </c>
      <c r="D319" t="s">
        <v>66</v>
      </c>
      <c r="E319" t="s">
        <v>65</v>
      </c>
      <c r="F319">
        <v>2.08</v>
      </c>
      <c r="G319">
        <v>30228.83</v>
      </c>
      <c r="H319">
        <v>243165</v>
      </c>
      <c r="J319">
        <v>30228.83</v>
      </c>
      <c r="L319">
        <v>0.01</v>
      </c>
      <c r="M319">
        <v>9.4599999999999997E-3</v>
      </c>
      <c r="N319">
        <v>-5.45</v>
      </c>
      <c r="O319" t="s">
        <v>51</v>
      </c>
      <c r="P319" s="5">
        <v>44321</v>
      </c>
    </row>
    <row r="320" spans="1:16" x14ac:dyDescent="0.35">
      <c r="A320">
        <v>81</v>
      </c>
      <c r="B320">
        <v>81</v>
      </c>
      <c r="C320" t="s">
        <v>188</v>
      </c>
      <c r="D320" t="s">
        <v>67</v>
      </c>
      <c r="E320" t="s">
        <v>65</v>
      </c>
      <c r="F320">
        <v>2.08</v>
      </c>
      <c r="G320">
        <v>32945.027000000002</v>
      </c>
      <c r="H320">
        <v>260741</v>
      </c>
      <c r="J320">
        <v>32945.027000000002</v>
      </c>
      <c r="L320">
        <v>0.01</v>
      </c>
      <c r="M320">
        <v>1.03E-2</v>
      </c>
      <c r="N320">
        <v>3.05</v>
      </c>
      <c r="O320" t="s">
        <v>51</v>
      </c>
      <c r="P320" s="5">
        <v>44321</v>
      </c>
    </row>
    <row r="321" spans="1:16" x14ac:dyDescent="0.35">
      <c r="A321">
        <v>82</v>
      </c>
      <c r="B321">
        <v>82</v>
      </c>
      <c r="C321" t="s">
        <v>189</v>
      </c>
      <c r="D321" t="s">
        <v>68</v>
      </c>
      <c r="E321" t="s">
        <v>65</v>
      </c>
      <c r="F321">
        <v>2.0699999999999998</v>
      </c>
      <c r="G321">
        <v>27319.583999999999</v>
      </c>
      <c r="H321">
        <v>214384</v>
      </c>
      <c r="J321">
        <v>27319.583999999999</v>
      </c>
      <c r="L321">
        <v>0.01</v>
      </c>
      <c r="M321">
        <v>8.5500000000000003E-3</v>
      </c>
      <c r="N321">
        <v>-14.55</v>
      </c>
      <c r="O321" t="s">
        <v>51</v>
      </c>
      <c r="P321" s="5">
        <v>44321</v>
      </c>
    </row>
    <row r="322" spans="1:16" x14ac:dyDescent="0.35">
      <c r="A322">
        <v>83</v>
      </c>
      <c r="B322">
        <v>83</v>
      </c>
      <c r="C322" t="s">
        <v>190</v>
      </c>
      <c r="D322" t="s">
        <v>39</v>
      </c>
      <c r="E322" t="s">
        <v>40</v>
      </c>
      <c r="L322">
        <v>0.01</v>
      </c>
      <c r="O322" t="s">
        <v>63</v>
      </c>
      <c r="P322" s="5">
        <v>44321</v>
      </c>
    </row>
    <row r="323" spans="1:16" x14ac:dyDescent="0.35">
      <c r="A323">
        <v>84</v>
      </c>
      <c r="B323">
        <v>84</v>
      </c>
      <c r="C323" t="s">
        <v>191</v>
      </c>
      <c r="D323" t="s">
        <v>43</v>
      </c>
      <c r="E323" t="s">
        <v>42</v>
      </c>
      <c r="F323">
        <v>2.08</v>
      </c>
      <c r="G323">
        <v>39896.105000000003</v>
      </c>
      <c r="H323">
        <v>287207</v>
      </c>
      <c r="J323">
        <v>39896.105000000003</v>
      </c>
      <c r="L323">
        <v>0.01</v>
      </c>
      <c r="M323">
        <v>1.248E-2</v>
      </c>
      <c r="N323">
        <v>24.79</v>
      </c>
      <c r="O323" t="s">
        <v>51</v>
      </c>
      <c r="P323" s="5">
        <v>44321</v>
      </c>
    </row>
    <row r="324" spans="1:16" x14ac:dyDescent="0.35">
      <c r="A324">
        <v>85</v>
      </c>
      <c r="B324">
        <v>85</v>
      </c>
      <c r="C324" t="s">
        <v>192</v>
      </c>
      <c r="D324" t="s">
        <v>44</v>
      </c>
      <c r="E324" t="s">
        <v>45</v>
      </c>
      <c r="F324">
        <v>2.0699999999999998</v>
      </c>
      <c r="G324">
        <v>27065.384999999998</v>
      </c>
      <c r="H324">
        <v>219535</v>
      </c>
      <c r="J324">
        <v>27065.384999999998</v>
      </c>
      <c r="L324">
        <v>0.01</v>
      </c>
      <c r="M324">
        <v>8.4700000000000001E-3</v>
      </c>
      <c r="N324">
        <v>-15.34</v>
      </c>
      <c r="O324" t="s">
        <v>51</v>
      </c>
      <c r="P324" s="5">
        <v>44321</v>
      </c>
    </row>
    <row r="325" spans="1:16" x14ac:dyDescent="0.35">
      <c r="A325">
        <v>86</v>
      </c>
      <c r="B325">
        <v>86</v>
      </c>
      <c r="C325" t="s">
        <v>193</v>
      </c>
      <c r="D325" t="s">
        <v>46</v>
      </c>
      <c r="E325" t="s">
        <v>45</v>
      </c>
      <c r="F325">
        <v>2.08</v>
      </c>
      <c r="G325">
        <v>34638.031000000003</v>
      </c>
      <c r="H325">
        <v>257368</v>
      </c>
      <c r="J325">
        <v>34638.031000000003</v>
      </c>
      <c r="L325">
        <v>0.01</v>
      </c>
      <c r="M325">
        <v>1.0829999999999999E-2</v>
      </c>
      <c r="N325">
        <v>8.35</v>
      </c>
      <c r="O325" t="s">
        <v>51</v>
      </c>
      <c r="P325" s="5">
        <v>44321</v>
      </c>
    </row>
    <row r="326" spans="1:16" x14ac:dyDescent="0.35">
      <c r="A326">
        <v>87</v>
      </c>
      <c r="B326">
        <v>87</v>
      </c>
      <c r="C326" t="s">
        <v>194</v>
      </c>
      <c r="D326" t="s">
        <v>47</v>
      </c>
      <c r="E326" t="s">
        <v>45</v>
      </c>
      <c r="F326">
        <v>2.08</v>
      </c>
      <c r="G326">
        <v>28668.508000000002</v>
      </c>
      <c r="H326">
        <v>225968</v>
      </c>
      <c r="J326">
        <v>28668.508000000002</v>
      </c>
      <c r="L326">
        <v>0.01</v>
      </c>
      <c r="M326">
        <v>8.9700000000000005E-3</v>
      </c>
      <c r="N326">
        <v>-10.33</v>
      </c>
      <c r="O326" t="s">
        <v>51</v>
      </c>
      <c r="P326" s="5">
        <v>44321</v>
      </c>
    </row>
    <row r="327" spans="1:16" x14ac:dyDescent="0.35">
      <c r="A327">
        <v>88</v>
      </c>
      <c r="B327">
        <v>88</v>
      </c>
      <c r="C327" t="s">
        <v>195</v>
      </c>
      <c r="D327" t="s">
        <v>48</v>
      </c>
      <c r="E327" t="s">
        <v>45</v>
      </c>
      <c r="F327">
        <v>2.0699999999999998</v>
      </c>
      <c r="G327">
        <v>33674.472999999998</v>
      </c>
      <c r="H327">
        <v>258264</v>
      </c>
      <c r="J327">
        <v>33674.472999999998</v>
      </c>
      <c r="L327">
        <v>0.01</v>
      </c>
      <c r="M327">
        <v>1.0529999999999999E-2</v>
      </c>
      <c r="N327">
        <v>5.33</v>
      </c>
      <c r="O327" t="s">
        <v>51</v>
      </c>
      <c r="P327" s="5">
        <v>44321</v>
      </c>
    </row>
    <row r="328" spans="1:16" x14ac:dyDescent="0.35">
      <c r="A328">
        <v>89</v>
      </c>
      <c r="B328">
        <v>89</v>
      </c>
      <c r="C328" t="s">
        <v>196</v>
      </c>
      <c r="D328" t="s">
        <v>49</v>
      </c>
      <c r="E328" t="s">
        <v>45</v>
      </c>
      <c r="F328">
        <v>2.08</v>
      </c>
      <c r="G328">
        <v>37447.016000000003</v>
      </c>
      <c r="H328">
        <v>278010</v>
      </c>
      <c r="J328">
        <v>37447.016000000003</v>
      </c>
      <c r="L328">
        <v>0.01</v>
      </c>
      <c r="M328">
        <v>1.171E-2</v>
      </c>
      <c r="N328">
        <v>17.13</v>
      </c>
      <c r="O328" t="s">
        <v>51</v>
      </c>
      <c r="P328" s="5">
        <v>44321</v>
      </c>
    </row>
    <row r="329" spans="1:16" x14ac:dyDescent="0.35">
      <c r="A329">
        <v>90</v>
      </c>
      <c r="B329">
        <v>90</v>
      </c>
      <c r="C329" t="s">
        <v>197</v>
      </c>
      <c r="D329" t="s">
        <v>50</v>
      </c>
      <c r="E329" t="s">
        <v>45</v>
      </c>
      <c r="F329">
        <v>2.08</v>
      </c>
      <c r="G329">
        <v>39327.608999999997</v>
      </c>
      <c r="H329">
        <v>291640</v>
      </c>
      <c r="J329">
        <v>39327.608999999997</v>
      </c>
      <c r="L329">
        <v>0.01</v>
      </c>
      <c r="M329">
        <v>1.23E-2</v>
      </c>
      <c r="N329">
        <v>23.01</v>
      </c>
      <c r="O329" t="s">
        <v>51</v>
      </c>
      <c r="P329" s="5">
        <v>44321</v>
      </c>
    </row>
    <row r="330" spans="1:16" x14ac:dyDescent="0.35">
      <c r="A330">
        <v>91</v>
      </c>
      <c r="B330">
        <v>91</v>
      </c>
      <c r="C330" t="s">
        <v>198</v>
      </c>
      <c r="D330" t="s">
        <v>43</v>
      </c>
      <c r="E330" t="s">
        <v>42</v>
      </c>
      <c r="F330">
        <v>2.0499999999999998</v>
      </c>
      <c r="G330">
        <v>8960.2710000000006</v>
      </c>
      <c r="H330">
        <v>48504</v>
      </c>
      <c r="J330">
        <v>8960.2710000000006</v>
      </c>
      <c r="L330">
        <v>0.01</v>
      </c>
      <c r="M330">
        <v>2.8E-3</v>
      </c>
      <c r="N330">
        <v>-71.97</v>
      </c>
      <c r="O330" t="s">
        <v>51</v>
      </c>
      <c r="P330" s="5">
        <v>44321</v>
      </c>
    </row>
    <row r="331" spans="1:16" x14ac:dyDescent="0.35">
      <c r="A331">
        <v>92</v>
      </c>
      <c r="B331">
        <v>92</v>
      </c>
      <c r="C331" t="s">
        <v>199</v>
      </c>
      <c r="D331" t="s">
        <v>44</v>
      </c>
      <c r="E331" t="s">
        <v>45</v>
      </c>
      <c r="F331">
        <v>2.0699999999999998</v>
      </c>
      <c r="G331">
        <v>27708.18</v>
      </c>
      <c r="H331">
        <v>229902</v>
      </c>
      <c r="J331">
        <v>27708.18</v>
      </c>
      <c r="L331">
        <v>0.01</v>
      </c>
      <c r="M331">
        <v>8.6700000000000006E-3</v>
      </c>
      <c r="N331">
        <v>-13.33</v>
      </c>
      <c r="O331" t="s">
        <v>51</v>
      </c>
      <c r="P331" s="5">
        <v>44321</v>
      </c>
    </row>
    <row r="332" spans="1:16" x14ac:dyDescent="0.35">
      <c r="A332">
        <v>93</v>
      </c>
      <c r="B332">
        <v>93</v>
      </c>
      <c r="C332" t="s">
        <v>200</v>
      </c>
      <c r="D332" t="s">
        <v>46</v>
      </c>
      <c r="E332" t="s">
        <v>45</v>
      </c>
      <c r="F332">
        <v>2.0699999999999998</v>
      </c>
      <c r="G332">
        <v>34792.565999999999</v>
      </c>
      <c r="H332">
        <v>261480</v>
      </c>
      <c r="J332">
        <v>34792.565999999999</v>
      </c>
      <c r="L332">
        <v>0.01</v>
      </c>
      <c r="M332">
        <v>1.0880000000000001E-2</v>
      </c>
      <c r="N332">
        <v>8.83</v>
      </c>
      <c r="O332" t="s">
        <v>51</v>
      </c>
      <c r="P332" s="5">
        <v>44321</v>
      </c>
    </row>
    <row r="333" spans="1:16" x14ac:dyDescent="0.35">
      <c r="A333">
        <v>94</v>
      </c>
      <c r="B333">
        <v>94</v>
      </c>
      <c r="C333" t="s">
        <v>201</v>
      </c>
      <c r="D333" t="s">
        <v>47</v>
      </c>
      <c r="E333" t="s">
        <v>45</v>
      </c>
      <c r="F333">
        <v>2.0699999999999998</v>
      </c>
      <c r="G333">
        <v>29408.228999999999</v>
      </c>
      <c r="H333">
        <v>237316</v>
      </c>
      <c r="J333">
        <v>29408.228999999999</v>
      </c>
      <c r="L333">
        <v>0.01</v>
      </c>
      <c r="M333">
        <v>9.1999999999999998E-3</v>
      </c>
      <c r="N333">
        <v>-8.01</v>
      </c>
      <c r="O333" t="s">
        <v>51</v>
      </c>
      <c r="P333" s="5">
        <v>44321</v>
      </c>
    </row>
    <row r="334" spans="1:16" x14ac:dyDescent="0.35">
      <c r="A334">
        <v>95</v>
      </c>
      <c r="B334">
        <v>95</v>
      </c>
      <c r="C334" t="s">
        <v>202</v>
      </c>
      <c r="D334" t="s">
        <v>48</v>
      </c>
      <c r="E334" t="s">
        <v>45</v>
      </c>
      <c r="F334">
        <v>2.0699999999999998</v>
      </c>
      <c r="G334">
        <v>34047.394999999997</v>
      </c>
      <c r="H334">
        <v>262196</v>
      </c>
      <c r="J334">
        <v>34047.394999999997</v>
      </c>
      <c r="L334">
        <v>0.01</v>
      </c>
      <c r="M334">
        <v>1.065E-2</v>
      </c>
      <c r="N334">
        <v>6.5</v>
      </c>
      <c r="O334" t="s">
        <v>51</v>
      </c>
      <c r="P334" s="5">
        <v>44321</v>
      </c>
    </row>
    <row r="335" spans="1:16" x14ac:dyDescent="0.35">
      <c r="A335">
        <v>96</v>
      </c>
      <c r="B335">
        <v>96</v>
      </c>
      <c r="C335" t="s">
        <v>203</v>
      </c>
      <c r="D335" t="s">
        <v>49</v>
      </c>
      <c r="E335" t="s">
        <v>45</v>
      </c>
      <c r="F335">
        <v>2.08</v>
      </c>
      <c r="G335">
        <v>37419.625</v>
      </c>
      <c r="H335">
        <v>281021</v>
      </c>
      <c r="J335">
        <v>37419.625</v>
      </c>
      <c r="L335">
        <v>0.01</v>
      </c>
      <c r="M335">
        <v>1.17E-2</v>
      </c>
      <c r="N335">
        <v>17.05</v>
      </c>
      <c r="O335" t="s">
        <v>51</v>
      </c>
      <c r="P335" s="5">
        <v>44321</v>
      </c>
    </row>
    <row r="336" spans="1:16" x14ac:dyDescent="0.35">
      <c r="A336">
        <v>97</v>
      </c>
      <c r="B336">
        <v>97</v>
      </c>
      <c r="C336" t="s">
        <v>204</v>
      </c>
      <c r="D336" t="s">
        <v>50</v>
      </c>
      <c r="E336" t="s">
        <v>45</v>
      </c>
      <c r="F336">
        <v>2.0699999999999998</v>
      </c>
      <c r="G336">
        <v>39756.483999999997</v>
      </c>
      <c r="H336">
        <v>294868</v>
      </c>
      <c r="J336">
        <v>39756.483999999997</v>
      </c>
      <c r="L336">
        <v>0.01</v>
      </c>
      <c r="M336">
        <v>1.244E-2</v>
      </c>
      <c r="N336">
        <v>24.36</v>
      </c>
      <c r="O336" t="s">
        <v>51</v>
      </c>
      <c r="P336" s="5">
        <v>44321</v>
      </c>
    </row>
    <row r="337" spans="1:16" x14ac:dyDescent="0.35">
      <c r="A337">
        <v>98</v>
      </c>
      <c r="B337">
        <v>98</v>
      </c>
      <c r="C337" t="s">
        <v>205</v>
      </c>
      <c r="D337" t="s">
        <v>39</v>
      </c>
      <c r="E337" t="s">
        <v>40</v>
      </c>
      <c r="L337">
        <v>0.01</v>
      </c>
      <c r="O337" t="s">
        <v>63</v>
      </c>
      <c r="P337" s="5">
        <v>44321</v>
      </c>
    </row>
    <row r="338" spans="1:16" x14ac:dyDescent="0.35">
      <c r="A338">
        <v>99</v>
      </c>
      <c r="B338">
        <v>99</v>
      </c>
      <c r="C338" t="s">
        <v>206</v>
      </c>
      <c r="D338" t="s">
        <v>44</v>
      </c>
      <c r="E338" t="s">
        <v>45</v>
      </c>
      <c r="F338">
        <v>2.08</v>
      </c>
      <c r="G338">
        <v>28391.636999999999</v>
      </c>
      <c r="H338">
        <v>231884</v>
      </c>
      <c r="J338">
        <v>28391.636999999999</v>
      </c>
      <c r="L338">
        <v>0.01</v>
      </c>
      <c r="M338">
        <v>8.8800000000000007E-3</v>
      </c>
      <c r="N338">
        <v>-11.19</v>
      </c>
      <c r="O338" t="s">
        <v>51</v>
      </c>
      <c r="P338" s="5">
        <v>44321</v>
      </c>
    </row>
    <row r="339" spans="1:16" x14ac:dyDescent="0.35">
      <c r="A339">
        <v>100</v>
      </c>
      <c r="B339">
        <v>100</v>
      </c>
      <c r="C339" t="s">
        <v>208</v>
      </c>
      <c r="D339" t="s">
        <v>46</v>
      </c>
      <c r="E339" t="s">
        <v>45</v>
      </c>
      <c r="F339">
        <v>2.08</v>
      </c>
      <c r="G339">
        <v>35685.292999999998</v>
      </c>
      <c r="H339">
        <v>266201</v>
      </c>
      <c r="J339">
        <v>35685.292999999998</v>
      </c>
      <c r="L339">
        <v>0.01</v>
      </c>
      <c r="M339">
        <v>1.116E-2</v>
      </c>
      <c r="N339">
        <v>11.62</v>
      </c>
      <c r="O339" t="s">
        <v>51</v>
      </c>
      <c r="P339" s="5">
        <v>44321</v>
      </c>
    </row>
    <row r="340" spans="1:16" x14ac:dyDescent="0.35">
      <c r="A340">
        <v>101</v>
      </c>
      <c r="B340">
        <v>101</v>
      </c>
      <c r="C340" t="s">
        <v>209</v>
      </c>
      <c r="D340" t="s">
        <v>47</v>
      </c>
      <c r="E340" t="s">
        <v>45</v>
      </c>
      <c r="F340">
        <v>2.0699999999999998</v>
      </c>
      <c r="G340">
        <v>29797.028999999999</v>
      </c>
      <c r="H340">
        <v>242852</v>
      </c>
      <c r="J340">
        <v>29797.028999999999</v>
      </c>
      <c r="L340">
        <v>0.01</v>
      </c>
      <c r="M340">
        <v>9.3200000000000002E-3</v>
      </c>
      <c r="N340">
        <v>-6.8</v>
      </c>
      <c r="O340" t="s">
        <v>51</v>
      </c>
      <c r="P340" s="5">
        <v>44321</v>
      </c>
    </row>
    <row r="341" spans="1:16" x14ac:dyDescent="0.35">
      <c r="A341">
        <v>102</v>
      </c>
      <c r="B341">
        <v>102</v>
      </c>
      <c r="C341" t="s">
        <v>210</v>
      </c>
      <c r="D341" t="s">
        <v>48</v>
      </c>
      <c r="E341" t="s">
        <v>45</v>
      </c>
      <c r="F341">
        <v>2.08</v>
      </c>
      <c r="G341">
        <v>33773.648000000001</v>
      </c>
      <c r="H341">
        <v>260125</v>
      </c>
      <c r="J341">
        <v>33773.648000000001</v>
      </c>
      <c r="L341">
        <v>0.01</v>
      </c>
      <c r="M341">
        <v>1.056E-2</v>
      </c>
      <c r="N341">
        <v>5.64</v>
      </c>
      <c r="O341" t="s">
        <v>51</v>
      </c>
      <c r="P341" s="5">
        <v>44321</v>
      </c>
    </row>
    <row r="342" spans="1:16" x14ac:dyDescent="0.35">
      <c r="A342">
        <v>103</v>
      </c>
      <c r="B342">
        <v>103</v>
      </c>
      <c r="C342" t="s">
        <v>211</v>
      </c>
      <c r="D342" t="s">
        <v>49</v>
      </c>
      <c r="E342" t="s">
        <v>45</v>
      </c>
      <c r="F342">
        <v>2.08</v>
      </c>
      <c r="G342">
        <v>38218.637000000002</v>
      </c>
      <c r="H342">
        <v>290243</v>
      </c>
      <c r="J342">
        <v>38218.637000000002</v>
      </c>
      <c r="L342">
        <v>0.01</v>
      </c>
      <c r="M342">
        <v>1.1950000000000001E-2</v>
      </c>
      <c r="N342">
        <v>19.55</v>
      </c>
      <c r="O342" t="s">
        <v>51</v>
      </c>
      <c r="P342" s="5">
        <v>44321</v>
      </c>
    </row>
    <row r="343" spans="1:16" x14ac:dyDescent="0.35">
      <c r="A343">
        <v>104</v>
      </c>
      <c r="B343">
        <v>104</v>
      </c>
      <c r="C343" t="s">
        <v>212</v>
      </c>
      <c r="D343" t="s">
        <v>50</v>
      </c>
      <c r="E343" t="s">
        <v>45</v>
      </c>
      <c r="F343">
        <v>2.08</v>
      </c>
      <c r="G343">
        <v>40565.379000000001</v>
      </c>
      <c r="H343">
        <v>299050</v>
      </c>
      <c r="J343">
        <v>40565.379000000001</v>
      </c>
      <c r="L343">
        <v>0.01</v>
      </c>
      <c r="M343">
        <v>1.269E-2</v>
      </c>
      <c r="N343">
        <v>26.89</v>
      </c>
      <c r="O343" t="s">
        <v>51</v>
      </c>
      <c r="P343" s="5">
        <v>44321</v>
      </c>
    </row>
    <row r="344" spans="1:16" x14ac:dyDescent="0.35">
      <c r="A344">
        <v>105</v>
      </c>
      <c r="B344">
        <v>105</v>
      </c>
      <c r="C344" t="s">
        <v>213</v>
      </c>
      <c r="D344" t="s">
        <v>39</v>
      </c>
      <c r="E344" t="s">
        <v>40</v>
      </c>
      <c r="L344">
        <v>0.01</v>
      </c>
      <c r="O344" t="s">
        <v>63</v>
      </c>
      <c r="P344" s="5">
        <v>44321</v>
      </c>
    </row>
    <row r="345" spans="1:16" x14ac:dyDescent="0.35">
      <c r="A345">
        <v>106</v>
      </c>
      <c r="B345">
        <v>106</v>
      </c>
      <c r="C345" t="s">
        <v>214</v>
      </c>
      <c r="D345" t="s">
        <v>39</v>
      </c>
      <c r="E345" t="s">
        <v>40</v>
      </c>
      <c r="L345">
        <v>0.01</v>
      </c>
      <c r="O345" t="s">
        <v>63</v>
      </c>
      <c r="P345" s="5">
        <v>44321</v>
      </c>
    </row>
    <row r="346" spans="1:16" x14ac:dyDescent="0.35">
      <c r="A346">
        <v>107</v>
      </c>
      <c r="B346">
        <v>107</v>
      </c>
      <c r="C346" t="s">
        <v>215</v>
      </c>
      <c r="D346" t="s">
        <v>39</v>
      </c>
      <c r="E346" t="s">
        <v>40</v>
      </c>
      <c r="L346">
        <v>0.01</v>
      </c>
      <c r="O346" t="s">
        <v>63</v>
      </c>
      <c r="P346" s="5">
        <v>44321</v>
      </c>
    </row>
    <row r="347" spans="1:16" x14ac:dyDescent="0.35">
      <c r="A347">
        <v>108</v>
      </c>
      <c r="B347">
        <v>108</v>
      </c>
      <c r="C347" t="s">
        <v>216</v>
      </c>
      <c r="D347" t="s">
        <v>39</v>
      </c>
      <c r="E347" t="s">
        <v>40</v>
      </c>
      <c r="L347">
        <v>0.01</v>
      </c>
      <c r="O347" t="s">
        <v>63</v>
      </c>
      <c r="P347" s="5">
        <v>44321</v>
      </c>
    </row>
    <row r="348" spans="1:16" x14ac:dyDescent="0.35">
      <c r="A348">
        <v>109</v>
      </c>
      <c r="B348">
        <v>109</v>
      </c>
      <c r="C348" t="s">
        <v>217</v>
      </c>
      <c r="D348" t="s">
        <v>39</v>
      </c>
      <c r="E348" t="s">
        <v>40</v>
      </c>
      <c r="L348">
        <v>0.01</v>
      </c>
      <c r="O348" t="s">
        <v>63</v>
      </c>
      <c r="P348" s="5">
        <v>44321</v>
      </c>
    </row>
    <row r="349" spans="1:16" x14ac:dyDescent="0.35">
      <c r="A349">
        <v>110</v>
      </c>
      <c r="B349">
        <v>110</v>
      </c>
      <c r="C349" t="s">
        <v>218</v>
      </c>
      <c r="D349" t="s">
        <v>39</v>
      </c>
      <c r="E349" t="s">
        <v>40</v>
      </c>
      <c r="L349">
        <v>0.01</v>
      </c>
      <c r="O349" t="s">
        <v>63</v>
      </c>
      <c r="P349" s="5">
        <v>44321</v>
      </c>
    </row>
    <row r="350" spans="1:16" x14ac:dyDescent="0.35">
      <c r="A350">
        <v>111</v>
      </c>
      <c r="B350">
        <v>111</v>
      </c>
      <c r="C350" t="s">
        <v>219</v>
      </c>
      <c r="D350" t="s">
        <v>39</v>
      </c>
      <c r="E350" t="s">
        <v>40</v>
      </c>
      <c r="L350">
        <v>0.01</v>
      </c>
      <c r="O350" t="s">
        <v>63</v>
      </c>
      <c r="P350" s="5">
        <v>44321</v>
      </c>
    </row>
    <row r="351" spans="1:16" x14ac:dyDescent="0.35">
      <c r="A351">
        <v>112</v>
      </c>
      <c r="B351">
        <v>112</v>
      </c>
      <c r="C351" t="s">
        <v>220</v>
      </c>
      <c r="D351" t="s">
        <v>39</v>
      </c>
      <c r="E351" t="s">
        <v>40</v>
      </c>
      <c r="L351">
        <v>0.01</v>
      </c>
      <c r="O351" t="s">
        <v>63</v>
      </c>
      <c r="P351" s="5">
        <v>44321</v>
      </c>
    </row>
    <row r="352" spans="1:16" x14ac:dyDescent="0.35">
      <c r="P352" s="5"/>
    </row>
    <row r="353" spans="16:16" x14ac:dyDescent="0.35">
      <c r="P353" s="5"/>
    </row>
    <row r="354" spans="16:16" x14ac:dyDescent="0.35">
      <c r="P354" s="5"/>
    </row>
    <row r="355" spans="16:16" x14ac:dyDescent="0.35">
      <c r="P355" s="5"/>
    </row>
    <row r="356" spans="16:16" x14ac:dyDescent="0.35">
      <c r="P356" s="5"/>
    </row>
    <row r="357" spans="16:16" x14ac:dyDescent="0.35">
      <c r="P357" s="5"/>
    </row>
    <row r="358" spans="16:16" x14ac:dyDescent="0.35">
      <c r="P358" s="5"/>
    </row>
    <row r="359" spans="16:16" x14ac:dyDescent="0.35">
      <c r="P359" s="5"/>
    </row>
    <row r="360" spans="16:16" x14ac:dyDescent="0.35">
      <c r="P360" s="5"/>
    </row>
    <row r="361" spans="16:16" x14ac:dyDescent="0.35">
      <c r="P361" s="5"/>
    </row>
    <row r="362" spans="16:16" x14ac:dyDescent="0.35">
      <c r="P362" s="5"/>
    </row>
    <row r="363" spans="16:16" x14ac:dyDescent="0.35">
      <c r="P363" s="5"/>
    </row>
    <row r="364" spans="16:16" x14ac:dyDescent="0.35">
      <c r="P364" s="5"/>
    </row>
    <row r="365" spans="16:16" x14ac:dyDescent="0.35">
      <c r="P365" s="5"/>
    </row>
    <row r="366" spans="16:16" x14ac:dyDescent="0.35">
      <c r="P366" s="5"/>
    </row>
    <row r="367" spans="16:16" x14ac:dyDescent="0.35">
      <c r="P367" s="5"/>
    </row>
    <row r="368" spans="16:16" x14ac:dyDescent="0.35">
      <c r="P368" s="5"/>
    </row>
    <row r="369" spans="16:16" x14ac:dyDescent="0.35">
      <c r="P369" s="5"/>
    </row>
    <row r="370" spans="16:16" x14ac:dyDescent="0.35">
      <c r="P370" s="5"/>
    </row>
    <row r="371" spans="16:16" x14ac:dyDescent="0.35">
      <c r="P371" s="5"/>
    </row>
    <row r="372" spans="16:16" x14ac:dyDescent="0.35">
      <c r="P372" s="5"/>
    </row>
    <row r="373" spans="16:16" x14ac:dyDescent="0.35">
      <c r="P373" s="5"/>
    </row>
    <row r="374" spans="16:16" x14ac:dyDescent="0.35">
      <c r="P374" s="5"/>
    </row>
    <row r="375" spans="16:16" x14ac:dyDescent="0.35">
      <c r="P375" s="5"/>
    </row>
    <row r="376" spans="16:16" x14ac:dyDescent="0.35">
      <c r="P376" s="5"/>
    </row>
    <row r="377" spans="16:16" x14ac:dyDescent="0.35">
      <c r="P377" s="5"/>
    </row>
    <row r="378" spans="16:16" x14ac:dyDescent="0.35">
      <c r="P378" s="5"/>
    </row>
    <row r="379" spans="16:16" x14ac:dyDescent="0.35">
      <c r="P379" s="5"/>
    </row>
    <row r="380" spans="16:16" x14ac:dyDescent="0.35">
      <c r="P380" s="5"/>
    </row>
    <row r="381" spans="16:16" x14ac:dyDescent="0.35">
      <c r="P381" s="5"/>
    </row>
    <row r="382" spans="16:16" x14ac:dyDescent="0.35">
      <c r="P382" s="5"/>
    </row>
    <row r="383" spans="16:16" x14ac:dyDescent="0.35">
      <c r="P383" s="5"/>
    </row>
    <row r="384" spans="16:16" x14ac:dyDescent="0.35">
      <c r="P384" s="5"/>
    </row>
    <row r="385" spans="16:16" x14ac:dyDescent="0.35">
      <c r="P385" s="5"/>
    </row>
    <row r="386" spans="16:16" x14ac:dyDescent="0.35">
      <c r="P386" s="5"/>
    </row>
    <row r="387" spans="16:16" x14ac:dyDescent="0.35">
      <c r="P387" s="5"/>
    </row>
    <row r="388" spans="16:16" x14ac:dyDescent="0.35">
      <c r="P388" s="5"/>
    </row>
    <row r="389" spans="16:16" x14ac:dyDescent="0.35">
      <c r="P389" s="5"/>
    </row>
    <row r="390" spans="16:16" x14ac:dyDescent="0.35">
      <c r="P390" s="5"/>
    </row>
    <row r="391" spans="16:16" x14ac:dyDescent="0.35">
      <c r="P391" s="5"/>
    </row>
    <row r="392" spans="16:16" x14ac:dyDescent="0.35">
      <c r="P392" s="5"/>
    </row>
    <row r="393" spans="16:16" x14ac:dyDescent="0.35">
      <c r="P393" s="5"/>
    </row>
    <row r="394" spans="16:16" x14ac:dyDescent="0.35">
      <c r="P394" s="5"/>
    </row>
    <row r="395" spans="16:16" x14ac:dyDescent="0.35">
      <c r="P395" s="5"/>
    </row>
    <row r="396" spans="16:16" x14ac:dyDescent="0.35">
      <c r="P396" s="5"/>
    </row>
    <row r="397" spans="16:16" x14ac:dyDescent="0.35">
      <c r="P397" s="5"/>
    </row>
    <row r="398" spans="16:16" x14ac:dyDescent="0.35">
      <c r="P398" s="5"/>
    </row>
    <row r="399" spans="16:16" x14ac:dyDescent="0.35">
      <c r="P399" s="5"/>
    </row>
    <row r="400" spans="16:16" x14ac:dyDescent="0.35">
      <c r="P400" s="5"/>
    </row>
    <row r="401" spans="16:16" x14ac:dyDescent="0.35">
      <c r="P401" s="5"/>
    </row>
    <row r="402" spans="16:16" x14ac:dyDescent="0.35">
      <c r="P402" s="5"/>
    </row>
    <row r="403" spans="16:16" x14ac:dyDescent="0.35">
      <c r="P403" s="5"/>
    </row>
    <row r="404" spans="16:16" x14ac:dyDescent="0.35">
      <c r="P404" s="5"/>
    </row>
    <row r="405" spans="16:16" x14ac:dyDescent="0.35">
      <c r="P405" s="5"/>
    </row>
    <row r="406" spans="16:16" x14ac:dyDescent="0.35">
      <c r="P406" s="5"/>
    </row>
    <row r="407" spans="16:16" x14ac:dyDescent="0.35">
      <c r="P407" s="5"/>
    </row>
    <row r="408" spans="16:16" x14ac:dyDescent="0.35">
      <c r="P408" s="5"/>
    </row>
    <row r="413" spans="16:16" x14ac:dyDescent="0.35">
      <c r="P413" s="5"/>
    </row>
    <row r="414" spans="16:16" x14ac:dyDescent="0.35">
      <c r="P414" s="5"/>
    </row>
    <row r="415" spans="16:16" x14ac:dyDescent="0.35">
      <c r="P415" s="5"/>
    </row>
    <row r="416" spans="16:16" x14ac:dyDescent="0.35">
      <c r="P416" s="5"/>
    </row>
    <row r="417" spans="16:16" x14ac:dyDescent="0.35">
      <c r="P417" s="5"/>
    </row>
    <row r="418" spans="16:16" x14ac:dyDescent="0.35">
      <c r="P418" s="5"/>
    </row>
    <row r="419" spans="16:16" x14ac:dyDescent="0.35">
      <c r="P419" s="5"/>
    </row>
    <row r="420" spans="16:16" x14ac:dyDescent="0.35">
      <c r="P420" s="5"/>
    </row>
    <row r="421" spans="16:16" x14ac:dyDescent="0.35">
      <c r="P421" s="5"/>
    </row>
    <row r="422" spans="16:16" x14ac:dyDescent="0.35">
      <c r="P422" s="5"/>
    </row>
    <row r="423" spans="16:16" x14ac:dyDescent="0.35">
      <c r="P423" s="5"/>
    </row>
    <row r="424" spans="16:16" x14ac:dyDescent="0.35">
      <c r="P424" s="5"/>
    </row>
    <row r="425" spans="16:16" x14ac:dyDescent="0.35">
      <c r="P425" s="5"/>
    </row>
    <row r="426" spans="16:16" x14ac:dyDescent="0.35">
      <c r="P426" s="5"/>
    </row>
    <row r="427" spans="16:16" x14ac:dyDescent="0.35">
      <c r="P427" s="5"/>
    </row>
    <row r="428" spans="16:16" x14ac:dyDescent="0.35">
      <c r="P428" s="5"/>
    </row>
    <row r="429" spans="16:16" x14ac:dyDescent="0.35">
      <c r="P429" s="5"/>
    </row>
    <row r="430" spans="16:16" x14ac:dyDescent="0.35">
      <c r="P430" s="5"/>
    </row>
    <row r="431" spans="16:16" x14ac:dyDescent="0.35">
      <c r="P431" s="5"/>
    </row>
    <row r="432" spans="16:16" x14ac:dyDescent="0.35">
      <c r="P432" s="5"/>
    </row>
    <row r="433" spans="16:16" x14ac:dyDescent="0.35">
      <c r="P433" s="5"/>
    </row>
    <row r="434" spans="16:16" x14ac:dyDescent="0.35">
      <c r="P434" s="5"/>
    </row>
    <row r="435" spans="16:16" x14ac:dyDescent="0.35">
      <c r="P435" s="5"/>
    </row>
    <row r="436" spans="16:16" x14ac:dyDescent="0.35">
      <c r="P436" s="5"/>
    </row>
    <row r="437" spans="16:16" x14ac:dyDescent="0.35">
      <c r="P437" s="5"/>
    </row>
    <row r="438" spans="16:16" x14ac:dyDescent="0.35">
      <c r="P438" s="5"/>
    </row>
    <row r="439" spans="16:16" x14ac:dyDescent="0.35">
      <c r="P439" s="5"/>
    </row>
    <row r="440" spans="16:16" x14ac:dyDescent="0.35">
      <c r="P440" s="5"/>
    </row>
    <row r="441" spans="16:16" x14ac:dyDescent="0.35">
      <c r="P441" s="5"/>
    </row>
    <row r="442" spans="16:16" x14ac:dyDescent="0.35">
      <c r="P442" s="5"/>
    </row>
    <row r="443" spans="16:16" x14ac:dyDescent="0.35">
      <c r="P443" s="5"/>
    </row>
    <row r="444" spans="16:16" x14ac:dyDescent="0.35">
      <c r="P444" s="5"/>
    </row>
    <row r="445" spans="16:16" x14ac:dyDescent="0.35">
      <c r="P445" s="5"/>
    </row>
    <row r="446" spans="16:16" x14ac:dyDescent="0.35">
      <c r="P446" s="5"/>
    </row>
    <row r="447" spans="16:16" x14ac:dyDescent="0.35">
      <c r="P447" s="5"/>
    </row>
    <row r="448" spans="16:16" x14ac:dyDescent="0.35">
      <c r="P448" s="5"/>
    </row>
    <row r="449" spans="16:16" x14ac:dyDescent="0.35">
      <c r="P449" s="5"/>
    </row>
    <row r="450" spans="16:16" x14ac:dyDescent="0.35">
      <c r="P450" s="5"/>
    </row>
    <row r="451" spans="16:16" x14ac:dyDescent="0.35">
      <c r="P451" s="5"/>
    </row>
    <row r="452" spans="16:16" x14ac:dyDescent="0.35">
      <c r="P452" s="5"/>
    </row>
    <row r="453" spans="16:16" x14ac:dyDescent="0.35">
      <c r="P453" s="5"/>
    </row>
    <row r="454" spans="16:16" x14ac:dyDescent="0.35">
      <c r="P454" s="5"/>
    </row>
    <row r="455" spans="16:16" x14ac:dyDescent="0.35">
      <c r="P455" s="5"/>
    </row>
    <row r="456" spans="16:16" x14ac:dyDescent="0.35">
      <c r="P456" s="5"/>
    </row>
    <row r="457" spans="16:16" x14ac:dyDescent="0.35">
      <c r="P457" s="5"/>
    </row>
    <row r="458" spans="16:16" x14ac:dyDescent="0.35">
      <c r="P458" s="5"/>
    </row>
    <row r="459" spans="16:16" x14ac:dyDescent="0.35">
      <c r="P459" s="5"/>
    </row>
    <row r="460" spans="16:16" x14ac:dyDescent="0.35">
      <c r="P460" s="5"/>
    </row>
    <row r="461" spans="16:16" x14ac:dyDescent="0.35">
      <c r="P461" s="5"/>
    </row>
    <row r="462" spans="16:16" x14ac:dyDescent="0.35">
      <c r="P462" s="5"/>
    </row>
    <row r="463" spans="16:16" x14ac:dyDescent="0.35">
      <c r="P463" s="5"/>
    </row>
    <row r="464" spans="16:16" x14ac:dyDescent="0.35">
      <c r="P464" s="5"/>
    </row>
    <row r="465" spans="16:16" x14ac:dyDescent="0.35">
      <c r="P465" s="5"/>
    </row>
    <row r="466" spans="16:16" x14ac:dyDescent="0.35">
      <c r="P466" s="5"/>
    </row>
    <row r="467" spans="16:16" x14ac:dyDescent="0.35">
      <c r="P467" s="5"/>
    </row>
    <row r="468" spans="16:16" x14ac:dyDescent="0.35">
      <c r="P468" s="5"/>
    </row>
    <row r="469" spans="16:16" x14ac:dyDescent="0.35">
      <c r="P469" s="5"/>
    </row>
    <row r="470" spans="16:16" x14ac:dyDescent="0.35">
      <c r="P470" s="5"/>
    </row>
    <row r="471" spans="16:16" x14ac:dyDescent="0.35">
      <c r="P471" s="5"/>
    </row>
    <row r="472" spans="16:16" x14ac:dyDescent="0.35">
      <c r="P472" s="5"/>
    </row>
    <row r="473" spans="16:16" x14ac:dyDescent="0.35">
      <c r="P473" s="5"/>
    </row>
    <row r="474" spans="16:16" x14ac:dyDescent="0.35">
      <c r="P474" s="5"/>
    </row>
    <row r="475" spans="16:16" x14ac:dyDescent="0.35">
      <c r="P475" s="5"/>
    </row>
    <row r="476" spans="16:16" x14ac:dyDescent="0.35">
      <c r="P476" s="5"/>
    </row>
    <row r="477" spans="16:16" x14ac:dyDescent="0.35">
      <c r="P477" s="5"/>
    </row>
    <row r="478" spans="16:16" x14ac:dyDescent="0.35">
      <c r="P478" s="5"/>
    </row>
    <row r="479" spans="16:16" x14ac:dyDescent="0.35">
      <c r="P479" s="5"/>
    </row>
    <row r="480" spans="16:16" x14ac:dyDescent="0.35">
      <c r="P480" s="5"/>
    </row>
    <row r="481" spans="16:16" x14ac:dyDescent="0.35">
      <c r="P481" s="5"/>
    </row>
    <row r="482" spans="16:16" x14ac:dyDescent="0.35">
      <c r="P482" s="5"/>
    </row>
    <row r="483" spans="16:16" x14ac:dyDescent="0.35">
      <c r="P483" s="5"/>
    </row>
    <row r="484" spans="16:16" x14ac:dyDescent="0.35">
      <c r="P484" s="5"/>
    </row>
    <row r="485" spans="16:16" x14ac:dyDescent="0.35">
      <c r="P485" s="5"/>
    </row>
    <row r="486" spans="16:16" x14ac:dyDescent="0.35">
      <c r="P486" s="5"/>
    </row>
    <row r="487" spans="16:16" x14ac:dyDescent="0.35">
      <c r="P487" s="5"/>
    </row>
    <row r="488" spans="16:16" x14ac:dyDescent="0.35">
      <c r="P488" s="5"/>
    </row>
    <row r="489" spans="16:16" x14ac:dyDescent="0.35">
      <c r="P489" s="5"/>
    </row>
    <row r="490" spans="16:16" x14ac:dyDescent="0.35">
      <c r="P490" s="5"/>
    </row>
    <row r="491" spans="16:16" x14ac:dyDescent="0.35">
      <c r="P491" s="5"/>
    </row>
    <row r="492" spans="16:16" x14ac:dyDescent="0.35">
      <c r="P492" s="5"/>
    </row>
    <row r="493" spans="16:16" x14ac:dyDescent="0.35">
      <c r="P493" s="5"/>
    </row>
    <row r="494" spans="16:16" x14ac:dyDescent="0.35">
      <c r="P494" s="5"/>
    </row>
    <row r="495" spans="16:16" x14ac:dyDescent="0.35">
      <c r="P495" s="5"/>
    </row>
    <row r="496" spans="16:16" x14ac:dyDescent="0.35">
      <c r="P496" s="5"/>
    </row>
    <row r="497" spans="16:16" x14ac:dyDescent="0.35">
      <c r="P497" s="5"/>
    </row>
    <row r="498" spans="16:16" x14ac:dyDescent="0.35">
      <c r="P498" s="5"/>
    </row>
    <row r="499" spans="16:16" x14ac:dyDescent="0.35">
      <c r="P499" s="5"/>
    </row>
    <row r="500" spans="16:16" x14ac:dyDescent="0.35">
      <c r="P500" s="5"/>
    </row>
    <row r="501" spans="16:16" x14ac:dyDescent="0.35">
      <c r="P501" s="5"/>
    </row>
    <row r="502" spans="16:16" x14ac:dyDescent="0.35">
      <c r="P502" s="5"/>
    </row>
    <row r="503" spans="16:16" x14ac:dyDescent="0.35">
      <c r="P503" s="5"/>
    </row>
    <row r="504" spans="16:16" x14ac:dyDescent="0.35">
      <c r="P504" s="5"/>
    </row>
    <row r="505" spans="16:16" x14ac:dyDescent="0.35">
      <c r="P505" s="5"/>
    </row>
    <row r="506" spans="16:16" x14ac:dyDescent="0.35">
      <c r="P506" s="5"/>
    </row>
    <row r="507" spans="16:16" x14ac:dyDescent="0.35">
      <c r="P507" s="5"/>
    </row>
    <row r="508" spans="16:16" x14ac:dyDescent="0.35">
      <c r="P508" s="5"/>
    </row>
    <row r="509" spans="16:16" x14ac:dyDescent="0.35">
      <c r="P509" s="5"/>
    </row>
    <row r="510" spans="16:16" x14ac:dyDescent="0.35">
      <c r="P510" s="5"/>
    </row>
    <row r="511" spans="16:16" x14ac:dyDescent="0.35">
      <c r="P511" s="5"/>
    </row>
    <row r="512" spans="16:16" x14ac:dyDescent="0.35">
      <c r="P512" s="5"/>
    </row>
    <row r="513" spans="16:16" x14ac:dyDescent="0.35">
      <c r="P513" s="5"/>
    </row>
    <row r="514" spans="16:16" x14ac:dyDescent="0.35">
      <c r="P514" s="5"/>
    </row>
    <row r="515" spans="16:16" x14ac:dyDescent="0.35">
      <c r="P515" s="5"/>
    </row>
    <row r="516" spans="16:16" x14ac:dyDescent="0.35">
      <c r="P516" s="5"/>
    </row>
    <row r="517" spans="16:16" x14ac:dyDescent="0.35">
      <c r="P517" s="5"/>
    </row>
    <row r="518" spans="16:16" x14ac:dyDescent="0.35">
      <c r="P518" s="5"/>
    </row>
    <row r="519" spans="16:16" x14ac:dyDescent="0.35">
      <c r="P519" s="5"/>
    </row>
    <row r="520" spans="16:16" x14ac:dyDescent="0.35">
      <c r="P520" s="5"/>
    </row>
    <row r="521" spans="16:16" x14ac:dyDescent="0.35">
      <c r="P521" s="5"/>
    </row>
    <row r="522" spans="16:16" x14ac:dyDescent="0.35">
      <c r="P522" s="5"/>
    </row>
    <row r="523" spans="16:16" x14ac:dyDescent="0.35">
      <c r="P523" s="5"/>
    </row>
    <row r="524" spans="16:16" x14ac:dyDescent="0.35">
      <c r="P524" s="5"/>
    </row>
    <row r="525" spans="16:16" x14ac:dyDescent="0.35">
      <c r="P525" s="5"/>
    </row>
    <row r="526" spans="16:16" x14ac:dyDescent="0.35">
      <c r="P526" s="5"/>
    </row>
    <row r="527" spans="16:16" x14ac:dyDescent="0.35">
      <c r="P527" s="5"/>
    </row>
    <row r="528" spans="16:16" x14ac:dyDescent="0.35">
      <c r="P528" s="5"/>
    </row>
    <row r="529" spans="16:16" x14ac:dyDescent="0.35">
      <c r="P529" s="5"/>
    </row>
    <row r="530" spans="16:16" x14ac:dyDescent="0.35">
      <c r="P530" s="5"/>
    </row>
    <row r="531" spans="16:16" x14ac:dyDescent="0.35">
      <c r="P531" s="5"/>
    </row>
    <row r="532" spans="16:16" x14ac:dyDescent="0.35">
      <c r="P532" s="5"/>
    </row>
    <row r="533" spans="16:16" x14ac:dyDescent="0.35">
      <c r="P533" s="5"/>
    </row>
    <row r="534" spans="16:16" x14ac:dyDescent="0.35">
      <c r="P534" s="5"/>
    </row>
    <row r="535" spans="16:16" x14ac:dyDescent="0.35">
      <c r="P535" s="5"/>
    </row>
    <row r="536" spans="16:16" x14ac:dyDescent="0.35">
      <c r="P536" s="5"/>
    </row>
    <row r="537" spans="16:16" x14ac:dyDescent="0.35">
      <c r="P537" s="5"/>
    </row>
    <row r="538" spans="16:16" x14ac:dyDescent="0.35">
      <c r="P538" s="5"/>
    </row>
    <row r="539" spans="16:16" x14ac:dyDescent="0.35">
      <c r="P539" s="5"/>
    </row>
    <row r="540" spans="16:16" x14ac:dyDescent="0.35">
      <c r="P540" s="5"/>
    </row>
    <row r="541" spans="16:16" x14ac:dyDescent="0.35">
      <c r="P541" s="5"/>
    </row>
    <row r="542" spans="16:16" x14ac:dyDescent="0.35">
      <c r="P542" s="5"/>
    </row>
    <row r="543" spans="16:16" x14ac:dyDescent="0.35">
      <c r="P543" s="5"/>
    </row>
    <row r="548" spans="16:16" x14ac:dyDescent="0.35">
      <c r="P548" s="5"/>
    </row>
    <row r="549" spans="16:16" x14ac:dyDescent="0.35">
      <c r="P549" s="5"/>
    </row>
    <row r="550" spans="16:16" x14ac:dyDescent="0.35">
      <c r="P550" s="5"/>
    </row>
    <row r="551" spans="16:16" x14ac:dyDescent="0.35">
      <c r="P551" s="5"/>
    </row>
    <row r="552" spans="16:16" x14ac:dyDescent="0.35">
      <c r="P552" s="5"/>
    </row>
    <row r="553" spans="16:16" x14ac:dyDescent="0.35">
      <c r="P553" s="5"/>
    </row>
    <row r="554" spans="16:16" x14ac:dyDescent="0.35">
      <c r="P554" s="5"/>
    </row>
    <row r="555" spans="16:16" x14ac:dyDescent="0.35">
      <c r="P555" s="5"/>
    </row>
    <row r="556" spans="16:16" x14ac:dyDescent="0.35">
      <c r="P556" s="5"/>
    </row>
    <row r="557" spans="16:16" x14ac:dyDescent="0.35">
      <c r="P557" s="5"/>
    </row>
    <row r="558" spans="16:16" x14ac:dyDescent="0.35">
      <c r="P558" s="5"/>
    </row>
    <row r="559" spans="16:16" x14ac:dyDescent="0.35">
      <c r="P559" s="5"/>
    </row>
    <row r="560" spans="16:16" x14ac:dyDescent="0.35">
      <c r="P560" s="5"/>
    </row>
    <row r="561" spans="16:16" x14ac:dyDescent="0.35">
      <c r="P561" s="5"/>
    </row>
    <row r="562" spans="16:16" x14ac:dyDescent="0.35">
      <c r="P562" s="5"/>
    </row>
    <row r="563" spans="16:16" x14ac:dyDescent="0.35">
      <c r="P563" s="5"/>
    </row>
    <row r="564" spans="16:16" x14ac:dyDescent="0.35">
      <c r="P564" s="5"/>
    </row>
    <row r="565" spans="16:16" x14ac:dyDescent="0.35">
      <c r="P565" s="5"/>
    </row>
    <row r="566" spans="16:16" x14ac:dyDescent="0.35">
      <c r="P566" s="5"/>
    </row>
    <row r="567" spans="16:16" x14ac:dyDescent="0.35">
      <c r="P567" s="5"/>
    </row>
    <row r="568" spans="16:16" x14ac:dyDescent="0.35">
      <c r="P568" s="5"/>
    </row>
    <row r="569" spans="16:16" x14ac:dyDescent="0.35">
      <c r="P569" s="5"/>
    </row>
    <row r="570" spans="16:16" x14ac:dyDescent="0.35">
      <c r="P570" s="5"/>
    </row>
    <row r="571" spans="16:16" x14ac:dyDescent="0.35">
      <c r="P571" s="5"/>
    </row>
    <row r="572" spans="16:16" x14ac:dyDescent="0.35">
      <c r="P572" s="5"/>
    </row>
    <row r="573" spans="16:16" x14ac:dyDescent="0.35">
      <c r="P573" s="5"/>
    </row>
    <row r="574" spans="16:16" x14ac:dyDescent="0.35">
      <c r="P574" s="5"/>
    </row>
    <row r="575" spans="16:16" x14ac:dyDescent="0.35">
      <c r="P575" s="5"/>
    </row>
    <row r="576" spans="16:16" x14ac:dyDescent="0.35">
      <c r="P576" s="5"/>
    </row>
    <row r="577" spans="16:16" x14ac:dyDescent="0.35">
      <c r="P577" s="5"/>
    </row>
    <row r="578" spans="16:16" x14ac:dyDescent="0.35">
      <c r="P578" s="5"/>
    </row>
    <row r="579" spans="16:16" x14ac:dyDescent="0.35">
      <c r="P579" s="5"/>
    </row>
    <row r="580" spans="16:16" x14ac:dyDescent="0.35">
      <c r="P580" s="5"/>
    </row>
    <row r="581" spans="16:16" x14ac:dyDescent="0.35">
      <c r="P581" s="5"/>
    </row>
    <row r="582" spans="16:16" x14ac:dyDescent="0.35">
      <c r="P582" s="5"/>
    </row>
    <row r="583" spans="16:16" x14ac:dyDescent="0.35">
      <c r="P583" s="5"/>
    </row>
    <row r="584" spans="16:16" x14ac:dyDescent="0.35">
      <c r="P584" s="5"/>
    </row>
    <row r="585" spans="16:16" x14ac:dyDescent="0.35">
      <c r="P585" s="5"/>
    </row>
    <row r="586" spans="16:16" x14ac:dyDescent="0.35">
      <c r="P586" s="5"/>
    </row>
    <row r="587" spans="16:16" x14ac:dyDescent="0.35">
      <c r="P587" s="5"/>
    </row>
    <row r="588" spans="16:16" x14ac:dyDescent="0.35">
      <c r="P588" s="5"/>
    </row>
    <row r="589" spans="16:16" x14ac:dyDescent="0.35">
      <c r="P589" s="5"/>
    </row>
    <row r="590" spans="16:16" x14ac:dyDescent="0.35">
      <c r="P590" s="5"/>
    </row>
    <row r="591" spans="16:16" x14ac:dyDescent="0.35">
      <c r="P591" s="5"/>
    </row>
    <row r="592" spans="16:16" x14ac:dyDescent="0.35">
      <c r="P592" s="5"/>
    </row>
    <row r="593" spans="16:16" x14ac:dyDescent="0.35">
      <c r="P593" s="5"/>
    </row>
    <row r="594" spans="16:16" x14ac:dyDescent="0.35">
      <c r="P594" s="5"/>
    </row>
    <row r="595" spans="16:16" x14ac:dyDescent="0.35">
      <c r="P595" s="5"/>
    </row>
    <row r="596" spans="16:16" x14ac:dyDescent="0.35">
      <c r="P596" s="5"/>
    </row>
    <row r="597" spans="16:16" x14ac:dyDescent="0.35">
      <c r="P597" s="5"/>
    </row>
    <row r="598" spans="16:16" x14ac:dyDescent="0.35">
      <c r="P598" s="5"/>
    </row>
    <row r="599" spans="16:16" x14ac:dyDescent="0.35">
      <c r="P599" s="5"/>
    </row>
    <row r="600" spans="16:16" x14ac:dyDescent="0.35">
      <c r="P600" s="5"/>
    </row>
    <row r="601" spans="16:16" x14ac:dyDescent="0.35">
      <c r="P601" s="5"/>
    </row>
    <row r="602" spans="16:16" x14ac:dyDescent="0.35">
      <c r="P602" s="5"/>
    </row>
    <row r="603" spans="16:16" x14ac:dyDescent="0.35">
      <c r="P603" s="5"/>
    </row>
    <row r="604" spans="16:16" x14ac:dyDescent="0.35">
      <c r="P604" s="5"/>
    </row>
    <row r="605" spans="16:16" x14ac:dyDescent="0.35">
      <c r="P605" s="5"/>
    </row>
    <row r="606" spans="16:16" x14ac:dyDescent="0.35">
      <c r="P606" s="5"/>
    </row>
    <row r="607" spans="16:16" x14ac:dyDescent="0.35">
      <c r="P607" s="5"/>
    </row>
    <row r="608" spans="16:16" x14ac:dyDescent="0.35">
      <c r="P608" s="5"/>
    </row>
    <row r="609" spans="16:16" x14ac:dyDescent="0.35">
      <c r="P609" s="5"/>
    </row>
    <row r="610" spans="16:16" x14ac:dyDescent="0.35">
      <c r="P610" s="5"/>
    </row>
    <row r="611" spans="16:16" x14ac:dyDescent="0.35">
      <c r="P611" s="5"/>
    </row>
    <row r="612" spans="16:16" x14ac:dyDescent="0.35">
      <c r="P612" s="5"/>
    </row>
    <row r="613" spans="16:16" x14ac:dyDescent="0.35">
      <c r="P613" s="5"/>
    </row>
    <row r="614" spans="16:16" x14ac:dyDescent="0.35">
      <c r="P614" s="5"/>
    </row>
    <row r="615" spans="16:16" x14ac:dyDescent="0.35">
      <c r="P615" s="5"/>
    </row>
    <row r="616" spans="16:16" x14ac:dyDescent="0.35">
      <c r="P616" s="5"/>
    </row>
    <row r="617" spans="16:16" x14ac:dyDescent="0.35">
      <c r="P617" s="5"/>
    </row>
    <row r="618" spans="16:16" x14ac:dyDescent="0.35">
      <c r="P618" s="5"/>
    </row>
    <row r="619" spans="16:16" x14ac:dyDescent="0.35">
      <c r="P619" s="5"/>
    </row>
    <row r="620" spans="16:16" x14ac:dyDescent="0.35">
      <c r="P620" s="5"/>
    </row>
    <row r="621" spans="16:16" x14ac:dyDescent="0.35">
      <c r="P621" s="5"/>
    </row>
    <row r="622" spans="16:16" x14ac:dyDescent="0.35">
      <c r="P622" s="5"/>
    </row>
    <row r="623" spans="16:16" x14ac:dyDescent="0.35">
      <c r="P623" s="5"/>
    </row>
    <row r="624" spans="16:16" x14ac:dyDescent="0.35">
      <c r="P624" s="5"/>
    </row>
    <row r="625" spans="16:16" x14ac:dyDescent="0.35">
      <c r="P625" s="5"/>
    </row>
    <row r="626" spans="16:16" x14ac:dyDescent="0.35">
      <c r="P626" s="5"/>
    </row>
    <row r="627" spans="16:16" x14ac:dyDescent="0.35">
      <c r="P627" s="5"/>
    </row>
    <row r="628" spans="16:16" x14ac:dyDescent="0.35">
      <c r="P628" s="5"/>
    </row>
    <row r="629" spans="16:16" x14ac:dyDescent="0.35">
      <c r="P629" s="5"/>
    </row>
    <row r="630" spans="16:16" x14ac:dyDescent="0.35">
      <c r="P630" s="5"/>
    </row>
    <row r="631" spans="16:16" x14ac:dyDescent="0.35">
      <c r="P631" s="5"/>
    </row>
    <row r="632" spans="16:16" x14ac:dyDescent="0.35">
      <c r="P632" s="5"/>
    </row>
    <row r="633" spans="16:16" x14ac:dyDescent="0.35">
      <c r="P633" s="5"/>
    </row>
    <row r="634" spans="16:16" x14ac:dyDescent="0.35">
      <c r="P634" s="5"/>
    </row>
    <row r="635" spans="16:16" x14ac:dyDescent="0.35">
      <c r="P635" s="5"/>
    </row>
    <row r="636" spans="16:16" x14ac:dyDescent="0.35">
      <c r="P636" s="5"/>
    </row>
    <row r="637" spans="16:16" x14ac:dyDescent="0.35">
      <c r="P637" s="5"/>
    </row>
    <row r="638" spans="16:16" x14ac:dyDescent="0.35">
      <c r="P638" s="5"/>
    </row>
    <row r="639" spans="16:16" x14ac:dyDescent="0.35">
      <c r="P639" s="5"/>
    </row>
    <row r="640" spans="16:16" x14ac:dyDescent="0.35">
      <c r="P640" s="5"/>
    </row>
    <row r="641" spans="16:16" x14ac:dyDescent="0.35">
      <c r="P641" s="5"/>
    </row>
    <row r="642" spans="16:16" x14ac:dyDescent="0.35">
      <c r="P642" s="5"/>
    </row>
    <row r="643" spans="16:16" x14ac:dyDescent="0.35">
      <c r="P643" s="5"/>
    </row>
    <row r="644" spans="16:16" x14ac:dyDescent="0.35">
      <c r="P644" s="5"/>
    </row>
    <row r="645" spans="16:16" x14ac:dyDescent="0.35">
      <c r="P645" s="5"/>
    </row>
    <row r="646" spans="16:16" x14ac:dyDescent="0.35">
      <c r="P646" s="5"/>
    </row>
    <row r="647" spans="16:16" x14ac:dyDescent="0.35">
      <c r="P647" s="5"/>
    </row>
    <row r="648" spans="16:16" x14ac:dyDescent="0.35">
      <c r="P648" s="5"/>
    </row>
    <row r="649" spans="16:16" x14ac:dyDescent="0.35">
      <c r="P649" s="5"/>
    </row>
    <row r="650" spans="16:16" x14ac:dyDescent="0.35">
      <c r="P650" s="5"/>
    </row>
    <row r="651" spans="16:16" x14ac:dyDescent="0.35">
      <c r="P651" s="5"/>
    </row>
    <row r="652" spans="16:16" x14ac:dyDescent="0.35">
      <c r="P652" s="5"/>
    </row>
    <row r="653" spans="16:16" x14ac:dyDescent="0.35">
      <c r="P653" s="5"/>
    </row>
    <row r="654" spans="16:16" x14ac:dyDescent="0.35">
      <c r="P654" s="5"/>
    </row>
    <row r="655" spans="16:16" x14ac:dyDescent="0.35">
      <c r="P655" s="5"/>
    </row>
    <row r="656" spans="16:16" x14ac:dyDescent="0.35">
      <c r="P656" s="5"/>
    </row>
    <row r="657" spans="16:16" x14ac:dyDescent="0.35">
      <c r="P657" s="5"/>
    </row>
    <row r="658" spans="16:16" x14ac:dyDescent="0.35">
      <c r="P658" s="5"/>
    </row>
    <row r="659" spans="16:16" x14ac:dyDescent="0.35">
      <c r="P659" s="5"/>
    </row>
    <row r="660" spans="16:16" x14ac:dyDescent="0.35">
      <c r="P660" s="5"/>
    </row>
    <row r="661" spans="16:16" x14ac:dyDescent="0.35">
      <c r="P661" s="5"/>
    </row>
    <row r="662" spans="16:16" x14ac:dyDescent="0.35">
      <c r="P662" s="5"/>
    </row>
    <row r="663" spans="16:16" x14ac:dyDescent="0.35">
      <c r="P663" s="5"/>
    </row>
    <row r="664" spans="16:16" x14ac:dyDescent="0.35">
      <c r="P664" s="5"/>
    </row>
    <row r="665" spans="16:16" x14ac:dyDescent="0.35">
      <c r="P665" s="5"/>
    </row>
    <row r="666" spans="16:16" x14ac:dyDescent="0.35">
      <c r="P666" s="5"/>
    </row>
    <row r="667" spans="16:16" x14ac:dyDescent="0.35">
      <c r="P667" s="5"/>
    </row>
    <row r="668" spans="16:16" x14ac:dyDescent="0.35">
      <c r="P668" s="5"/>
    </row>
    <row r="669" spans="16:16" x14ac:dyDescent="0.35">
      <c r="P669" s="5"/>
    </row>
    <row r="670" spans="16:16" x14ac:dyDescent="0.35">
      <c r="P670" s="5"/>
    </row>
    <row r="671" spans="16:16" x14ac:dyDescent="0.35">
      <c r="P671" s="5"/>
    </row>
    <row r="672" spans="16:16" x14ac:dyDescent="0.35">
      <c r="P672" s="5"/>
    </row>
    <row r="673" spans="16:16" x14ac:dyDescent="0.35">
      <c r="P673" s="5"/>
    </row>
    <row r="674" spans="16:16" x14ac:dyDescent="0.35">
      <c r="P674" s="5"/>
    </row>
    <row r="675" spans="16:16" x14ac:dyDescent="0.35">
      <c r="P675" s="5"/>
    </row>
    <row r="676" spans="16:16" x14ac:dyDescent="0.35">
      <c r="P676" s="5"/>
    </row>
    <row r="677" spans="16:16" x14ac:dyDescent="0.35">
      <c r="P677" s="5"/>
    </row>
    <row r="678" spans="16:16" x14ac:dyDescent="0.35">
      <c r="P678" s="5"/>
    </row>
    <row r="683" spans="16:16" x14ac:dyDescent="0.35">
      <c r="P683" s="5"/>
    </row>
    <row r="684" spans="16:16" x14ac:dyDescent="0.35">
      <c r="P684" s="5"/>
    </row>
    <row r="685" spans="16:16" x14ac:dyDescent="0.35">
      <c r="P685" s="5"/>
    </row>
    <row r="686" spans="16:16" x14ac:dyDescent="0.35">
      <c r="P686" s="5"/>
    </row>
    <row r="687" spans="16:16" x14ac:dyDescent="0.35">
      <c r="P687" s="5"/>
    </row>
    <row r="688" spans="16:16" x14ac:dyDescent="0.35">
      <c r="P688" s="5"/>
    </row>
    <row r="689" spans="16:16" x14ac:dyDescent="0.35">
      <c r="P689" s="5"/>
    </row>
    <row r="690" spans="16:16" x14ac:dyDescent="0.35">
      <c r="P690" s="5"/>
    </row>
    <row r="691" spans="16:16" x14ac:dyDescent="0.35">
      <c r="P691" s="5"/>
    </row>
    <row r="692" spans="16:16" x14ac:dyDescent="0.35">
      <c r="P692" s="5"/>
    </row>
    <row r="693" spans="16:16" x14ac:dyDescent="0.35">
      <c r="P693" s="5"/>
    </row>
    <row r="694" spans="16:16" x14ac:dyDescent="0.35">
      <c r="P694" s="5"/>
    </row>
    <row r="695" spans="16:16" x14ac:dyDescent="0.35">
      <c r="P695" s="5"/>
    </row>
    <row r="696" spans="16:16" x14ac:dyDescent="0.35">
      <c r="P696" s="5"/>
    </row>
    <row r="697" spans="16:16" x14ac:dyDescent="0.35">
      <c r="P697" s="5"/>
    </row>
    <row r="698" spans="16:16" x14ac:dyDescent="0.35">
      <c r="P698" s="5"/>
    </row>
    <row r="699" spans="16:16" x14ac:dyDescent="0.35">
      <c r="P699" s="5"/>
    </row>
    <row r="700" spans="16:16" x14ac:dyDescent="0.35">
      <c r="P700" s="5"/>
    </row>
    <row r="701" spans="16:16" x14ac:dyDescent="0.35">
      <c r="P701" s="5"/>
    </row>
    <row r="702" spans="16:16" x14ac:dyDescent="0.35">
      <c r="P702" s="5"/>
    </row>
    <row r="703" spans="16:16" x14ac:dyDescent="0.35">
      <c r="P703" s="5"/>
    </row>
    <row r="704" spans="16:16" x14ac:dyDescent="0.35">
      <c r="P704" s="5"/>
    </row>
    <row r="705" spans="16:16" x14ac:dyDescent="0.35">
      <c r="P705" s="5"/>
    </row>
    <row r="706" spans="16:16" x14ac:dyDescent="0.35">
      <c r="P706" s="5"/>
    </row>
    <row r="707" spans="16:16" x14ac:dyDescent="0.35">
      <c r="P707" s="5"/>
    </row>
    <row r="708" spans="16:16" x14ac:dyDescent="0.35">
      <c r="P708" s="5"/>
    </row>
    <row r="709" spans="16:16" x14ac:dyDescent="0.35">
      <c r="P709" s="5"/>
    </row>
    <row r="710" spans="16:16" x14ac:dyDescent="0.35">
      <c r="P710" s="5"/>
    </row>
    <row r="711" spans="16:16" x14ac:dyDescent="0.35">
      <c r="P711" s="5"/>
    </row>
    <row r="712" spans="16:16" x14ac:dyDescent="0.35">
      <c r="P712" s="5"/>
    </row>
    <row r="713" spans="16:16" x14ac:dyDescent="0.35">
      <c r="P713" s="5"/>
    </row>
    <row r="714" spans="16:16" x14ac:dyDescent="0.35">
      <c r="P714" s="5"/>
    </row>
    <row r="715" spans="16:16" x14ac:dyDescent="0.35">
      <c r="P715" s="5"/>
    </row>
    <row r="716" spans="16:16" x14ac:dyDescent="0.35">
      <c r="P716" s="5"/>
    </row>
    <row r="717" spans="16:16" x14ac:dyDescent="0.35">
      <c r="P717" s="5"/>
    </row>
    <row r="718" spans="16:16" x14ac:dyDescent="0.35">
      <c r="P718" s="5"/>
    </row>
    <row r="719" spans="16:16" x14ac:dyDescent="0.35">
      <c r="P719" s="5"/>
    </row>
    <row r="720" spans="16:16" x14ac:dyDescent="0.35">
      <c r="P720" s="5"/>
    </row>
    <row r="721" spans="16:16" x14ac:dyDescent="0.35">
      <c r="P721" s="5"/>
    </row>
    <row r="722" spans="16:16" x14ac:dyDescent="0.35">
      <c r="P722" s="5"/>
    </row>
    <row r="723" spans="16:16" x14ac:dyDescent="0.35">
      <c r="P723" s="5"/>
    </row>
    <row r="724" spans="16:16" x14ac:dyDescent="0.35">
      <c r="P724" s="5"/>
    </row>
    <row r="725" spans="16:16" x14ac:dyDescent="0.35">
      <c r="P725" s="5"/>
    </row>
    <row r="726" spans="16:16" x14ac:dyDescent="0.35">
      <c r="P726" s="5"/>
    </row>
    <row r="727" spans="16:16" x14ac:dyDescent="0.35">
      <c r="P727" s="5"/>
    </row>
    <row r="728" spans="16:16" x14ac:dyDescent="0.35">
      <c r="P728" s="5"/>
    </row>
    <row r="729" spans="16:16" x14ac:dyDescent="0.35">
      <c r="P729" s="5"/>
    </row>
    <row r="730" spans="16:16" x14ac:dyDescent="0.35">
      <c r="P730" s="5"/>
    </row>
    <row r="731" spans="16:16" x14ac:dyDescent="0.35">
      <c r="P731" s="5"/>
    </row>
    <row r="732" spans="16:16" x14ac:dyDescent="0.35">
      <c r="P732" s="5"/>
    </row>
    <row r="733" spans="16:16" x14ac:dyDescent="0.35">
      <c r="P733" s="5"/>
    </row>
    <row r="734" spans="16:16" x14ac:dyDescent="0.35">
      <c r="P734" s="5"/>
    </row>
    <row r="735" spans="16:16" x14ac:dyDescent="0.35">
      <c r="P735" s="5"/>
    </row>
    <row r="736" spans="16:16" x14ac:dyDescent="0.35">
      <c r="P736" s="5"/>
    </row>
    <row r="737" spans="16:16" x14ac:dyDescent="0.35">
      <c r="P737" s="5"/>
    </row>
    <row r="738" spans="16:16" x14ac:dyDescent="0.35">
      <c r="P738" s="5"/>
    </row>
    <row r="739" spans="16:16" x14ac:dyDescent="0.35">
      <c r="P739" s="5"/>
    </row>
    <row r="740" spans="16:16" x14ac:dyDescent="0.35">
      <c r="P740" s="5"/>
    </row>
    <row r="741" spans="16:16" x14ac:dyDescent="0.35">
      <c r="P741" s="5"/>
    </row>
    <row r="742" spans="16:16" x14ac:dyDescent="0.35">
      <c r="P742" s="5"/>
    </row>
    <row r="743" spans="16:16" x14ac:dyDescent="0.35">
      <c r="P743" s="5"/>
    </row>
    <row r="744" spans="16:16" x14ac:dyDescent="0.35">
      <c r="P744" s="5"/>
    </row>
    <row r="745" spans="16:16" x14ac:dyDescent="0.35">
      <c r="P745" s="5"/>
    </row>
    <row r="746" spans="16:16" x14ac:dyDescent="0.35">
      <c r="P746" s="5"/>
    </row>
    <row r="747" spans="16:16" x14ac:dyDescent="0.35">
      <c r="P747" s="5"/>
    </row>
    <row r="748" spans="16:16" x14ac:dyDescent="0.35">
      <c r="P748" s="5"/>
    </row>
    <row r="749" spans="16:16" x14ac:dyDescent="0.35">
      <c r="P749" s="5"/>
    </row>
    <row r="750" spans="16:16" x14ac:dyDescent="0.35">
      <c r="P750" s="5"/>
    </row>
    <row r="751" spans="16:16" x14ac:dyDescent="0.35">
      <c r="P751" s="5"/>
    </row>
    <row r="752" spans="16:16" x14ac:dyDescent="0.35">
      <c r="P752" s="5"/>
    </row>
    <row r="753" spans="16:16" x14ac:dyDescent="0.35">
      <c r="P753" s="5"/>
    </row>
    <row r="754" spans="16:16" x14ac:dyDescent="0.35">
      <c r="P754" s="5"/>
    </row>
    <row r="755" spans="16:16" x14ac:dyDescent="0.35">
      <c r="P755" s="5"/>
    </row>
    <row r="756" spans="16:16" x14ac:dyDescent="0.35">
      <c r="P756" s="5"/>
    </row>
    <row r="757" spans="16:16" x14ac:dyDescent="0.35">
      <c r="P757" s="5"/>
    </row>
    <row r="758" spans="16:16" x14ac:dyDescent="0.35">
      <c r="P758" s="5"/>
    </row>
    <row r="759" spans="16:16" x14ac:dyDescent="0.35">
      <c r="P759" s="5"/>
    </row>
    <row r="760" spans="16:16" x14ac:dyDescent="0.35">
      <c r="P760" s="5"/>
    </row>
    <row r="761" spans="16:16" x14ac:dyDescent="0.35">
      <c r="P761" s="5"/>
    </row>
    <row r="762" spans="16:16" x14ac:dyDescent="0.35">
      <c r="P762" s="5"/>
    </row>
    <row r="763" spans="16:16" x14ac:dyDescent="0.35">
      <c r="P763" s="5"/>
    </row>
    <row r="764" spans="16:16" x14ac:dyDescent="0.35">
      <c r="P764" s="5"/>
    </row>
    <row r="765" spans="16:16" x14ac:dyDescent="0.35">
      <c r="P765" s="5"/>
    </row>
    <row r="766" spans="16:16" x14ac:dyDescent="0.35">
      <c r="P766" s="5"/>
    </row>
    <row r="767" spans="16:16" x14ac:dyDescent="0.35">
      <c r="P767" s="5"/>
    </row>
    <row r="768" spans="16:16" x14ac:dyDescent="0.35">
      <c r="P768" s="5"/>
    </row>
    <row r="769" spans="16:16" x14ac:dyDescent="0.35">
      <c r="P769" s="5"/>
    </row>
    <row r="770" spans="16:16" x14ac:dyDescent="0.35">
      <c r="P770" s="5"/>
    </row>
    <row r="771" spans="16:16" x14ac:dyDescent="0.35">
      <c r="P771" s="5"/>
    </row>
    <row r="772" spans="16:16" x14ac:dyDescent="0.35">
      <c r="P772" s="5"/>
    </row>
    <row r="773" spans="16:16" x14ac:dyDescent="0.35">
      <c r="P773" s="5"/>
    </row>
    <row r="774" spans="16:16" x14ac:dyDescent="0.35">
      <c r="P774" s="5"/>
    </row>
    <row r="775" spans="16:16" x14ac:dyDescent="0.35">
      <c r="P775" s="5"/>
    </row>
    <row r="776" spans="16:16" x14ac:dyDescent="0.35">
      <c r="P776" s="5"/>
    </row>
    <row r="777" spans="16:16" x14ac:dyDescent="0.35">
      <c r="P777" s="5"/>
    </row>
    <row r="778" spans="16:16" x14ac:dyDescent="0.35">
      <c r="P778" s="5"/>
    </row>
    <row r="779" spans="16:16" x14ac:dyDescent="0.35">
      <c r="P779" s="5"/>
    </row>
    <row r="780" spans="16:16" x14ac:dyDescent="0.35">
      <c r="P780" s="5"/>
    </row>
    <row r="781" spans="16:16" x14ac:dyDescent="0.35">
      <c r="P781" s="5"/>
    </row>
    <row r="782" spans="16:16" x14ac:dyDescent="0.35">
      <c r="P782" s="5"/>
    </row>
    <row r="783" spans="16:16" x14ac:dyDescent="0.35">
      <c r="P783" s="5"/>
    </row>
    <row r="784" spans="16:16" x14ac:dyDescent="0.35">
      <c r="P784" s="5"/>
    </row>
    <row r="785" spans="16:16" x14ac:dyDescent="0.35">
      <c r="P785" s="5"/>
    </row>
    <row r="786" spans="16:16" x14ac:dyDescent="0.35">
      <c r="P786" s="5"/>
    </row>
    <row r="787" spans="16:16" x14ac:dyDescent="0.35">
      <c r="P787" s="5"/>
    </row>
    <row r="788" spans="16:16" x14ac:dyDescent="0.35">
      <c r="P788" s="5"/>
    </row>
    <row r="789" spans="16:16" x14ac:dyDescent="0.35">
      <c r="P789" s="5"/>
    </row>
    <row r="790" spans="16:16" x14ac:dyDescent="0.35">
      <c r="P790" s="5"/>
    </row>
    <row r="791" spans="16:16" x14ac:dyDescent="0.35">
      <c r="P791" s="5"/>
    </row>
    <row r="792" spans="16:16" x14ac:dyDescent="0.35">
      <c r="P792" s="5"/>
    </row>
    <row r="793" spans="16:16" x14ac:dyDescent="0.35">
      <c r="P793" s="5"/>
    </row>
    <row r="794" spans="16:16" x14ac:dyDescent="0.35">
      <c r="P794" s="5"/>
    </row>
    <row r="795" spans="16:16" x14ac:dyDescent="0.35">
      <c r="P795" s="5"/>
    </row>
    <row r="796" spans="16:16" x14ac:dyDescent="0.35">
      <c r="P796" s="5"/>
    </row>
    <row r="797" spans="16:16" x14ac:dyDescent="0.35">
      <c r="P797" s="5"/>
    </row>
    <row r="798" spans="16:16" x14ac:dyDescent="0.35">
      <c r="P798" s="5"/>
    </row>
    <row r="799" spans="16:16" x14ac:dyDescent="0.35">
      <c r="P799" s="5"/>
    </row>
    <row r="800" spans="16:16" x14ac:dyDescent="0.35">
      <c r="P800" s="5"/>
    </row>
    <row r="801" spans="16:16" x14ac:dyDescent="0.35">
      <c r="P801" s="5"/>
    </row>
    <row r="802" spans="16:16" x14ac:dyDescent="0.35">
      <c r="P802" s="5"/>
    </row>
    <row r="803" spans="16:16" x14ac:dyDescent="0.35">
      <c r="P803" s="5"/>
    </row>
    <row r="804" spans="16:16" x14ac:dyDescent="0.35">
      <c r="P804" s="5"/>
    </row>
    <row r="805" spans="16:16" x14ac:dyDescent="0.35">
      <c r="P805" s="5"/>
    </row>
    <row r="806" spans="16:16" x14ac:dyDescent="0.35">
      <c r="P806" s="5"/>
    </row>
    <row r="807" spans="16:16" x14ac:dyDescent="0.35">
      <c r="P807" s="5"/>
    </row>
    <row r="808" spans="16:16" x14ac:dyDescent="0.35">
      <c r="P808" s="5"/>
    </row>
    <row r="809" spans="16:16" x14ac:dyDescent="0.35">
      <c r="P809" s="5"/>
    </row>
    <row r="810" spans="16:16" x14ac:dyDescent="0.35">
      <c r="P810" s="5"/>
    </row>
    <row r="811" spans="16:16" x14ac:dyDescent="0.35">
      <c r="P811" s="5"/>
    </row>
    <row r="812" spans="16:16" x14ac:dyDescent="0.35">
      <c r="P812" s="5"/>
    </row>
    <row r="813" spans="16:16" x14ac:dyDescent="0.35">
      <c r="P813" s="5"/>
    </row>
    <row r="818" spans="16:16" x14ac:dyDescent="0.35">
      <c r="P818" s="5"/>
    </row>
    <row r="819" spans="16:16" x14ac:dyDescent="0.35">
      <c r="P819" s="5"/>
    </row>
    <row r="820" spans="16:16" x14ac:dyDescent="0.35">
      <c r="P820" s="5"/>
    </row>
    <row r="821" spans="16:16" x14ac:dyDescent="0.35">
      <c r="P821" s="5"/>
    </row>
    <row r="822" spans="16:16" x14ac:dyDescent="0.35">
      <c r="P822" s="5"/>
    </row>
    <row r="823" spans="16:16" x14ac:dyDescent="0.35">
      <c r="P823" s="5"/>
    </row>
    <row r="824" spans="16:16" x14ac:dyDescent="0.35">
      <c r="P824" s="5"/>
    </row>
    <row r="825" spans="16:16" x14ac:dyDescent="0.35">
      <c r="P825" s="5"/>
    </row>
    <row r="826" spans="16:16" x14ac:dyDescent="0.35">
      <c r="P826" s="5"/>
    </row>
    <row r="827" spans="16:16" x14ac:dyDescent="0.35">
      <c r="P827" s="5"/>
    </row>
    <row r="828" spans="16:16" x14ac:dyDescent="0.35">
      <c r="P828" s="5"/>
    </row>
    <row r="829" spans="16:16" x14ac:dyDescent="0.35">
      <c r="P829" s="5"/>
    </row>
    <row r="830" spans="16:16" x14ac:dyDescent="0.35">
      <c r="P830" s="5"/>
    </row>
    <row r="831" spans="16:16" x14ac:dyDescent="0.35">
      <c r="P831" s="5"/>
    </row>
    <row r="832" spans="16:16" x14ac:dyDescent="0.35">
      <c r="P832" s="5"/>
    </row>
    <row r="833" spans="16:16" x14ac:dyDescent="0.35">
      <c r="P833" s="5"/>
    </row>
    <row r="834" spans="16:16" x14ac:dyDescent="0.35">
      <c r="P834" s="5"/>
    </row>
    <row r="835" spans="16:16" x14ac:dyDescent="0.35">
      <c r="P835" s="5"/>
    </row>
    <row r="836" spans="16:16" x14ac:dyDescent="0.35">
      <c r="P836" s="5"/>
    </row>
    <row r="837" spans="16:16" x14ac:dyDescent="0.35">
      <c r="P837" s="5"/>
    </row>
    <row r="838" spans="16:16" x14ac:dyDescent="0.35">
      <c r="P838" s="5"/>
    </row>
    <row r="839" spans="16:16" x14ac:dyDescent="0.35">
      <c r="P839" s="5"/>
    </row>
    <row r="840" spans="16:16" x14ac:dyDescent="0.35">
      <c r="P840" s="5"/>
    </row>
    <row r="841" spans="16:16" x14ac:dyDescent="0.35">
      <c r="P841" s="5"/>
    </row>
    <row r="842" spans="16:16" x14ac:dyDescent="0.35">
      <c r="P842" s="5"/>
    </row>
    <row r="843" spans="16:16" x14ac:dyDescent="0.35">
      <c r="P843" s="5"/>
    </row>
    <row r="844" spans="16:16" x14ac:dyDescent="0.35">
      <c r="P844" s="5"/>
    </row>
    <row r="845" spans="16:16" x14ac:dyDescent="0.35">
      <c r="P845" s="5"/>
    </row>
    <row r="846" spans="16:16" x14ac:dyDescent="0.35">
      <c r="P846" s="5"/>
    </row>
    <row r="847" spans="16:16" x14ac:dyDescent="0.35">
      <c r="P847" s="5"/>
    </row>
    <row r="848" spans="16:16" x14ac:dyDescent="0.35">
      <c r="P848" s="5"/>
    </row>
    <row r="849" spans="16:16" x14ac:dyDescent="0.35">
      <c r="P849" s="5"/>
    </row>
    <row r="850" spans="16:16" x14ac:dyDescent="0.35">
      <c r="P850" s="5"/>
    </row>
    <row r="851" spans="16:16" x14ac:dyDescent="0.35">
      <c r="P851" s="5"/>
    </row>
    <row r="852" spans="16:16" x14ac:dyDescent="0.35">
      <c r="P852" s="5"/>
    </row>
    <row r="853" spans="16:16" x14ac:dyDescent="0.35">
      <c r="P853" s="5"/>
    </row>
    <row r="854" spans="16:16" x14ac:dyDescent="0.35">
      <c r="P854" s="5"/>
    </row>
    <row r="855" spans="16:16" x14ac:dyDescent="0.35">
      <c r="P855" s="5"/>
    </row>
    <row r="856" spans="16:16" x14ac:dyDescent="0.35">
      <c r="P856" s="5"/>
    </row>
    <row r="857" spans="16:16" x14ac:dyDescent="0.35">
      <c r="P857" s="5"/>
    </row>
    <row r="858" spans="16:16" x14ac:dyDescent="0.35">
      <c r="P858" s="5"/>
    </row>
    <row r="859" spans="16:16" x14ac:dyDescent="0.35">
      <c r="P859" s="5"/>
    </row>
    <row r="860" spans="16:16" x14ac:dyDescent="0.35">
      <c r="P860" s="5"/>
    </row>
    <row r="861" spans="16:16" x14ac:dyDescent="0.35">
      <c r="P861" s="5"/>
    </row>
    <row r="862" spans="16:16" x14ac:dyDescent="0.35">
      <c r="P862" s="5"/>
    </row>
    <row r="863" spans="16:16" x14ac:dyDescent="0.35">
      <c r="P863" s="5"/>
    </row>
    <row r="864" spans="16:16" x14ac:dyDescent="0.35">
      <c r="P864" s="5"/>
    </row>
    <row r="865" spans="16:16" x14ac:dyDescent="0.35">
      <c r="P865" s="5"/>
    </row>
    <row r="866" spans="16:16" x14ac:dyDescent="0.35">
      <c r="P866" s="5"/>
    </row>
    <row r="867" spans="16:16" x14ac:dyDescent="0.35">
      <c r="P867" s="5"/>
    </row>
    <row r="868" spans="16:16" x14ac:dyDescent="0.35">
      <c r="P868" s="5"/>
    </row>
    <row r="869" spans="16:16" x14ac:dyDescent="0.35">
      <c r="P869" s="5"/>
    </row>
    <row r="870" spans="16:16" x14ac:dyDescent="0.35">
      <c r="P870" s="5"/>
    </row>
    <row r="871" spans="16:16" x14ac:dyDescent="0.35">
      <c r="P871" s="5"/>
    </row>
    <row r="872" spans="16:16" x14ac:dyDescent="0.35">
      <c r="P872" s="5"/>
    </row>
    <row r="873" spans="16:16" x14ac:dyDescent="0.35">
      <c r="P873" s="5"/>
    </row>
    <row r="874" spans="16:16" x14ac:dyDescent="0.35">
      <c r="P874" s="5"/>
    </row>
    <row r="875" spans="16:16" x14ac:dyDescent="0.35">
      <c r="P875" s="5"/>
    </row>
    <row r="876" spans="16:16" x14ac:dyDescent="0.35">
      <c r="P876" s="5"/>
    </row>
    <row r="877" spans="16:16" x14ac:dyDescent="0.35">
      <c r="P877" s="5"/>
    </row>
    <row r="878" spans="16:16" x14ac:dyDescent="0.35">
      <c r="P878" s="5"/>
    </row>
    <row r="879" spans="16:16" x14ac:dyDescent="0.35">
      <c r="P879" s="5"/>
    </row>
    <row r="880" spans="16:16" x14ac:dyDescent="0.35">
      <c r="P880" s="5"/>
    </row>
    <row r="881" spans="16:16" x14ac:dyDescent="0.35">
      <c r="P881" s="5"/>
    </row>
    <row r="882" spans="16:16" x14ac:dyDescent="0.35">
      <c r="P882" s="5"/>
    </row>
    <row r="883" spans="16:16" x14ac:dyDescent="0.35">
      <c r="P883" s="5"/>
    </row>
    <row r="884" spans="16:16" x14ac:dyDescent="0.35">
      <c r="P884" s="5"/>
    </row>
    <row r="885" spans="16:16" x14ac:dyDescent="0.35">
      <c r="P885" s="5"/>
    </row>
    <row r="886" spans="16:16" x14ac:dyDescent="0.35">
      <c r="P886" s="5"/>
    </row>
    <row r="887" spans="16:16" x14ac:dyDescent="0.35">
      <c r="P887" s="5"/>
    </row>
    <row r="888" spans="16:16" x14ac:dyDescent="0.35">
      <c r="P888" s="5"/>
    </row>
    <row r="889" spans="16:16" x14ac:dyDescent="0.35">
      <c r="P889" s="5"/>
    </row>
    <row r="890" spans="16:16" x14ac:dyDescent="0.35">
      <c r="P890" s="5"/>
    </row>
    <row r="891" spans="16:16" x14ac:dyDescent="0.35">
      <c r="P891" s="5"/>
    </row>
    <row r="892" spans="16:16" x14ac:dyDescent="0.35">
      <c r="P892" s="5"/>
    </row>
    <row r="893" spans="16:16" x14ac:dyDescent="0.35">
      <c r="P893" s="5"/>
    </row>
    <row r="894" spans="16:16" x14ac:dyDescent="0.35">
      <c r="P894" s="5"/>
    </row>
    <row r="895" spans="16:16" x14ac:dyDescent="0.35">
      <c r="P895" s="5"/>
    </row>
    <row r="896" spans="16:16" x14ac:dyDescent="0.35">
      <c r="P896" s="5"/>
    </row>
    <row r="897" spans="16:16" x14ac:dyDescent="0.35">
      <c r="P897" s="5"/>
    </row>
    <row r="898" spans="16:16" x14ac:dyDescent="0.35">
      <c r="P898" s="5"/>
    </row>
    <row r="899" spans="16:16" x14ac:dyDescent="0.35">
      <c r="P899" s="5"/>
    </row>
    <row r="900" spans="16:16" x14ac:dyDescent="0.35">
      <c r="P900" s="5"/>
    </row>
    <row r="901" spans="16:16" x14ac:dyDescent="0.35">
      <c r="P901" s="5"/>
    </row>
    <row r="902" spans="16:16" x14ac:dyDescent="0.35">
      <c r="P902" s="5"/>
    </row>
    <row r="903" spans="16:16" x14ac:dyDescent="0.35">
      <c r="P903" s="5"/>
    </row>
    <row r="904" spans="16:16" x14ac:dyDescent="0.35">
      <c r="P904" s="5"/>
    </row>
    <row r="905" spans="16:16" x14ac:dyDescent="0.35">
      <c r="P905" s="5"/>
    </row>
    <row r="906" spans="16:16" x14ac:dyDescent="0.35">
      <c r="P906" s="5"/>
    </row>
    <row r="907" spans="16:16" x14ac:dyDescent="0.35">
      <c r="P907" s="5"/>
    </row>
    <row r="908" spans="16:16" x14ac:dyDescent="0.35">
      <c r="P908" s="5"/>
    </row>
    <row r="909" spans="16:16" x14ac:dyDescent="0.35">
      <c r="P909" s="5"/>
    </row>
    <row r="910" spans="16:16" x14ac:dyDescent="0.35">
      <c r="P910" s="5"/>
    </row>
    <row r="911" spans="16:16" x14ac:dyDescent="0.35">
      <c r="P911" s="5"/>
    </row>
    <row r="912" spans="16:16" x14ac:dyDescent="0.35">
      <c r="P912" s="5"/>
    </row>
    <row r="913" spans="16:16" x14ac:dyDescent="0.35">
      <c r="P913" s="5"/>
    </row>
    <row r="914" spans="16:16" x14ac:dyDescent="0.35">
      <c r="P914" s="5"/>
    </row>
    <row r="915" spans="16:16" x14ac:dyDescent="0.35">
      <c r="P915" s="5"/>
    </row>
    <row r="916" spans="16:16" x14ac:dyDescent="0.35">
      <c r="P916" s="5"/>
    </row>
    <row r="917" spans="16:16" x14ac:dyDescent="0.35">
      <c r="P917" s="5"/>
    </row>
    <row r="918" spans="16:16" x14ac:dyDescent="0.35">
      <c r="P918" s="5"/>
    </row>
    <row r="919" spans="16:16" x14ac:dyDescent="0.35">
      <c r="P919" s="5"/>
    </row>
    <row r="920" spans="16:16" x14ac:dyDescent="0.35">
      <c r="P920" s="5"/>
    </row>
    <row r="921" spans="16:16" x14ac:dyDescent="0.35">
      <c r="P921" s="5"/>
    </row>
    <row r="922" spans="16:16" x14ac:dyDescent="0.35">
      <c r="P922" s="5"/>
    </row>
    <row r="923" spans="16:16" x14ac:dyDescent="0.35">
      <c r="P923" s="5"/>
    </row>
    <row r="924" spans="16:16" x14ac:dyDescent="0.35">
      <c r="P924" s="5"/>
    </row>
    <row r="925" spans="16:16" x14ac:dyDescent="0.35">
      <c r="P925" s="5"/>
    </row>
    <row r="926" spans="16:16" x14ac:dyDescent="0.35">
      <c r="P926" s="5"/>
    </row>
    <row r="927" spans="16:16" x14ac:dyDescent="0.35">
      <c r="P927" s="5"/>
    </row>
    <row r="928" spans="16:16" x14ac:dyDescent="0.35">
      <c r="P928" s="5"/>
    </row>
    <row r="929" spans="16:16" x14ac:dyDescent="0.35">
      <c r="P929" s="5"/>
    </row>
    <row r="930" spans="16:16" x14ac:dyDescent="0.35">
      <c r="P930" s="5"/>
    </row>
    <row r="931" spans="16:16" x14ac:dyDescent="0.35">
      <c r="P931" s="5"/>
    </row>
    <row r="932" spans="16:16" x14ac:dyDescent="0.35">
      <c r="P932" s="5"/>
    </row>
    <row r="933" spans="16:16" x14ac:dyDescent="0.35">
      <c r="P933" s="5"/>
    </row>
    <row r="934" spans="16:16" x14ac:dyDescent="0.35">
      <c r="P934" s="5"/>
    </row>
    <row r="935" spans="16:16" x14ac:dyDescent="0.35">
      <c r="P935" s="5"/>
    </row>
    <row r="936" spans="16:16" x14ac:dyDescent="0.35">
      <c r="P936" s="5"/>
    </row>
    <row r="937" spans="16:16" x14ac:dyDescent="0.35">
      <c r="P937" s="5"/>
    </row>
    <row r="938" spans="16:16" x14ac:dyDescent="0.35">
      <c r="P938" s="5"/>
    </row>
    <row r="939" spans="16:16" x14ac:dyDescent="0.35">
      <c r="P939" s="5"/>
    </row>
    <row r="940" spans="16:16" x14ac:dyDescent="0.35">
      <c r="P940" s="5"/>
    </row>
    <row r="941" spans="16:16" x14ac:dyDescent="0.35">
      <c r="P941" s="5"/>
    </row>
    <row r="942" spans="16:16" x14ac:dyDescent="0.35">
      <c r="P942" s="5"/>
    </row>
    <row r="943" spans="16:16" x14ac:dyDescent="0.35">
      <c r="P943" s="5"/>
    </row>
    <row r="944" spans="16:16" x14ac:dyDescent="0.35">
      <c r="P944" s="5"/>
    </row>
    <row r="945" spans="16:16" x14ac:dyDescent="0.35">
      <c r="P945" s="5"/>
    </row>
    <row r="946" spans="16:16" x14ac:dyDescent="0.35">
      <c r="P946" s="5"/>
    </row>
    <row r="947" spans="16:16" x14ac:dyDescent="0.35">
      <c r="P947" s="5"/>
    </row>
    <row r="948" spans="16:16" x14ac:dyDescent="0.35">
      <c r="P948" s="5"/>
    </row>
    <row r="953" spans="16:16" x14ac:dyDescent="0.35">
      <c r="P953" s="5"/>
    </row>
    <row r="954" spans="16:16" x14ac:dyDescent="0.35">
      <c r="P954" s="5"/>
    </row>
    <row r="955" spans="16:16" x14ac:dyDescent="0.35">
      <c r="P955" s="5"/>
    </row>
    <row r="956" spans="16:16" x14ac:dyDescent="0.35">
      <c r="P956" s="5"/>
    </row>
    <row r="957" spans="16:16" x14ac:dyDescent="0.35">
      <c r="P957" s="5"/>
    </row>
    <row r="958" spans="16:16" x14ac:dyDescent="0.35">
      <c r="P958" s="5"/>
    </row>
    <row r="959" spans="16:16" x14ac:dyDescent="0.35">
      <c r="P959" s="5"/>
    </row>
    <row r="960" spans="16:16" x14ac:dyDescent="0.35">
      <c r="P960" s="5"/>
    </row>
    <row r="961" spans="16:16" x14ac:dyDescent="0.35">
      <c r="P961" s="5"/>
    </row>
    <row r="962" spans="16:16" x14ac:dyDescent="0.35">
      <c r="P962" s="5"/>
    </row>
    <row r="963" spans="16:16" x14ac:dyDescent="0.35">
      <c r="P963" s="5"/>
    </row>
    <row r="964" spans="16:16" x14ac:dyDescent="0.35">
      <c r="P964" s="5"/>
    </row>
    <row r="965" spans="16:16" x14ac:dyDescent="0.35">
      <c r="P965" s="5"/>
    </row>
    <row r="966" spans="16:16" x14ac:dyDescent="0.35">
      <c r="P966" s="5"/>
    </row>
    <row r="967" spans="16:16" x14ac:dyDescent="0.35">
      <c r="P967" s="5"/>
    </row>
    <row r="968" spans="16:16" x14ac:dyDescent="0.35">
      <c r="P968" s="5"/>
    </row>
    <row r="969" spans="16:16" x14ac:dyDescent="0.35">
      <c r="P969" s="5"/>
    </row>
    <row r="970" spans="16:16" x14ac:dyDescent="0.35">
      <c r="P970" s="5"/>
    </row>
    <row r="971" spans="16:16" x14ac:dyDescent="0.35">
      <c r="P971" s="5"/>
    </row>
    <row r="972" spans="16:16" x14ac:dyDescent="0.35">
      <c r="P972" s="5"/>
    </row>
    <row r="973" spans="16:16" x14ac:dyDescent="0.35">
      <c r="P973" s="5"/>
    </row>
    <row r="974" spans="16:16" x14ac:dyDescent="0.35">
      <c r="P974" s="5"/>
    </row>
    <row r="975" spans="16:16" x14ac:dyDescent="0.35">
      <c r="P975" s="5"/>
    </row>
    <row r="976" spans="16:16" x14ac:dyDescent="0.35">
      <c r="P976" s="5"/>
    </row>
    <row r="977" spans="16:16" x14ac:dyDescent="0.35">
      <c r="P977" s="5"/>
    </row>
    <row r="978" spans="16:16" x14ac:dyDescent="0.35">
      <c r="P978" s="5"/>
    </row>
    <row r="979" spans="16:16" x14ac:dyDescent="0.35">
      <c r="P979" s="5"/>
    </row>
    <row r="980" spans="16:16" x14ac:dyDescent="0.35">
      <c r="P980" s="5"/>
    </row>
    <row r="981" spans="16:16" x14ac:dyDescent="0.35">
      <c r="P981" s="5"/>
    </row>
    <row r="982" spans="16:16" x14ac:dyDescent="0.35">
      <c r="P982" s="5"/>
    </row>
    <row r="983" spans="16:16" x14ac:dyDescent="0.35">
      <c r="P983" s="5"/>
    </row>
    <row r="984" spans="16:16" x14ac:dyDescent="0.35">
      <c r="P984" s="5"/>
    </row>
    <row r="985" spans="16:16" x14ac:dyDescent="0.35">
      <c r="P985" s="5"/>
    </row>
    <row r="986" spans="16:16" x14ac:dyDescent="0.35">
      <c r="P986" s="5"/>
    </row>
    <row r="987" spans="16:16" x14ac:dyDescent="0.35">
      <c r="P987" s="5"/>
    </row>
    <row r="988" spans="16:16" x14ac:dyDescent="0.35">
      <c r="P988" s="5"/>
    </row>
    <row r="989" spans="16:16" x14ac:dyDescent="0.35">
      <c r="P989" s="5"/>
    </row>
    <row r="990" spans="16:16" x14ac:dyDescent="0.35">
      <c r="P990" s="5"/>
    </row>
    <row r="991" spans="16:16" x14ac:dyDescent="0.35">
      <c r="P991" s="5"/>
    </row>
    <row r="992" spans="16:16" x14ac:dyDescent="0.35">
      <c r="P992" s="5"/>
    </row>
    <row r="993" spans="16:16" x14ac:dyDescent="0.35">
      <c r="P993" s="5"/>
    </row>
    <row r="994" spans="16:16" x14ac:dyDescent="0.35">
      <c r="P994" s="5"/>
    </row>
    <row r="995" spans="16:16" x14ac:dyDescent="0.35">
      <c r="P995" s="5"/>
    </row>
    <row r="996" spans="16:16" x14ac:dyDescent="0.35">
      <c r="P996" s="5"/>
    </row>
    <row r="997" spans="16:16" x14ac:dyDescent="0.35">
      <c r="P997" s="5"/>
    </row>
    <row r="998" spans="16:16" x14ac:dyDescent="0.35">
      <c r="P998" s="5"/>
    </row>
    <row r="999" spans="16:16" x14ac:dyDescent="0.35">
      <c r="P999" s="5"/>
    </row>
    <row r="1000" spans="16:16" x14ac:dyDescent="0.35">
      <c r="P1000" s="5"/>
    </row>
    <row r="1001" spans="16:16" x14ac:dyDescent="0.35">
      <c r="P1001" s="5"/>
    </row>
    <row r="1002" spans="16:16" x14ac:dyDescent="0.35">
      <c r="P1002" s="5"/>
    </row>
    <row r="1003" spans="16:16" x14ac:dyDescent="0.35">
      <c r="P1003" s="5"/>
    </row>
    <row r="1004" spans="16:16" x14ac:dyDescent="0.35">
      <c r="P1004" s="5"/>
    </row>
    <row r="1005" spans="16:16" x14ac:dyDescent="0.35">
      <c r="P1005" s="5"/>
    </row>
    <row r="1006" spans="16:16" x14ac:dyDescent="0.35">
      <c r="P1006" s="5"/>
    </row>
    <row r="1007" spans="16:16" x14ac:dyDescent="0.35">
      <c r="P1007" s="5"/>
    </row>
    <row r="1008" spans="16:16" x14ac:dyDescent="0.35">
      <c r="P1008" s="5"/>
    </row>
    <row r="1009" spans="16:16" x14ac:dyDescent="0.35">
      <c r="P1009" s="5"/>
    </row>
    <row r="1010" spans="16:16" x14ac:dyDescent="0.35">
      <c r="P1010" s="5"/>
    </row>
    <row r="1011" spans="16:16" x14ac:dyDescent="0.35">
      <c r="P1011" s="5"/>
    </row>
    <row r="1012" spans="16:16" x14ac:dyDescent="0.35">
      <c r="P1012" s="5"/>
    </row>
    <row r="1013" spans="16:16" x14ac:dyDescent="0.35">
      <c r="P1013" s="5"/>
    </row>
    <row r="1014" spans="16:16" x14ac:dyDescent="0.35">
      <c r="P1014" s="5"/>
    </row>
    <row r="1015" spans="16:16" x14ac:dyDescent="0.35">
      <c r="P1015" s="5"/>
    </row>
    <row r="1016" spans="16:16" x14ac:dyDescent="0.35">
      <c r="P1016" s="5"/>
    </row>
    <row r="1017" spans="16:16" x14ac:dyDescent="0.35">
      <c r="P1017" s="5"/>
    </row>
    <row r="1018" spans="16:16" x14ac:dyDescent="0.35">
      <c r="P1018" s="5"/>
    </row>
    <row r="1019" spans="16:16" x14ac:dyDescent="0.35">
      <c r="P1019" s="5"/>
    </row>
    <row r="1020" spans="16:16" x14ac:dyDescent="0.35">
      <c r="P1020" s="5"/>
    </row>
    <row r="1021" spans="16:16" x14ac:dyDescent="0.35">
      <c r="P1021" s="5"/>
    </row>
    <row r="1022" spans="16:16" x14ac:dyDescent="0.35">
      <c r="P1022" s="5"/>
    </row>
    <row r="1023" spans="16:16" x14ac:dyDescent="0.35">
      <c r="P1023" s="5"/>
    </row>
    <row r="1024" spans="16:16" x14ac:dyDescent="0.35">
      <c r="P1024" s="5"/>
    </row>
    <row r="1025" spans="16:16" x14ac:dyDescent="0.35">
      <c r="P1025" s="5"/>
    </row>
    <row r="1026" spans="16:16" x14ac:dyDescent="0.35">
      <c r="P1026" s="5"/>
    </row>
    <row r="1027" spans="16:16" x14ac:dyDescent="0.35">
      <c r="P1027" s="5"/>
    </row>
    <row r="1028" spans="16:16" x14ac:dyDescent="0.35">
      <c r="P1028" s="5"/>
    </row>
    <row r="1029" spans="16:16" x14ac:dyDescent="0.35">
      <c r="P1029" s="5"/>
    </row>
    <row r="1030" spans="16:16" x14ac:dyDescent="0.35">
      <c r="P1030" s="5"/>
    </row>
    <row r="1031" spans="16:16" x14ac:dyDescent="0.35">
      <c r="P1031" s="5"/>
    </row>
    <row r="1032" spans="16:16" x14ac:dyDescent="0.35">
      <c r="P1032" s="5"/>
    </row>
    <row r="1033" spans="16:16" x14ac:dyDescent="0.35">
      <c r="P1033" s="5"/>
    </row>
    <row r="1034" spans="16:16" x14ac:dyDescent="0.35">
      <c r="P1034" s="5"/>
    </row>
    <row r="1035" spans="16:16" x14ac:dyDescent="0.35">
      <c r="P1035" s="5"/>
    </row>
    <row r="1036" spans="16:16" x14ac:dyDescent="0.35">
      <c r="P1036" s="5"/>
    </row>
    <row r="1037" spans="16:16" x14ac:dyDescent="0.35">
      <c r="P1037" s="5"/>
    </row>
    <row r="1038" spans="16:16" x14ac:dyDescent="0.35">
      <c r="P1038" s="5"/>
    </row>
    <row r="1039" spans="16:16" x14ac:dyDescent="0.35">
      <c r="P1039" s="5"/>
    </row>
    <row r="1040" spans="16:16" x14ac:dyDescent="0.35">
      <c r="P1040" s="5"/>
    </row>
    <row r="1041" spans="16:16" x14ac:dyDescent="0.35">
      <c r="P1041" s="5"/>
    </row>
    <row r="1042" spans="16:16" x14ac:dyDescent="0.35">
      <c r="P1042" s="5"/>
    </row>
    <row r="1043" spans="16:16" x14ac:dyDescent="0.35">
      <c r="P1043" s="5"/>
    </row>
    <row r="1044" spans="16:16" x14ac:dyDescent="0.35">
      <c r="P1044" s="5"/>
    </row>
    <row r="1045" spans="16:16" x14ac:dyDescent="0.35">
      <c r="P1045" s="5"/>
    </row>
    <row r="1046" spans="16:16" x14ac:dyDescent="0.35">
      <c r="P1046" s="5"/>
    </row>
    <row r="1047" spans="16:16" x14ac:dyDescent="0.35">
      <c r="P1047" s="5"/>
    </row>
    <row r="1048" spans="16:16" x14ac:dyDescent="0.35">
      <c r="P1048" s="5"/>
    </row>
    <row r="1049" spans="16:16" x14ac:dyDescent="0.35">
      <c r="P1049" s="5"/>
    </row>
    <row r="1050" spans="16:16" x14ac:dyDescent="0.35">
      <c r="P1050" s="5"/>
    </row>
    <row r="1051" spans="16:16" x14ac:dyDescent="0.35">
      <c r="P1051" s="5"/>
    </row>
    <row r="1052" spans="16:16" x14ac:dyDescent="0.35">
      <c r="P1052" s="5"/>
    </row>
    <row r="1053" spans="16:16" x14ac:dyDescent="0.35">
      <c r="P1053" s="5"/>
    </row>
    <row r="1054" spans="16:16" x14ac:dyDescent="0.35">
      <c r="P1054" s="5"/>
    </row>
    <row r="1055" spans="16:16" x14ac:dyDescent="0.35">
      <c r="P1055" s="5"/>
    </row>
    <row r="1056" spans="16:16" x14ac:dyDescent="0.35">
      <c r="P1056" s="5"/>
    </row>
    <row r="1057" spans="16:16" x14ac:dyDescent="0.35">
      <c r="P1057" s="5"/>
    </row>
    <row r="1058" spans="16:16" x14ac:dyDescent="0.35">
      <c r="P1058" s="5"/>
    </row>
    <row r="1059" spans="16:16" x14ac:dyDescent="0.35">
      <c r="P1059" s="5"/>
    </row>
    <row r="1060" spans="16:16" x14ac:dyDescent="0.35">
      <c r="P1060" s="5"/>
    </row>
    <row r="1061" spans="16:16" x14ac:dyDescent="0.35">
      <c r="P1061" s="5"/>
    </row>
    <row r="1062" spans="16:16" x14ac:dyDescent="0.35">
      <c r="P1062" s="5"/>
    </row>
    <row r="1063" spans="16:16" x14ac:dyDescent="0.35">
      <c r="P1063" s="5"/>
    </row>
    <row r="1064" spans="16:16" x14ac:dyDescent="0.35">
      <c r="P1064" s="5"/>
    </row>
    <row r="1065" spans="16:16" x14ac:dyDescent="0.35">
      <c r="P1065" s="5"/>
    </row>
    <row r="1066" spans="16:16" x14ac:dyDescent="0.35">
      <c r="P1066" s="5"/>
    </row>
    <row r="1067" spans="16:16" x14ac:dyDescent="0.35">
      <c r="P1067" s="5"/>
    </row>
    <row r="1068" spans="16:16" x14ac:dyDescent="0.35">
      <c r="P1068" s="5"/>
    </row>
    <row r="1069" spans="16:16" x14ac:dyDescent="0.35">
      <c r="P1069" s="5"/>
    </row>
    <row r="1070" spans="16:16" x14ac:dyDescent="0.35">
      <c r="P1070" s="5"/>
    </row>
    <row r="1071" spans="16:16" x14ac:dyDescent="0.35">
      <c r="P1071" s="5"/>
    </row>
    <row r="1072" spans="16:16" x14ac:dyDescent="0.35">
      <c r="P1072" s="5"/>
    </row>
    <row r="1073" spans="16:16" x14ac:dyDescent="0.35">
      <c r="P1073" s="5"/>
    </row>
    <row r="1074" spans="16:16" x14ac:dyDescent="0.35">
      <c r="P1074" s="5"/>
    </row>
    <row r="1075" spans="16:16" x14ac:dyDescent="0.35">
      <c r="P1075" s="5"/>
    </row>
    <row r="1076" spans="16:16" x14ac:dyDescent="0.35">
      <c r="P1076" s="5"/>
    </row>
    <row r="1077" spans="16:16" x14ac:dyDescent="0.35">
      <c r="P1077" s="5"/>
    </row>
    <row r="1078" spans="16:16" x14ac:dyDescent="0.35">
      <c r="P1078" s="5"/>
    </row>
    <row r="1079" spans="16:16" x14ac:dyDescent="0.35">
      <c r="P1079" s="5"/>
    </row>
    <row r="1080" spans="16:16" x14ac:dyDescent="0.35">
      <c r="P1080" s="5"/>
    </row>
    <row r="1081" spans="16:16" x14ac:dyDescent="0.35">
      <c r="P1081" s="5"/>
    </row>
    <row r="1082" spans="16:16" x14ac:dyDescent="0.35">
      <c r="P1082" s="5"/>
    </row>
    <row r="1083" spans="16:16" x14ac:dyDescent="0.35">
      <c r="P1083" s="5"/>
    </row>
    <row r="1088" spans="16:16" x14ac:dyDescent="0.35">
      <c r="P1088" s="5"/>
    </row>
    <row r="1089" spans="16:16" x14ac:dyDescent="0.35">
      <c r="P1089" s="5"/>
    </row>
    <row r="1090" spans="16:16" x14ac:dyDescent="0.35">
      <c r="P1090" s="5"/>
    </row>
    <row r="1091" spans="16:16" x14ac:dyDescent="0.35">
      <c r="P1091" s="5"/>
    </row>
    <row r="1092" spans="16:16" x14ac:dyDescent="0.35">
      <c r="P1092" s="5"/>
    </row>
    <row r="1093" spans="16:16" x14ac:dyDescent="0.35">
      <c r="P1093" s="5"/>
    </row>
    <row r="1094" spans="16:16" x14ac:dyDescent="0.35">
      <c r="P1094" s="5"/>
    </row>
    <row r="1095" spans="16:16" x14ac:dyDescent="0.35">
      <c r="P1095" s="5"/>
    </row>
    <row r="1096" spans="16:16" x14ac:dyDescent="0.35">
      <c r="P1096" s="5"/>
    </row>
    <row r="1097" spans="16:16" x14ac:dyDescent="0.35">
      <c r="P1097" s="5"/>
    </row>
    <row r="1098" spans="16:16" x14ac:dyDescent="0.35">
      <c r="P1098" s="5"/>
    </row>
    <row r="1099" spans="16:16" x14ac:dyDescent="0.35">
      <c r="P1099" s="5"/>
    </row>
    <row r="1100" spans="16:16" x14ac:dyDescent="0.35">
      <c r="P1100" s="5"/>
    </row>
    <row r="1101" spans="16:16" x14ac:dyDescent="0.35">
      <c r="P1101" s="5"/>
    </row>
    <row r="1102" spans="16:16" x14ac:dyDescent="0.35">
      <c r="P1102" s="5"/>
    </row>
    <row r="1103" spans="16:16" x14ac:dyDescent="0.35">
      <c r="P1103" s="5"/>
    </row>
    <row r="1104" spans="16:16" x14ac:dyDescent="0.35">
      <c r="P1104" s="5"/>
    </row>
    <row r="1105" spans="16:16" x14ac:dyDescent="0.35">
      <c r="P1105" s="5"/>
    </row>
    <row r="1106" spans="16:16" x14ac:dyDescent="0.35">
      <c r="P1106" s="5"/>
    </row>
    <row r="1107" spans="16:16" x14ac:dyDescent="0.35">
      <c r="P1107" s="5"/>
    </row>
    <row r="1108" spans="16:16" x14ac:dyDescent="0.35">
      <c r="P1108" s="5"/>
    </row>
    <row r="1109" spans="16:16" x14ac:dyDescent="0.35">
      <c r="P1109" s="5"/>
    </row>
    <row r="1110" spans="16:16" x14ac:dyDescent="0.35">
      <c r="P1110" s="5"/>
    </row>
    <row r="1111" spans="16:16" x14ac:dyDescent="0.35">
      <c r="P1111" s="5"/>
    </row>
    <row r="1112" spans="16:16" x14ac:dyDescent="0.35">
      <c r="P1112" s="5"/>
    </row>
    <row r="1113" spans="16:16" x14ac:dyDescent="0.35">
      <c r="P1113" s="5"/>
    </row>
    <row r="1114" spans="16:16" x14ac:dyDescent="0.35">
      <c r="P1114" s="5"/>
    </row>
    <row r="1115" spans="16:16" x14ac:dyDescent="0.35">
      <c r="P1115" s="5"/>
    </row>
    <row r="1116" spans="16:16" x14ac:dyDescent="0.35">
      <c r="P1116" s="5"/>
    </row>
    <row r="1117" spans="16:16" x14ac:dyDescent="0.35">
      <c r="P1117" s="5"/>
    </row>
    <row r="1118" spans="16:16" x14ac:dyDescent="0.35">
      <c r="P1118" s="5"/>
    </row>
    <row r="1119" spans="16:16" x14ac:dyDescent="0.35">
      <c r="P1119" s="5"/>
    </row>
    <row r="1120" spans="16:16" x14ac:dyDescent="0.35">
      <c r="P1120" s="5"/>
    </row>
    <row r="1121" spans="16:16" x14ac:dyDescent="0.35">
      <c r="P1121" s="5"/>
    </row>
    <row r="1122" spans="16:16" x14ac:dyDescent="0.35">
      <c r="P1122" s="5"/>
    </row>
    <row r="1123" spans="16:16" x14ac:dyDescent="0.35">
      <c r="P1123" s="5"/>
    </row>
    <row r="1124" spans="16:16" x14ac:dyDescent="0.35">
      <c r="P1124" s="5"/>
    </row>
    <row r="1125" spans="16:16" x14ac:dyDescent="0.35">
      <c r="P1125" s="5"/>
    </row>
    <row r="1126" spans="16:16" x14ac:dyDescent="0.35">
      <c r="P1126" s="5"/>
    </row>
    <row r="1127" spans="16:16" x14ac:dyDescent="0.35">
      <c r="P1127" s="5"/>
    </row>
    <row r="1128" spans="16:16" x14ac:dyDescent="0.35">
      <c r="P1128" s="5"/>
    </row>
    <row r="1129" spans="16:16" x14ac:dyDescent="0.35">
      <c r="P1129" s="5"/>
    </row>
    <row r="1130" spans="16:16" x14ac:dyDescent="0.35">
      <c r="P1130" s="5"/>
    </row>
    <row r="1131" spans="16:16" x14ac:dyDescent="0.35">
      <c r="P1131" s="5"/>
    </row>
    <row r="1132" spans="16:16" x14ac:dyDescent="0.35">
      <c r="P1132" s="5"/>
    </row>
    <row r="1133" spans="16:16" x14ac:dyDescent="0.35">
      <c r="P1133" s="5"/>
    </row>
    <row r="1134" spans="16:16" x14ac:dyDescent="0.35">
      <c r="P1134" s="5"/>
    </row>
    <row r="1135" spans="16:16" x14ac:dyDescent="0.35">
      <c r="P1135" s="5"/>
    </row>
    <row r="1136" spans="16:16" x14ac:dyDescent="0.35">
      <c r="P1136" s="5"/>
    </row>
    <row r="1137" spans="16:16" x14ac:dyDescent="0.35">
      <c r="P1137" s="5"/>
    </row>
    <row r="1138" spans="16:16" x14ac:dyDescent="0.35">
      <c r="P1138" s="5"/>
    </row>
    <row r="1139" spans="16:16" x14ac:dyDescent="0.35">
      <c r="P1139" s="5"/>
    </row>
    <row r="1140" spans="16:16" x14ac:dyDescent="0.35">
      <c r="P1140" s="5"/>
    </row>
    <row r="1141" spans="16:16" x14ac:dyDescent="0.35">
      <c r="P1141" s="5"/>
    </row>
    <row r="1142" spans="16:16" x14ac:dyDescent="0.35">
      <c r="P1142" s="5"/>
    </row>
    <row r="1143" spans="16:16" x14ac:dyDescent="0.35">
      <c r="P1143" s="5"/>
    </row>
    <row r="1144" spans="16:16" x14ac:dyDescent="0.35">
      <c r="P1144" s="5"/>
    </row>
    <row r="1145" spans="16:16" x14ac:dyDescent="0.35">
      <c r="P1145" s="5"/>
    </row>
    <row r="1146" spans="16:16" x14ac:dyDescent="0.35">
      <c r="P1146" s="5"/>
    </row>
    <row r="1147" spans="16:16" x14ac:dyDescent="0.35">
      <c r="P1147" s="5"/>
    </row>
    <row r="1148" spans="16:16" x14ac:dyDescent="0.35">
      <c r="P1148" s="5"/>
    </row>
    <row r="1149" spans="16:16" x14ac:dyDescent="0.35">
      <c r="P1149" s="5"/>
    </row>
    <row r="1150" spans="16:16" x14ac:dyDescent="0.35">
      <c r="P1150" s="5"/>
    </row>
    <row r="1151" spans="16:16" x14ac:dyDescent="0.35">
      <c r="P1151" s="5"/>
    </row>
    <row r="1152" spans="16:16" x14ac:dyDescent="0.35">
      <c r="P1152" s="5"/>
    </row>
    <row r="1153" spans="16:16" x14ac:dyDescent="0.35">
      <c r="P1153" s="5"/>
    </row>
    <row r="1154" spans="16:16" x14ac:dyDescent="0.35">
      <c r="P1154" s="5"/>
    </row>
    <row r="1155" spans="16:16" x14ac:dyDescent="0.35">
      <c r="P1155" s="5"/>
    </row>
    <row r="1156" spans="16:16" x14ac:dyDescent="0.35">
      <c r="P1156" s="5"/>
    </row>
    <row r="1157" spans="16:16" x14ac:dyDescent="0.35">
      <c r="P1157" s="5"/>
    </row>
    <row r="1158" spans="16:16" x14ac:dyDescent="0.35">
      <c r="P1158" s="5"/>
    </row>
    <row r="1159" spans="16:16" x14ac:dyDescent="0.35">
      <c r="P1159" s="5"/>
    </row>
    <row r="1160" spans="16:16" x14ac:dyDescent="0.35">
      <c r="P1160" s="5"/>
    </row>
    <row r="1161" spans="16:16" x14ac:dyDescent="0.35">
      <c r="P1161" s="5"/>
    </row>
    <row r="1162" spans="16:16" x14ac:dyDescent="0.35">
      <c r="P1162" s="5"/>
    </row>
    <row r="1163" spans="16:16" x14ac:dyDescent="0.35">
      <c r="P1163" s="5"/>
    </row>
    <row r="1164" spans="16:16" x14ac:dyDescent="0.35">
      <c r="P1164" s="5"/>
    </row>
    <row r="1165" spans="16:16" x14ac:dyDescent="0.35">
      <c r="P1165" s="5"/>
    </row>
    <row r="1166" spans="16:16" x14ac:dyDescent="0.35">
      <c r="P1166" s="5"/>
    </row>
    <row r="1167" spans="16:16" x14ac:dyDescent="0.35">
      <c r="P1167" s="5"/>
    </row>
    <row r="1168" spans="16:16" x14ac:dyDescent="0.35">
      <c r="P1168" s="5"/>
    </row>
    <row r="1169" spans="16:16" x14ac:dyDescent="0.35">
      <c r="P1169" s="5"/>
    </row>
    <row r="1170" spans="16:16" x14ac:dyDescent="0.35">
      <c r="P1170" s="5"/>
    </row>
    <row r="1171" spans="16:16" x14ac:dyDescent="0.35">
      <c r="P1171" s="5"/>
    </row>
    <row r="1172" spans="16:16" x14ac:dyDescent="0.35">
      <c r="P1172" s="5"/>
    </row>
    <row r="1173" spans="16:16" x14ac:dyDescent="0.35">
      <c r="P1173" s="5"/>
    </row>
    <row r="1174" spans="16:16" x14ac:dyDescent="0.35">
      <c r="P1174" s="5"/>
    </row>
    <row r="1175" spans="16:16" x14ac:dyDescent="0.35">
      <c r="P1175" s="5"/>
    </row>
    <row r="1176" spans="16:16" x14ac:dyDescent="0.35">
      <c r="P1176" s="5"/>
    </row>
    <row r="1177" spans="16:16" x14ac:dyDescent="0.35">
      <c r="P1177" s="5"/>
    </row>
    <row r="1178" spans="16:16" x14ac:dyDescent="0.35">
      <c r="P1178" s="5"/>
    </row>
    <row r="1179" spans="16:16" x14ac:dyDescent="0.35">
      <c r="P1179" s="5"/>
    </row>
    <row r="1180" spans="16:16" x14ac:dyDescent="0.35">
      <c r="P1180" s="5"/>
    </row>
    <row r="1181" spans="16:16" x14ac:dyDescent="0.35">
      <c r="P1181" s="5"/>
    </row>
    <row r="1182" spans="16:16" x14ac:dyDescent="0.35">
      <c r="P1182" s="5"/>
    </row>
    <row r="1183" spans="16:16" x14ac:dyDescent="0.35">
      <c r="P1183" s="5"/>
    </row>
    <row r="1184" spans="16:16" x14ac:dyDescent="0.35">
      <c r="P1184" s="5"/>
    </row>
    <row r="1185" spans="16:16" x14ac:dyDescent="0.35">
      <c r="P1185" s="5"/>
    </row>
    <row r="1186" spans="16:16" x14ac:dyDescent="0.35">
      <c r="P1186" s="5"/>
    </row>
    <row r="1187" spans="16:16" x14ac:dyDescent="0.35">
      <c r="P1187" s="5"/>
    </row>
    <row r="1188" spans="16:16" x14ac:dyDescent="0.35">
      <c r="P1188" s="5"/>
    </row>
    <row r="1189" spans="16:16" x14ac:dyDescent="0.35">
      <c r="P1189" s="5"/>
    </row>
    <row r="1190" spans="16:16" x14ac:dyDescent="0.35">
      <c r="P1190" s="5"/>
    </row>
    <row r="1191" spans="16:16" x14ac:dyDescent="0.35">
      <c r="P1191" s="5"/>
    </row>
    <row r="1192" spans="16:16" x14ac:dyDescent="0.35">
      <c r="P1192" s="5"/>
    </row>
    <row r="1193" spans="16:16" x14ac:dyDescent="0.35">
      <c r="P1193" s="5"/>
    </row>
    <row r="1194" spans="16:16" x14ac:dyDescent="0.35">
      <c r="P1194" s="5"/>
    </row>
    <row r="1195" spans="16:16" x14ac:dyDescent="0.35">
      <c r="P1195" s="5"/>
    </row>
    <row r="1196" spans="16:16" x14ac:dyDescent="0.35">
      <c r="P1196" s="5"/>
    </row>
    <row r="1197" spans="16:16" x14ac:dyDescent="0.35">
      <c r="P1197" s="5"/>
    </row>
    <row r="1198" spans="16:16" x14ac:dyDescent="0.35">
      <c r="P1198" s="5"/>
    </row>
    <row r="1199" spans="16:16" x14ac:dyDescent="0.35">
      <c r="P1199" s="5"/>
    </row>
    <row r="1200" spans="16:16" x14ac:dyDescent="0.35">
      <c r="P1200" s="5"/>
    </row>
    <row r="1201" spans="16:16" x14ac:dyDescent="0.35">
      <c r="P1201" s="5"/>
    </row>
    <row r="1202" spans="16:16" x14ac:dyDescent="0.35">
      <c r="P1202" s="5"/>
    </row>
    <row r="1203" spans="16:16" x14ac:dyDescent="0.35">
      <c r="P1203" s="5"/>
    </row>
    <row r="1204" spans="16:16" x14ac:dyDescent="0.35">
      <c r="P1204" s="5"/>
    </row>
    <row r="1205" spans="16:16" x14ac:dyDescent="0.35">
      <c r="P1205" s="5"/>
    </row>
    <row r="1206" spans="16:16" x14ac:dyDescent="0.35">
      <c r="P1206" s="5"/>
    </row>
    <row r="1207" spans="16:16" x14ac:dyDescent="0.35">
      <c r="P1207" s="5"/>
    </row>
    <row r="1208" spans="16:16" x14ac:dyDescent="0.35">
      <c r="P1208" s="5"/>
    </row>
    <row r="1209" spans="16:16" x14ac:dyDescent="0.35">
      <c r="P1209" s="5"/>
    </row>
    <row r="1210" spans="16:16" x14ac:dyDescent="0.35">
      <c r="P1210" s="5"/>
    </row>
    <row r="1211" spans="16:16" x14ac:dyDescent="0.35">
      <c r="P1211" s="5"/>
    </row>
    <row r="1212" spans="16:16" x14ac:dyDescent="0.35">
      <c r="P1212" s="5"/>
    </row>
    <row r="1213" spans="16:16" x14ac:dyDescent="0.35">
      <c r="P1213" s="5"/>
    </row>
    <row r="1214" spans="16:16" x14ac:dyDescent="0.35">
      <c r="P1214" s="5"/>
    </row>
    <row r="1215" spans="16:16" x14ac:dyDescent="0.35">
      <c r="P1215" s="5"/>
    </row>
    <row r="1216" spans="16:16" x14ac:dyDescent="0.35">
      <c r="P1216" s="5"/>
    </row>
    <row r="1217" spans="16:16" x14ac:dyDescent="0.35">
      <c r="P1217" s="5"/>
    </row>
    <row r="1218" spans="16:16" x14ac:dyDescent="0.35">
      <c r="P1218" s="5"/>
    </row>
    <row r="1223" spans="16:16" x14ac:dyDescent="0.35">
      <c r="P1223" s="5"/>
    </row>
    <row r="1224" spans="16:16" x14ac:dyDescent="0.35">
      <c r="P1224" s="5"/>
    </row>
    <row r="1225" spans="16:16" x14ac:dyDescent="0.35">
      <c r="P1225" s="5"/>
    </row>
    <row r="1226" spans="16:16" x14ac:dyDescent="0.35">
      <c r="P1226" s="5"/>
    </row>
    <row r="1227" spans="16:16" x14ac:dyDescent="0.35">
      <c r="P1227" s="5"/>
    </row>
    <row r="1228" spans="16:16" x14ac:dyDescent="0.35">
      <c r="P1228" s="5"/>
    </row>
    <row r="1229" spans="16:16" x14ac:dyDescent="0.35">
      <c r="P1229" s="5"/>
    </row>
    <row r="1230" spans="16:16" x14ac:dyDescent="0.35">
      <c r="P1230" s="5"/>
    </row>
    <row r="1231" spans="16:16" x14ac:dyDescent="0.35">
      <c r="P1231" s="5"/>
    </row>
    <row r="1232" spans="16:16" x14ac:dyDescent="0.35">
      <c r="P1232" s="5"/>
    </row>
    <row r="1233" spans="16:16" x14ac:dyDescent="0.35">
      <c r="P1233" s="5"/>
    </row>
    <row r="1234" spans="16:16" x14ac:dyDescent="0.35">
      <c r="P1234" s="5"/>
    </row>
    <row r="1235" spans="16:16" x14ac:dyDescent="0.35">
      <c r="P1235" s="5"/>
    </row>
    <row r="1236" spans="16:16" x14ac:dyDescent="0.35">
      <c r="P1236" s="5"/>
    </row>
    <row r="1237" spans="16:16" x14ac:dyDescent="0.35">
      <c r="P1237" s="5"/>
    </row>
    <row r="1238" spans="16:16" x14ac:dyDescent="0.35">
      <c r="P1238" s="5"/>
    </row>
    <row r="1239" spans="16:16" x14ac:dyDescent="0.35">
      <c r="P1239" s="5"/>
    </row>
    <row r="1240" spans="16:16" x14ac:dyDescent="0.35">
      <c r="P1240" s="5"/>
    </row>
    <row r="1241" spans="16:16" x14ac:dyDescent="0.35">
      <c r="P1241" s="5"/>
    </row>
    <row r="1242" spans="16:16" x14ac:dyDescent="0.35">
      <c r="P1242" s="5"/>
    </row>
    <row r="1243" spans="16:16" x14ac:dyDescent="0.35">
      <c r="P1243" s="5"/>
    </row>
    <row r="1244" spans="16:16" x14ac:dyDescent="0.35">
      <c r="P1244" s="5"/>
    </row>
    <row r="1245" spans="16:16" x14ac:dyDescent="0.35">
      <c r="P1245" s="5"/>
    </row>
    <row r="1246" spans="16:16" x14ac:dyDescent="0.35">
      <c r="P1246" s="5"/>
    </row>
    <row r="1247" spans="16:16" x14ac:dyDescent="0.35">
      <c r="P1247" s="5"/>
    </row>
    <row r="1248" spans="16:16" x14ac:dyDescent="0.35">
      <c r="P1248" s="5"/>
    </row>
    <row r="1249" spans="16:16" x14ac:dyDescent="0.35">
      <c r="P1249" s="5"/>
    </row>
    <row r="1250" spans="16:16" x14ac:dyDescent="0.35">
      <c r="P1250" s="5"/>
    </row>
    <row r="1251" spans="16:16" x14ac:dyDescent="0.35">
      <c r="P1251" s="5"/>
    </row>
    <row r="1252" spans="16:16" x14ac:dyDescent="0.35">
      <c r="P1252" s="5"/>
    </row>
    <row r="1253" spans="16:16" x14ac:dyDescent="0.35">
      <c r="P1253" s="5"/>
    </row>
    <row r="1254" spans="16:16" x14ac:dyDescent="0.35">
      <c r="P1254" s="5"/>
    </row>
    <row r="1255" spans="16:16" x14ac:dyDescent="0.35">
      <c r="P1255" s="5"/>
    </row>
    <row r="1256" spans="16:16" x14ac:dyDescent="0.35">
      <c r="P1256" s="5"/>
    </row>
    <row r="1257" spans="16:16" x14ac:dyDescent="0.35">
      <c r="P1257" s="5"/>
    </row>
    <row r="1258" spans="16:16" x14ac:dyDescent="0.35">
      <c r="P1258" s="5"/>
    </row>
    <row r="1259" spans="16:16" x14ac:dyDescent="0.35">
      <c r="P1259" s="5"/>
    </row>
    <row r="1260" spans="16:16" x14ac:dyDescent="0.35">
      <c r="P1260" s="5"/>
    </row>
    <row r="1261" spans="16:16" x14ac:dyDescent="0.35">
      <c r="P1261" s="5"/>
    </row>
    <row r="1262" spans="16:16" x14ac:dyDescent="0.35">
      <c r="P1262" s="5"/>
    </row>
    <row r="1263" spans="16:16" x14ac:dyDescent="0.35">
      <c r="P1263" s="5"/>
    </row>
    <row r="1264" spans="16:16" x14ac:dyDescent="0.35">
      <c r="P1264" s="5"/>
    </row>
    <row r="1265" spans="16:16" x14ac:dyDescent="0.35">
      <c r="P1265" s="5"/>
    </row>
    <row r="1266" spans="16:16" x14ac:dyDescent="0.35">
      <c r="P1266" s="5"/>
    </row>
    <row r="1267" spans="16:16" x14ac:dyDescent="0.35">
      <c r="P1267" s="5"/>
    </row>
    <row r="1268" spans="16:16" x14ac:dyDescent="0.35">
      <c r="P1268" s="5"/>
    </row>
    <row r="1269" spans="16:16" x14ac:dyDescent="0.35">
      <c r="P1269" s="5"/>
    </row>
    <row r="1270" spans="16:16" x14ac:dyDescent="0.35">
      <c r="P1270" s="5"/>
    </row>
    <row r="1271" spans="16:16" x14ac:dyDescent="0.35">
      <c r="P1271" s="5"/>
    </row>
    <row r="1272" spans="16:16" x14ac:dyDescent="0.35">
      <c r="P1272" s="5"/>
    </row>
    <row r="1273" spans="16:16" x14ac:dyDescent="0.35">
      <c r="P1273" s="5"/>
    </row>
    <row r="1274" spans="16:16" x14ac:dyDescent="0.35">
      <c r="P1274" s="5"/>
    </row>
    <row r="1275" spans="16:16" x14ac:dyDescent="0.35">
      <c r="P1275" s="5"/>
    </row>
    <row r="1276" spans="16:16" x14ac:dyDescent="0.35">
      <c r="P1276" s="5"/>
    </row>
    <row r="1277" spans="16:16" x14ac:dyDescent="0.35">
      <c r="P1277" s="5"/>
    </row>
    <row r="1278" spans="16:16" x14ac:dyDescent="0.35">
      <c r="P1278" s="5"/>
    </row>
    <row r="1279" spans="16:16" x14ac:dyDescent="0.35">
      <c r="P1279" s="5"/>
    </row>
    <row r="1280" spans="16:16" x14ac:dyDescent="0.35">
      <c r="P1280" s="5"/>
    </row>
    <row r="1281" spans="16:16" x14ac:dyDescent="0.35">
      <c r="P1281" s="5"/>
    </row>
    <row r="1282" spans="16:16" x14ac:dyDescent="0.35">
      <c r="P1282" s="5"/>
    </row>
    <row r="1283" spans="16:16" x14ac:dyDescent="0.35">
      <c r="P1283" s="5"/>
    </row>
    <row r="1284" spans="16:16" x14ac:dyDescent="0.35">
      <c r="P1284" s="5"/>
    </row>
    <row r="1285" spans="16:16" x14ac:dyDescent="0.35">
      <c r="P1285" s="5"/>
    </row>
    <row r="1286" spans="16:16" x14ac:dyDescent="0.35">
      <c r="P1286" s="5"/>
    </row>
    <row r="1287" spans="16:16" x14ac:dyDescent="0.35">
      <c r="P1287" s="5"/>
    </row>
    <row r="1288" spans="16:16" x14ac:dyDescent="0.35">
      <c r="P1288" s="5"/>
    </row>
    <row r="1289" spans="16:16" x14ac:dyDescent="0.35">
      <c r="P1289" s="5"/>
    </row>
    <row r="1290" spans="16:16" x14ac:dyDescent="0.35">
      <c r="P1290" s="5"/>
    </row>
    <row r="1291" spans="16:16" x14ac:dyDescent="0.35">
      <c r="P1291" s="5"/>
    </row>
    <row r="1292" spans="16:16" x14ac:dyDescent="0.35">
      <c r="P1292" s="5"/>
    </row>
    <row r="1293" spans="16:16" x14ac:dyDescent="0.35">
      <c r="P1293" s="5"/>
    </row>
    <row r="1294" spans="16:16" x14ac:dyDescent="0.35">
      <c r="P1294" s="5"/>
    </row>
    <row r="1295" spans="16:16" x14ac:dyDescent="0.35">
      <c r="P1295" s="5"/>
    </row>
    <row r="1296" spans="16:16" x14ac:dyDescent="0.35">
      <c r="P1296" s="5"/>
    </row>
    <row r="1297" spans="16:16" x14ac:dyDescent="0.35">
      <c r="P1297" s="5"/>
    </row>
    <row r="1298" spans="16:16" x14ac:dyDescent="0.35">
      <c r="P1298" s="5"/>
    </row>
    <row r="1299" spans="16:16" x14ac:dyDescent="0.35">
      <c r="P1299" s="5"/>
    </row>
    <row r="1300" spans="16:16" x14ac:dyDescent="0.35">
      <c r="P1300" s="5"/>
    </row>
    <row r="1301" spans="16:16" x14ac:dyDescent="0.35">
      <c r="P1301" s="5"/>
    </row>
    <row r="1302" spans="16:16" x14ac:dyDescent="0.35">
      <c r="P1302" s="5"/>
    </row>
    <row r="1303" spans="16:16" x14ac:dyDescent="0.35">
      <c r="P1303" s="5"/>
    </row>
    <row r="1304" spans="16:16" x14ac:dyDescent="0.35">
      <c r="P1304" s="5"/>
    </row>
    <row r="1305" spans="16:16" x14ac:dyDescent="0.35">
      <c r="P1305" s="5"/>
    </row>
    <row r="1306" spans="16:16" x14ac:dyDescent="0.35">
      <c r="P1306" s="5"/>
    </row>
    <row r="1307" spans="16:16" x14ac:dyDescent="0.35">
      <c r="P1307" s="5"/>
    </row>
    <row r="1308" spans="16:16" x14ac:dyDescent="0.35">
      <c r="P1308" s="5"/>
    </row>
    <row r="1309" spans="16:16" x14ac:dyDescent="0.35">
      <c r="P1309" s="5"/>
    </row>
    <row r="1310" spans="16:16" x14ac:dyDescent="0.35">
      <c r="P1310" s="5"/>
    </row>
    <row r="1311" spans="16:16" x14ac:dyDescent="0.35">
      <c r="P1311" s="5"/>
    </row>
    <row r="1312" spans="16:16" x14ac:dyDescent="0.35">
      <c r="P1312" s="5"/>
    </row>
    <row r="1313" spans="16:16" x14ac:dyDescent="0.35">
      <c r="P1313" s="5"/>
    </row>
    <row r="1314" spans="16:16" x14ac:dyDescent="0.35">
      <c r="P1314" s="5"/>
    </row>
    <row r="1315" spans="16:16" x14ac:dyDescent="0.35">
      <c r="P1315" s="5"/>
    </row>
    <row r="1316" spans="16:16" x14ac:dyDescent="0.35">
      <c r="P1316" s="5"/>
    </row>
    <row r="1317" spans="16:16" x14ac:dyDescent="0.35">
      <c r="P1317" s="5"/>
    </row>
    <row r="1318" spans="16:16" x14ac:dyDescent="0.35">
      <c r="P1318" s="5"/>
    </row>
    <row r="1319" spans="16:16" x14ac:dyDescent="0.35">
      <c r="P1319" s="5"/>
    </row>
    <row r="1320" spans="16:16" x14ac:dyDescent="0.35">
      <c r="P1320" s="5"/>
    </row>
    <row r="1321" spans="16:16" x14ac:dyDescent="0.35">
      <c r="P1321" s="5"/>
    </row>
    <row r="1322" spans="16:16" x14ac:dyDescent="0.35">
      <c r="P1322" s="5"/>
    </row>
    <row r="1323" spans="16:16" x14ac:dyDescent="0.35">
      <c r="P1323" s="5"/>
    </row>
    <row r="1324" spans="16:16" x14ac:dyDescent="0.35">
      <c r="P1324" s="5"/>
    </row>
    <row r="1325" spans="16:16" x14ac:dyDescent="0.35">
      <c r="P1325" s="5"/>
    </row>
    <row r="1326" spans="16:16" x14ac:dyDescent="0.35">
      <c r="P1326" s="5"/>
    </row>
    <row r="1327" spans="16:16" x14ac:dyDescent="0.35">
      <c r="P1327" s="5"/>
    </row>
    <row r="1328" spans="16:16" x14ac:dyDescent="0.35">
      <c r="P1328" s="5"/>
    </row>
    <row r="1329" spans="16:16" x14ac:dyDescent="0.35">
      <c r="P1329" s="5"/>
    </row>
    <row r="1330" spans="16:16" x14ac:dyDescent="0.35">
      <c r="P1330" s="5"/>
    </row>
    <row r="1331" spans="16:16" x14ac:dyDescent="0.35">
      <c r="P1331" s="5"/>
    </row>
    <row r="1332" spans="16:16" x14ac:dyDescent="0.35">
      <c r="P1332" s="5"/>
    </row>
    <row r="1333" spans="16:16" x14ac:dyDescent="0.35">
      <c r="P1333" s="5"/>
    </row>
    <row r="1334" spans="16:16" x14ac:dyDescent="0.35">
      <c r="P1334" s="5"/>
    </row>
    <row r="1335" spans="16:16" x14ac:dyDescent="0.35">
      <c r="P1335" s="5"/>
    </row>
    <row r="1336" spans="16:16" x14ac:dyDescent="0.35">
      <c r="P1336" s="5"/>
    </row>
    <row r="1337" spans="16:16" x14ac:dyDescent="0.35">
      <c r="P1337" s="5"/>
    </row>
    <row r="1338" spans="16:16" x14ac:dyDescent="0.35">
      <c r="P1338" s="5"/>
    </row>
    <row r="1339" spans="16:16" x14ac:dyDescent="0.35">
      <c r="P1339" s="5"/>
    </row>
    <row r="1340" spans="16:16" x14ac:dyDescent="0.35">
      <c r="P1340" s="5"/>
    </row>
    <row r="1341" spans="16:16" x14ac:dyDescent="0.35">
      <c r="P1341" s="5"/>
    </row>
    <row r="1342" spans="16:16" x14ac:dyDescent="0.35">
      <c r="P1342" s="5"/>
    </row>
    <row r="1343" spans="16:16" x14ac:dyDescent="0.35">
      <c r="P1343" s="5"/>
    </row>
    <row r="1344" spans="16:16" x14ac:dyDescent="0.35">
      <c r="P1344" s="5"/>
    </row>
    <row r="1345" spans="16:16" x14ac:dyDescent="0.35">
      <c r="P1345" s="5"/>
    </row>
    <row r="1346" spans="16:16" x14ac:dyDescent="0.35">
      <c r="P1346" s="5"/>
    </row>
    <row r="1347" spans="16:16" x14ac:dyDescent="0.35">
      <c r="P1347" s="5"/>
    </row>
    <row r="1348" spans="16:16" x14ac:dyDescent="0.35">
      <c r="P1348" s="5"/>
    </row>
    <row r="1349" spans="16:16" x14ac:dyDescent="0.35">
      <c r="P1349" s="5"/>
    </row>
    <row r="1350" spans="16:16" x14ac:dyDescent="0.35">
      <c r="P1350" s="5"/>
    </row>
    <row r="1351" spans="16:16" x14ac:dyDescent="0.35">
      <c r="P1351" s="5"/>
    </row>
    <row r="1352" spans="16:16" x14ac:dyDescent="0.35">
      <c r="P1352" s="5"/>
    </row>
    <row r="1353" spans="16:16" x14ac:dyDescent="0.35">
      <c r="P1353" s="5"/>
    </row>
    <row r="1358" spans="16:16" x14ac:dyDescent="0.35">
      <c r="P1358" s="5"/>
    </row>
    <row r="1359" spans="16:16" x14ac:dyDescent="0.35">
      <c r="P1359" s="5"/>
    </row>
    <row r="1360" spans="16:16" x14ac:dyDescent="0.35">
      <c r="P1360" s="5"/>
    </row>
    <row r="1361" spans="16:16" x14ac:dyDescent="0.35">
      <c r="P1361" s="5"/>
    </row>
    <row r="1362" spans="16:16" x14ac:dyDescent="0.35">
      <c r="P1362" s="5"/>
    </row>
    <row r="1363" spans="16:16" x14ac:dyDescent="0.35">
      <c r="P1363" s="5"/>
    </row>
    <row r="1364" spans="16:16" x14ac:dyDescent="0.35">
      <c r="P1364" s="5"/>
    </row>
    <row r="1365" spans="16:16" x14ac:dyDescent="0.35">
      <c r="P1365" s="5"/>
    </row>
    <row r="1366" spans="16:16" x14ac:dyDescent="0.35">
      <c r="P1366" s="5"/>
    </row>
    <row r="1367" spans="16:16" x14ac:dyDescent="0.35">
      <c r="P1367" s="5"/>
    </row>
    <row r="1368" spans="16:16" x14ac:dyDescent="0.35">
      <c r="P1368" s="5"/>
    </row>
    <row r="1369" spans="16:16" x14ac:dyDescent="0.35">
      <c r="P1369" s="5"/>
    </row>
    <row r="1370" spans="16:16" x14ac:dyDescent="0.35">
      <c r="P1370" s="5"/>
    </row>
    <row r="1371" spans="16:16" x14ac:dyDescent="0.35">
      <c r="P1371" s="5"/>
    </row>
    <row r="1372" spans="16:16" x14ac:dyDescent="0.35">
      <c r="P1372" s="5"/>
    </row>
    <row r="1373" spans="16:16" x14ac:dyDescent="0.35">
      <c r="P1373" s="5"/>
    </row>
    <row r="1374" spans="16:16" x14ac:dyDescent="0.35">
      <c r="P1374" s="5"/>
    </row>
    <row r="1375" spans="16:16" x14ac:dyDescent="0.35">
      <c r="P1375" s="5"/>
    </row>
    <row r="1376" spans="16:16" x14ac:dyDescent="0.35">
      <c r="P1376" s="5"/>
    </row>
    <row r="1377" spans="16:16" x14ac:dyDescent="0.35">
      <c r="P1377" s="5"/>
    </row>
    <row r="1378" spans="16:16" x14ac:dyDescent="0.35">
      <c r="P1378" s="5"/>
    </row>
    <row r="1379" spans="16:16" x14ac:dyDescent="0.35">
      <c r="P1379" s="5"/>
    </row>
    <row r="1380" spans="16:16" x14ac:dyDescent="0.35">
      <c r="P1380" s="5"/>
    </row>
    <row r="1381" spans="16:16" x14ac:dyDescent="0.35">
      <c r="P1381" s="5"/>
    </row>
    <row r="1382" spans="16:16" x14ac:dyDescent="0.35">
      <c r="P1382" s="5"/>
    </row>
    <row r="1383" spans="16:16" x14ac:dyDescent="0.35">
      <c r="P1383" s="5"/>
    </row>
    <row r="1384" spans="16:16" x14ac:dyDescent="0.35">
      <c r="P1384" s="5"/>
    </row>
    <row r="1385" spans="16:16" x14ac:dyDescent="0.35">
      <c r="P1385" s="5"/>
    </row>
    <row r="1386" spans="16:16" x14ac:dyDescent="0.35">
      <c r="P1386" s="5"/>
    </row>
    <row r="1387" spans="16:16" x14ac:dyDescent="0.35">
      <c r="P1387" s="5"/>
    </row>
    <row r="1388" spans="16:16" x14ac:dyDescent="0.35">
      <c r="P1388" s="5"/>
    </row>
    <row r="1389" spans="16:16" x14ac:dyDescent="0.35">
      <c r="P1389" s="5"/>
    </row>
    <row r="1390" spans="16:16" x14ac:dyDescent="0.35">
      <c r="P1390" s="5"/>
    </row>
    <row r="1391" spans="16:16" x14ac:dyDescent="0.35">
      <c r="P1391" s="5"/>
    </row>
    <row r="1392" spans="16:16" x14ac:dyDescent="0.35">
      <c r="P1392" s="5"/>
    </row>
    <row r="1393" spans="16:16" x14ac:dyDescent="0.35">
      <c r="P1393" s="5"/>
    </row>
    <row r="1394" spans="16:16" x14ac:dyDescent="0.35">
      <c r="P1394" s="5"/>
    </row>
    <row r="1395" spans="16:16" x14ac:dyDescent="0.35">
      <c r="P1395" s="5"/>
    </row>
    <row r="1396" spans="16:16" x14ac:dyDescent="0.35">
      <c r="P1396" s="5"/>
    </row>
    <row r="1397" spans="16:16" x14ac:dyDescent="0.35">
      <c r="P1397" s="5"/>
    </row>
    <row r="1398" spans="16:16" x14ac:dyDescent="0.35">
      <c r="P1398" s="5"/>
    </row>
    <row r="1399" spans="16:16" x14ac:dyDescent="0.35">
      <c r="P1399" s="5"/>
    </row>
    <row r="1400" spans="16:16" x14ac:dyDescent="0.35">
      <c r="P1400" s="5"/>
    </row>
    <row r="1401" spans="16:16" x14ac:dyDescent="0.35">
      <c r="P1401" s="5"/>
    </row>
    <row r="1402" spans="16:16" x14ac:dyDescent="0.35">
      <c r="P1402" s="5"/>
    </row>
    <row r="1403" spans="16:16" x14ac:dyDescent="0.35">
      <c r="P1403" s="5"/>
    </row>
    <row r="1404" spans="16:16" x14ac:dyDescent="0.35">
      <c r="P1404" s="5"/>
    </row>
    <row r="1405" spans="16:16" x14ac:dyDescent="0.35">
      <c r="P1405" s="5"/>
    </row>
    <row r="1406" spans="16:16" x14ac:dyDescent="0.35">
      <c r="P1406" s="5"/>
    </row>
    <row r="1407" spans="16:16" x14ac:dyDescent="0.35">
      <c r="P1407" s="5"/>
    </row>
    <row r="1408" spans="16:16" x14ac:dyDescent="0.35">
      <c r="P1408" s="5"/>
    </row>
    <row r="1409" spans="16:16" x14ac:dyDescent="0.35">
      <c r="P1409" s="5"/>
    </row>
    <row r="1410" spans="16:16" x14ac:dyDescent="0.35">
      <c r="P1410" s="5"/>
    </row>
    <row r="1411" spans="16:16" x14ac:dyDescent="0.35">
      <c r="P1411" s="5"/>
    </row>
    <row r="1412" spans="16:16" x14ac:dyDescent="0.35">
      <c r="P1412" s="5"/>
    </row>
    <row r="1413" spans="16:16" x14ac:dyDescent="0.35">
      <c r="P1413" s="5"/>
    </row>
    <row r="1414" spans="16:16" x14ac:dyDescent="0.35">
      <c r="P1414" s="5"/>
    </row>
    <row r="1415" spans="16:16" x14ac:dyDescent="0.35">
      <c r="P1415" s="5"/>
    </row>
    <row r="1416" spans="16:16" x14ac:dyDescent="0.35">
      <c r="P1416" s="5"/>
    </row>
    <row r="1417" spans="16:16" x14ac:dyDescent="0.35">
      <c r="P1417" s="5"/>
    </row>
    <row r="1418" spans="16:16" x14ac:dyDescent="0.35">
      <c r="P1418" s="5"/>
    </row>
    <row r="1419" spans="16:16" x14ac:dyDescent="0.35">
      <c r="P1419" s="5"/>
    </row>
    <row r="1420" spans="16:16" x14ac:dyDescent="0.35">
      <c r="P1420" s="5"/>
    </row>
    <row r="1421" spans="16:16" x14ac:dyDescent="0.35">
      <c r="P1421" s="5"/>
    </row>
    <row r="1422" spans="16:16" x14ac:dyDescent="0.35">
      <c r="P1422" s="5"/>
    </row>
    <row r="1423" spans="16:16" x14ac:dyDescent="0.35">
      <c r="P1423" s="5"/>
    </row>
    <row r="1424" spans="16:16" x14ac:dyDescent="0.35">
      <c r="P1424" s="5"/>
    </row>
    <row r="1425" spans="16:16" x14ac:dyDescent="0.35">
      <c r="P1425" s="5"/>
    </row>
    <row r="1426" spans="16:16" x14ac:dyDescent="0.35">
      <c r="P1426" s="5"/>
    </row>
    <row r="1427" spans="16:16" x14ac:dyDescent="0.35">
      <c r="P1427" s="5"/>
    </row>
    <row r="1428" spans="16:16" x14ac:dyDescent="0.35">
      <c r="P1428" s="5"/>
    </row>
    <row r="1429" spans="16:16" x14ac:dyDescent="0.35">
      <c r="P1429" s="5"/>
    </row>
    <row r="1430" spans="16:16" x14ac:dyDescent="0.35">
      <c r="P1430" s="5"/>
    </row>
    <row r="1431" spans="16:16" x14ac:dyDescent="0.35">
      <c r="P1431" s="5"/>
    </row>
    <row r="1432" spans="16:16" x14ac:dyDescent="0.35">
      <c r="P1432" s="5"/>
    </row>
    <row r="1433" spans="16:16" x14ac:dyDescent="0.35">
      <c r="P1433" s="5"/>
    </row>
    <row r="1434" spans="16:16" x14ac:dyDescent="0.35">
      <c r="P1434" s="5"/>
    </row>
    <row r="1435" spans="16:16" x14ac:dyDescent="0.35">
      <c r="P1435" s="5"/>
    </row>
    <row r="1436" spans="16:16" x14ac:dyDescent="0.35">
      <c r="P1436" s="5"/>
    </row>
    <row r="1437" spans="16:16" x14ac:dyDescent="0.35">
      <c r="P1437" s="5"/>
    </row>
    <row r="1438" spans="16:16" x14ac:dyDescent="0.35">
      <c r="P1438" s="5"/>
    </row>
    <row r="1439" spans="16:16" x14ac:dyDescent="0.35">
      <c r="P1439" s="5"/>
    </row>
    <row r="1440" spans="16:16" x14ac:dyDescent="0.35">
      <c r="P1440" s="5"/>
    </row>
    <row r="1441" spans="16:16" x14ac:dyDescent="0.35">
      <c r="P1441" s="5"/>
    </row>
    <row r="1442" spans="16:16" x14ac:dyDescent="0.35">
      <c r="P1442" s="5"/>
    </row>
    <row r="1443" spans="16:16" x14ac:dyDescent="0.35">
      <c r="P1443" s="5"/>
    </row>
    <row r="1444" spans="16:16" x14ac:dyDescent="0.35">
      <c r="P1444" s="5"/>
    </row>
    <row r="1445" spans="16:16" x14ac:dyDescent="0.35">
      <c r="P1445" s="5"/>
    </row>
    <row r="1446" spans="16:16" x14ac:dyDescent="0.35">
      <c r="P1446" s="5"/>
    </row>
    <row r="1447" spans="16:16" x14ac:dyDescent="0.35">
      <c r="P1447" s="5"/>
    </row>
    <row r="1448" spans="16:16" x14ac:dyDescent="0.35">
      <c r="P1448" s="5"/>
    </row>
    <row r="1449" spans="16:16" x14ac:dyDescent="0.35">
      <c r="P1449" s="5"/>
    </row>
    <row r="1450" spans="16:16" x14ac:dyDescent="0.35">
      <c r="P1450" s="5"/>
    </row>
    <row r="1451" spans="16:16" x14ac:dyDescent="0.35">
      <c r="P1451" s="5"/>
    </row>
    <row r="1452" spans="16:16" x14ac:dyDescent="0.35">
      <c r="P1452" s="5"/>
    </row>
    <row r="1453" spans="16:16" x14ac:dyDescent="0.35">
      <c r="P1453" s="5"/>
    </row>
    <row r="1454" spans="16:16" x14ac:dyDescent="0.35">
      <c r="P1454" s="5"/>
    </row>
    <row r="1455" spans="16:16" x14ac:dyDescent="0.35">
      <c r="P1455" s="5"/>
    </row>
    <row r="1456" spans="16:16" x14ac:dyDescent="0.35">
      <c r="P1456" s="5"/>
    </row>
    <row r="1457" spans="16:16" x14ac:dyDescent="0.35">
      <c r="P1457" s="5"/>
    </row>
    <row r="1458" spans="16:16" x14ac:dyDescent="0.35">
      <c r="P1458" s="5"/>
    </row>
    <row r="1459" spans="16:16" x14ac:dyDescent="0.35">
      <c r="P1459" s="5"/>
    </row>
    <row r="1460" spans="16:16" x14ac:dyDescent="0.35">
      <c r="P1460" s="5"/>
    </row>
    <row r="1461" spans="16:16" x14ac:dyDescent="0.35">
      <c r="P1461" s="5"/>
    </row>
    <row r="1462" spans="16:16" x14ac:dyDescent="0.35">
      <c r="P1462" s="5"/>
    </row>
    <row r="1463" spans="16:16" x14ac:dyDescent="0.35">
      <c r="P1463" s="5"/>
    </row>
    <row r="1464" spans="16:16" x14ac:dyDescent="0.35">
      <c r="P1464" s="5"/>
    </row>
    <row r="1465" spans="16:16" x14ac:dyDescent="0.35">
      <c r="P1465" s="5"/>
    </row>
    <row r="1466" spans="16:16" x14ac:dyDescent="0.35">
      <c r="P1466" s="5"/>
    </row>
    <row r="1467" spans="16:16" x14ac:dyDescent="0.35">
      <c r="P1467" s="5"/>
    </row>
    <row r="1468" spans="16:16" x14ac:dyDescent="0.35">
      <c r="P1468" s="5"/>
    </row>
    <row r="1469" spans="16:16" x14ac:dyDescent="0.35">
      <c r="P1469" s="5"/>
    </row>
    <row r="1470" spans="16:16" x14ac:dyDescent="0.35">
      <c r="P1470" s="5"/>
    </row>
    <row r="1471" spans="16:16" x14ac:dyDescent="0.35">
      <c r="P1471" s="5"/>
    </row>
    <row r="1472" spans="16:16" x14ac:dyDescent="0.35">
      <c r="P1472" s="5"/>
    </row>
    <row r="1473" spans="16:16" x14ac:dyDescent="0.35">
      <c r="P1473" s="5"/>
    </row>
    <row r="1474" spans="16:16" x14ac:dyDescent="0.35">
      <c r="P1474" s="5"/>
    </row>
    <row r="1475" spans="16:16" x14ac:dyDescent="0.35">
      <c r="P1475" s="5"/>
    </row>
    <row r="1476" spans="16:16" x14ac:dyDescent="0.35">
      <c r="P1476" s="5"/>
    </row>
    <row r="1477" spans="16:16" x14ac:dyDescent="0.35">
      <c r="P1477" s="5"/>
    </row>
    <row r="1478" spans="16:16" x14ac:dyDescent="0.35">
      <c r="P1478" s="5"/>
    </row>
    <row r="1479" spans="16:16" x14ac:dyDescent="0.35">
      <c r="P1479" s="5"/>
    </row>
    <row r="1480" spans="16:16" x14ac:dyDescent="0.35">
      <c r="P1480" s="5"/>
    </row>
    <row r="1481" spans="16:16" x14ac:dyDescent="0.35">
      <c r="P1481" s="5"/>
    </row>
    <row r="1482" spans="16:16" x14ac:dyDescent="0.35">
      <c r="P1482" s="5"/>
    </row>
    <row r="1483" spans="16:16" x14ac:dyDescent="0.35">
      <c r="P1483" s="5"/>
    </row>
    <row r="1484" spans="16:16" x14ac:dyDescent="0.35">
      <c r="P1484" s="5"/>
    </row>
    <row r="1485" spans="16:16" x14ac:dyDescent="0.35">
      <c r="P1485" s="5"/>
    </row>
    <row r="1486" spans="16:16" x14ac:dyDescent="0.35">
      <c r="P1486" s="5"/>
    </row>
    <row r="1487" spans="16:16" x14ac:dyDescent="0.35">
      <c r="P1487" s="5"/>
    </row>
    <row r="1488" spans="16:16" x14ac:dyDescent="0.35">
      <c r="P1488" s="5"/>
    </row>
    <row r="1493" spans="16:16" x14ac:dyDescent="0.35">
      <c r="P1493" s="5"/>
    </row>
    <row r="1494" spans="16:16" x14ac:dyDescent="0.35">
      <c r="P1494" s="5"/>
    </row>
    <row r="1495" spans="16:16" x14ac:dyDescent="0.35">
      <c r="P1495" s="5"/>
    </row>
    <row r="1496" spans="16:16" x14ac:dyDescent="0.35">
      <c r="P1496" s="5"/>
    </row>
    <row r="1497" spans="16:16" x14ac:dyDescent="0.35">
      <c r="P1497" s="5"/>
    </row>
    <row r="1498" spans="16:16" x14ac:dyDescent="0.35">
      <c r="P1498" s="5"/>
    </row>
    <row r="1499" spans="16:16" x14ac:dyDescent="0.35">
      <c r="P1499" s="5"/>
    </row>
    <row r="1500" spans="16:16" x14ac:dyDescent="0.35">
      <c r="P1500" s="5"/>
    </row>
    <row r="1501" spans="16:16" x14ac:dyDescent="0.35">
      <c r="P1501" s="5"/>
    </row>
    <row r="1502" spans="16:16" x14ac:dyDescent="0.35">
      <c r="P1502" s="5"/>
    </row>
    <row r="1503" spans="16:16" x14ac:dyDescent="0.35">
      <c r="P1503" s="5"/>
    </row>
    <row r="1504" spans="16:16" x14ac:dyDescent="0.35">
      <c r="P1504" s="5"/>
    </row>
    <row r="1505" spans="16:16" x14ac:dyDescent="0.35">
      <c r="P1505" s="5"/>
    </row>
    <row r="1506" spans="16:16" x14ac:dyDescent="0.35">
      <c r="P1506" s="5"/>
    </row>
    <row r="1507" spans="16:16" x14ac:dyDescent="0.35">
      <c r="P1507" s="5"/>
    </row>
    <row r="1508" spans="16:16" x14ac:dyDescent="0.35">
      <c r="P1508" s="5"/>
    </row>
    <row r="1509" spans="16:16" x14ac:dyDescent="0.35">
      <c r="P1509" s="5"/>
    </row>
    <row r="1510" spans="16:16" x14ac:dyDescent="0.35">
      <c r="P1510" s="5"/>
    </row>
    <row r="1511" spans="16:16" x14ac:dyDescent="0.35">
      <c r="P1511" s="5"/>
    </row>
    <row r="1512" spans="16:16" x14ac:dyDescent="0.35">
      <c r="P1512" s="5"/>
    </row>
    <row r="1513" spans="16:16" x14ac:dyDescent="0.35">
      <c r="P1513" s="5"/>
    </row>
    <row r="1514" spans="16:16" x14ac:dyDescent="0.35">
      <c r="P1514" s="5"/>
    </row>
    <row r="1515" spans="16:16" x14ac:dyDescent="0.35">
      <c r="P1515" s="5"/>
    </row>
    <row r="1516" spans="16:16" x14ac:dyDescent="0.35">
      <c r="P1516" s="5"/>
    </row>
    <row r="1517" spans="16:16" x14ac:dyDescent="0.35">
      <c r="P1517" s="5"/>
    </row>
    <row r="1518" spans="16:16" x14ac:dyDescent="0.35">
      <c r="P1518" s="5"/>
    </row>
    <row r="1519" spans="16:16" x14ac:dyDescent="0.35">
      <c r="P1519" s="5"/>
    </row>
    <row r="1520" spans="16:16" x14ac:dyDescent="0.35">
      <c r="P1520" s="5"/>
    </row>
    <row r="1521" spans="16:16" x14ac:dyDescent="0.35">
      <c r="P1521" s="5"/>
    </row>
    <row r="1522" spans="16:16" x14ac:dyDescent="0.35">
      <c r="P1522" s="5"/>
    </row>
    <row r="1523" spans="16:16" x14ac:dyDescent="0.35">
      <c r="P1523" s="5"/>
    </row>
    <row r="1524" spans="16:16" x14ac:dyDescent="0.35">
      <c r="P1524" s="5"/>
    </row>
    <row r="1525" spans="16:16" x14ac:dyDescent="0.35">
      <c r="P1525" s="5"/>
    </row>
    <row r="1526" spans="16:16" x14ac:dyDescent="0.35">
      <c r="P1526" s="5"/>
    </row>
    <row r="1527" spans="16:16" x14ac:dyDescent="0.35">
      <c r="P1527" s="5"/>
    </row>
    <row r="1528" spans="16:16" x14ac:dyDescent="0.35">
      <c r="P1528" s="5"/>
    </row>
    <row r="1529" spans="16:16" x14ac:dyDescent="0.35">
      <c r="P1529" s="5"/>
    </row>
    <row r="1530" spans="16:16" x14ac:dyDescent="0.35">
      <c r="P1530" s="5"/>
    </row>
    <row r="1531" spans="16:16" x14ac:dyDescent="0.35">
      <c r="P1531" s="5"/>
    </row>
    <row r="1532" spans="16:16" x14ac:dyDescent="0.35">
      <c r="P1532" s="5"/>
    </row>
    <row r="1533" spans="16:16" x14ac:dyDescent="0.35">
      <c r="P1533" s="5"/>
    </row>
    <row r="1534" spans="16:16" x14ac:dyDescent="0.35">
      <c r="P1534" s="5"/>
    </row>
    <row r="1535" spans="16:16" x14ac:dyDescent="0.35">
      <c r="P1535" s="5"/>
    </row>
    <row r="1536" spans="16:16" x14ac:dyDescent="0.35">
      <c r="P1536" s="5"/>
    </row>
    <row r="1537" spans="16:16" x14ac:dyDescent="0.35">
      <c r="P1537" s="5"/>
    </row>
    <row r="1538" spans="16:16" x14ac:dyDescent="0.35">
      <c r="P1538" s="5"/>
    </row>
    <row r="1539" spans="16:16" x14ac:dyDescent="0.35">
      <c r="P1539" s="5"/>
    </row>
    <row r="1540" spans="16:16" x14ac:dyDescent="0.35">
      <c r="P1540" s="5"/>
    </row>
    <row r="1541" spans="16:16" x14ac:dyDescent="0.35">
      <c r="P1541" s="5"/>
    </row>
    <row r="1542" spans="16:16" x14ac:dyDescent="0.35">
      <c r="P1542" s="5"/>
    </row>
    <row r="1543" spans="16:16" x14ac:dyDescent="0.35">
      <c r="P1543" s="5"/>
    </row>
    <row r="1544" spans="16:16" x14ac:dyDescent="0.35">
      <c r="P1544" s="5"/>
    </row>
    <row r="1545" spans="16:16" x14ac:dyDescent="0.35">
      <c r="P1545" s="5"/>
    </row>
    <row r="1546" spans="16:16" x14ac:dyDescent="0.35">
      <c r="P1546" s="5"/>
    </row>
    <row r="1547" spans="16:16" x14ac:dyDescent="0.35">
      <c r="P1547" s="5"/>
    </row>
    <row r="1548" spans="16:16" x14ac:dyDescent="0.35">
      <c r="P1548" s="5"/>
    </row>
    <row r="1549" spans="16:16" x14ac:dyDescent="0.35">
      <c r="P1549" s="5"/>
    </row>
    <row r="1550" spans="16:16" x14ac:dyDescent="0.35">
      <c r="P1550" s="5"/>
    </row>
    <row r="1551" spans="16:16" x14ac:dyDescent="0.35">
      <c r="P1551" s="5"/>
    </row>
    <row r="1552" spans="16:16" x14ac:dyDescent="0.35">
      <c r="P1552" s="5"/>
    </row>
    <row r="1553" spans="16:16" x14ac:dyDescent="0.35">
      <c r="P1553" s="5"/>
    </row>
    <row r="1554" spans="16:16" x14ac:dyDescent="0.35">
      <c r="P1554" s="5"/>
    </row>
    <row r="1555" spans="16:16" x14ac:dyDescent="0.35">
      <c r="P1555" s="5"/>
    </row>
    <row r="1556" spans="16:16" x14ac:dyDescent="0.35">
      <c r="P1556" s="5"/>
    </row>
    <row r="1557" spans="16:16" x14ac:dyDescent="0.35">
      <c r="P1557" s="5"/>
    </row>
    <row r="1558" spans="16:16" x14ac:dyDescent="0.35">
      <c r="P1558" s="5"/>
    </row>
    <row r="1559" spans="16:16" x14ac:dyDescent="0.35">
      <c r="P1559" s="5"/>
    </row>
    <row r="1560" spans="16:16" x14ac:dyDescent="0.35">
      <c r="P1560" s="5"/>
    </row>
    <row r="1561" spans="16:16" x14ac:dyDescent="0.35">
      <c r="P1561" s="5"/>
    </row>
    <row r="1562" spans="16:16" x14ac:dyDescent="0.35">
      <c r="P1562" s="5"/>
    </row>
    <row r="1563" spans="16:16" x14ac:dyDescent="0.35">
      <c r="P1563" s="5"/>
    </row>
    <row r="1564" spans="16:16" x14ac:dyDescent="0.35">
      <c r="P1564" s="5"/>
    </row>
    <row r="1565" spans="16:16" x14ac:dyDescent="0.35">
      <c r="P1565" s="5"/>
    </row>
    <row r="1566" spans="16:16" x14ac:dyDescent="0.35">
      <c r="P1566" s="5"/>
    </row>
    <row r="1567" spans="16:16" x14ac:dyDescent="0.35">
      <c r="P1567" s="5"/>
    </row>
    <row r="1568" spans="16:16" x14ac:dyDescent="0.35">
      <c r="P1568" s="5"/>
    </row>
    <row r="1569" spans="16:16" x14ac:dyDescent="0.35">
      <c r="P1569" s="5"/>
    </row>
    <row r="1570" spans="16:16" x14ac:dyDescent="0.35">
      <c r="P1570" s="5"/>
    </row>
    <row r="1571" spans="16:16" x14ac:dyDescent="0.35">
      <c r="P1571" s="5"/>
    </row>
    <row r="1572" spans="16:16" x14ac:dyDescent="0.35">
      <c r="P1572" s="5"/>
    </row>
    <row r="1573" spans="16:16" x14ac:dyDescent="0.35">
      <c r="P1573" s="5"/>
    </row>
    <row r="1574" spans="16:16" x14ac:dyDescent="0.35">
      <c r="P1574" s="5"/>
    </row>
    <row r="1575" spans="16:16" x14ac:dyDescent="0.35">
      <c r="P1575" s="5"/>
    </row>
    <row r="1576" spans="16:16" x14ac:dyDescent="0.35">
      <c r="P1576" s="5"/>
    </row>
    <row r="1577" spans="16:16" x14ac:dyDescent="0.35">
      <c r="P1577" s="5"/>
    </row>
    <row r="1578" spans="16:16" x14ac:dyDescent="0.35">
      <c r="P1578" s="5"/>
    </row>
    <row r="1579" spans="16:16" x14ac:dyDescent="0.35">
      <c r="P1579" s="5"/>
    </row>
    <row r="1580" spans="16:16" x14ac:dyDescent="0.35">
      <c r="P1580" s="5"/>
    </row>
    <row r="1581" spans="16:16" x14ac:dyDescent="0.35">
      <c r="P1581" s="5"/>
    </row>
    <row r="1582" spans="16:16" x14ac:dyDescent="0.35">
      <c r="P1582" s="5"/>
    </row>
    <row r="1583" spans="16:16" x14ac:dyDescent="0.35">
      <c r="P1583" s="5"/>
    </row>
    <row r="1584" spans="16:16" x14ac:dyDescent="0.35">
      <c r="P1584" s="5"/>
    </row>
    <row r="1585" spans="16:16" x14ac:dyDescent="0.35">
      <c r="P1585" s="5"/>
    </row>
    <row r="1586" spans="16:16" x14ac:dyDescent="0.35">
      <c r="P1586" s="5"/>
    </row>
    <row r="1587" spans="16:16" x14ac:dyDescent="0.35">
      <c r="P1587" s="5"/>
    </row>
    <row r="1588" spans="16:16" x14ac:dyDescent="0.35">
      <c r="P1588" s="5"/>
    </row>
    <row r="1589" spans="16:16" x14ac:dyDescent="0.35">
      <c r="P1589" s="5"/>
    </row>
    <row r="1590" spans="16:16" x14ac:dyDescent="0.35">
      <c r="P1590" s="5"/>
    </row>
    <row r="1591" spans="16:16" x14ac:dyDescent="0.35">
      <c r="P1591" s="5"/>
    </row>
    <row r="1592" spans="16:16" x14ac:dyDescent="0.35">
      <c r="P1592" s="5"/>
    </row>
    <row r="1593" spans="16:16" x14ac:dyDescent="0.35">
      <c r="P1593" s="5"/>
    </row>
    <row r="1594" spans="16:16" x14ac:dyDescent="0.35">
      <c r="P1594" s="5"/>
    </row>
    <row r="1595" spans="16:16" x14ac:dyDescent="0.35">
      <c r="P1595" s="5"/>
    </row>
    <row r="1596" spans="16:16" x14ac:dyDescent="0.35">
      <c r="P1596" s="5"/>
    </row>
    <row r="1597" spans="16:16" x14ac:dyDescent="0.35">
      <c r="P1597" s="5"/>
    </row>
    <row r="1598" spans="16:16" x14ac:dyDescent="0.35">
      <c r="P1598" s="5"/>
    </row>
    <row r="1599" spans="16:16" x14ac:dyDescent="0.35">
      <c r="P1599" s="5"/>
    </row>
    <row r="1600" spans="16:16" x14ac:dyDescent="0.35">
      <c r="P1600" s="5"/>
    </row>
    <row r="1601" spans="16:16" x14ac:dyDescent="0.35">
      <c r="P1601" s="5"/>
    </row>
    <row r="1602" spans="16:16" x14ac:dyDescent="0.35">
      <c r="P1602" s="5"/>
    </row>
    <row r="1603" spans="16:16" x14ac:dyDescent="0.35">
      <c r="P1603" s="5"/>
    </row>
    <row r="1604" spans="16:16" x14ac:dyDescent="0.35">
      <c r="P1604" s="5"/>
    </row>
    <row r="1605" spans="16:16" x14ac:dyDescent="0.35">
      <c r="P1605" s="5"/>
    </row>
    <row r="1606" spans="16:16" x14ac:dyDescent="0.35">
      <c r="P1606" s="5"/>
    </row>
    <row r="1607" spans="16:16" x14ac:dyDescent="0.35">
      <c r="P1607" s="5"/>
    </row>
    <row r="1608" spans="16:16" x14ac:dyDescent="0.35">
      <c r="P1608" s="5"/>
    </row>
    <row r="1609" spans="16:16" x14ac:dyDescent="0.35">
      <c r="P1609" s="5"/>
    </row>
    <row r="1610" spans="16:16" x14ac:dyDescent="0.35">
      <c r="P1610" s="5"/>
    </row>
    <row r="1611" spans="16:16" x14ac:dyDescent="0.35">
      <c r="P1611" s="5"/>
    </row>
    <row r="1612" spans="16:16" x14ac:dyDescent="0.35">
      <c r="P1612" s="5"/>
    </row>
    <row r="1613" spans="16:16" x14ac:dyDescent="0.35">
      <c r="P1613" s="5"/>
    </row>
    <row r="1614" spans="16:16" x14ac:dyDescent="0.35">
      <c r="P1614" s="5"/>
    </row>
    <row r="1615" spans="16:16" x14ac:dyDescent="0.35">
      <c r="P1615" s="5"/>
    </row>
    <row r="1616" spans="16:16" x14ac:dyDescent="0.35">
      <c r="P1616" s="5"/>
    </row>
    <row r="1617" spans="16:16" x14ac:dyDescent="0.35">
      <c r="P1617" s="5"/>
    </row>
    <row r="1618" spans="16:16" x14ac:dyDescent="0.35">
      <c r="P1618" s="5"/>
    </row>
    <row r="1619" spans="16:16" x14ac:dyDescent="0.35">
      <c r="P1619" s="5"/>
    </row>
    <row r="1620" spans="16:16" x14ac:dyDescent="0.35">
      <c r="P1620" s="5"/>
    </row>
    <row r="1621" spans="16:16" x14ac:dyDescent="0.35">
      <c r="P1621" s="5"/>
    </row>
    <row r="1622" spans="16:16" x14ac:dyDescent="0.35">
      <c r="P1622" s="5"/>
    </row>
    <row r="1623" spans="16:16" x14ac:dyDescent="0.35">
      <c r="P1623" s="5"/>
    </row>
    <row r="1628" spans="16:16" x14ac:dyDescent="0.35">
      <c r="P1628" s="5"/>
    </row>
    <row r="1629" spans="16:16" x14ac:dyDescent="0.35">
      <c r="P1629" s="5"/>
    </row>
    <row r="1630" spans="16:16" x14ac:dyDescent="0.35">
      <c r="P1630" s="5"/>
    </row>
    <row r="1631" spans="16:16" x14ac:dyDescent="0.35">
      <c r="P1631" s="5"/>
    </row>
    <row r="1632" spans="16:16" x14ac:dyDescent="0.35">
      <c r="P1632" s="5"/>
    </row>
    <row r="1633" spans="16:16" x14ac:dyDescent="0.35">
      <c r="P1633" s="5"/>
    </row>
    <row r="1634" spans="16:16" x14ac:dyDescent="0.35">
      <c r="P1634" s="5"/>
    </row>
    <row r="1635" spans="16:16" x14ac:dyDescent="0.35">
      <c r="P1635" s="5"/>
    </row>
    <row r="1636" spans="16:16" x14ac:dyDescent="0.35">
      <c r="P1636" s="5"/>
    </row>
    <row r="1637" spans="16:16" x14ac:dyDescent="0.35">
      <c r="P1637" s="5"/>
    </row>
    <row r="1638" spans="16:16" x14ac:dyDescent="0.35">
      <c r="P1638" s="5"/>
    </row>
    <row r="1639" spans="16:16" x14ac:dyDescent="0.35">
      <c r="P1639" s="5"/>
    </row>
    <row r="1640" spans="16:16" x14ac:dyDescent="0.35">
      <c r="P1640" s="5"/>
    </row>
    <row r="1641" spans="16:16" x14ac:dyDescent="0.35">
      <c r="P1641" s="5"/>
    </row>
    <row r="1642" spans="16:16" x14ac:dyDescent="0.35">
      <c r="P1642" s="5"/>
    </row>
    <row r="1643" spans="16:16" x14ac:dyDescent="0.35">
      <c r="P1643" s="5"/>
    </row>
    <row r="1644" spans="16:16" x14ac:dyDescent="0.35">
      <c r="P1644" s="5"/>
    </row>
    <row r="1645" spans="16:16" x14ac:dyDescent="0.35">
      <c r="P1645" s="5"/>
    </row>
    <row r="1646" spans="16:16" x14ac:dyDescent="0.35">
      <c r="P1646" s="5"/>
    </row>
    <row r="1647" spans="16:16" x14ac:dyDescent="0.35">
      <c r="P1647" s="5"/>
    </row>
    <row r="1648" spans="16:16" x14ac:dyDescent="0.35">
      <c r="P1648" s="5"/>
    </row>
    <row r="1649" spans="16:16" x14ac:dyDescent="0.35">
      <c r="P1649" s="5"/>
    </row>
    <row r="1650" spans="16:16" x14ac:dyDescent="0.35">
      <c r="P1650" s="5"/>
    </row>
    <row r="1651" spans="16:16" x14ac:dyDescent="0.35">
      <c r="P1651" s="5"/>
    </row>
    <row r="1652" spans="16:16" x14ac:dyDescent="0.35">
      <c r="P1652" s="5"/>
    </row>
    <row r="1653" spans="16:16" x14ac:dyDescent="0.35">
      <c r="P1653" s="5"/>
    </row>
    <row r="1654" spans="16:16" x14ac:dyDescent="0.35">
      <c r="P1654" s="5"/>
    </row>
    <row r="1655" spans="16:16" x14ac:dyDescent="0.35">
      <c r="P1655" s="5"/>
    </row>
    <row r="1656" spans="16:16" x14ac:dyDescent="0.35">
      <c r="P1656" s="5"/>
    </row>
    <row r="1657" spans="16:16" x14ac:dyDescent="0.35">
      <c r="P1657" s="5"/>
    </row>
    <row r="1658" spans="16:16" x14ac:dyDescent="0.35">
      <c r="P1658" s="5"/>
    </row>
    <row r="1659" spans="16:16" x14ac:dyDescent="0.35">
      <c r="P1659" s="5"/>
    </row>
    <row r="1660" spans="16:16" x14ac:dyDescent="0.35">
      <c r="P1660" s="5"/>
    </row>
    <row r="1661" spans="16:16" x14ac:dyDescent="0.35">
      <c r="P1661" s="5"/>
    </row>
    <row r="1662" spans="16:16" x14ac:dyDescent="0.35">
      <c r="P1662" s="5"/>
    </row>
    <row r="1663" spans="16:16" x14ac:dyDescent="0.35">
      <c r="P1663" s="5"/>
    </row>
    <row r="1664" spans="16:16" x14ac:dyDescent="0.35">
      <c r="P1664" s="5"/>
    </row>
    <row r="1665" spans="16:16" x14ac:dyDescent="0.35">
      <c r="P1665" s="5"/>
    </row>
    <row r="1666" spans="16:16" x14ac:dyDescent="0.35">
      <c r="P1666" s="5"/>
    </row>
    <row r="1667" spans="16:16" x14ac:dyDescent="0.35">
      <c r="P1667" s="5"/>
    </row>
    <row r="1668" spans="16:16" x14ac:dyDescent="0.35">
      <c r="P1668" s="5"/>
    </row>
    <row r="1669" spans="16:16" x14ac:dyDescent="0.35">
      <c r="P1669" s="5"/>
    </row>
    <row r="1670" spans="16:16" x14ac:dyDescent="0.35">
      <c r="P1670" s="5"/>
    </row>
    <row r="1671" spans="16:16" x14ac:dyDescent="0.35">
      <c r="P1671" s="5"/>
    </row>
    <row r="1672" spans="16:16" x14ac:dyDescent="0.35">
      <c r="P1672" s="5"/>
    </row>
    <row r="1673" spans="16:16" x14ac:dyDescent="0.35">
      <c r="P1673" s="5"/>
    </row>
    <row r="1674" spans="16:16" x14ac:dyDescent="0.35">
      <c r="P1674" s="5"/>
    </row>
    <row r="1675" spans="16:16" x14ac:dyDescent="0.35">
      <c r="P1675" s="5"/>
    </row>
    <row r="1676" spans="16:16" x14ac:dyDescent="0.35">
      <c r="P1676" s="5"/>
    </row>
    <row r="1677" spans="16:16" x14ac:dyDescent="0.35">
      <c r="P1677" s="5"/>
    </row>
    <row r="1678" spans="16:16" x14ac:dyDescent="0.35">
      <c r="P1678" s="5"/>
    </row>
    <row r="1679" spans="16:16" x14ac:dyDescent="0.35">
      <c r="P1679" s="5"/>
    </row>
    <row r="1680" spans="16:16" x14ac:dyDescent="0.35">
      <c r="P1680" s="5"/>
    </row>
    <row r="1681" spans="16:16" x14ac:dyDescent="0.35">
      <c r="P1681" s="5"/>
    </row>
    <row r="1682" spans="16:16" x14ac:dyDescent="0.35">
      <c r="P1682" s="5"/>
    </row>
    <row r="1683" spans="16:16" x14ac:dyDescent="0.35">
      <c r="P1683" s="5"/>
    </row>
    <row r="1684" spans="16:16" x14ac:dyDescent="0.35">
      <c r="P1684" s="5"/>
    </row>
    <row r="1685" spans="16:16" x14ac:dyDescent="0.35">
      <c r="P1685" s="5"/>
    </row>
    <row r="1686" spans="16:16" x14ac:dyDescent="0.35">
      <c r="P1686" s="5"/>
    </row>
    <row r="1687" spans="16:16" x14ac:dyDescent="0.35">
      <c r="P1687" s="5"/>
    </row>
    <row r="1688" spans="16:16" x14ac:dyDescent="0.35">
      <c r="P1688" s="5"/>
    </row>
    <row r="1689" spans="16:16" x14ac:dyDescent="0.35">
      <c r="P1689" s="5"/>
    </row>
    <row r="1690" spans="16:16" x14ac:dyDescent="0.35">
      <c r="P1690" s="5"/>
    </row>
    <row r="1691" spans="16:16" x14ac:dyDescent="0.35">
      <c r="P1691" s="5"/>
    </row>
    <row r="1692" spans="16:16" x14ac:dyDescent="0.35">
      <c r="P1692" s="5"/>
    </row>
    <row r="1693" spans="16:16" x14ac:dyDescent="0.35">
      <c r="P1693" s="5"/>
    </row>
    <row r="1694" spans="16:16" x14ac:dyDescent="0.35">
      <c r="P1694" s="5"/>
    </row>
    <row r="1695" spans="16:16" x14ac:dyDescent="0.35">
      <c r="P1695" s="5"/>
    </row>
    <row r="1696" spans="16:16" x14ac:dyDescent="0.35">
      <c r="P1696" s="5"/>
    </row>
    <row r="1697" spans="16:16" x14ac:dyDescent="0.35">
      <c r="P1697" s="5"/>
    </row>
    <row r="1698" spans="16:16" x14ac:dyDescent="0.35">
      <c r="P1698" s="5"/>
    </row>
    <row r="1699" spans="16:16" x14ac:dyDescent="0.35">
      <c r="P1699" s="5"/>
    </row>
    <row r="1700" spans="16:16" x14ac:dyDescent="0.35">
      <c r="P1700" s="5"/>
    </row>
    <row r="1701" spans="16:16" x14ac:dyDescent="0.35">
      <c r="P1701" s="5"/>
    </row>
    <row r="1702" spans="16:16" x14ac:dyDescent="0.35">
      <c r="P1702" s="5"/>
    </row>
    <row r="1703" spans="16:16" x14ac:dyDescent="0.35">
      <c r="P1703" s="5"/>
    </row>
    <row r="1704" spans="16:16" x14ac:dyDescent="0.35">
      <c r="P1704" s="5"/>
    </row>
    <row r="1705" spans="16:16" x14ac:dyDescent="0.35">
      <c r="P1705" s="5"/>
    </row>
    <row r="1706" spans="16:16" x14ac:dyDescent="0.35">
      <c r="P1706" s="5"/>
    </row>
    <row r="1707" spans="16:16" x14ac:dyDescent="0.35">
      <c r="P1707" s="5"/>
    </row>
    <row r="1708" spans="16:16" x14ac:dyDescent="0.35">
      <c r="P1708" s="5"/>
    </row>
    <row r="1709" spans="16:16" x14ac:dyDescent="0.35">
      <c r="P1709" s="5"/>
    </row>
    <row r="1710" spans="16:16" x14ac:dyDescent="0.35">
      <c r="P1710" s="5"/>
    </row>
    <row r="1711" spans="16:16" x14ac:dyDescent="0.35">
      <c r="P1711" s="5"/>
    </row>
    <row r="1712" spans="16:16" x14ac:dyDescent="0.35">
      <c r="P1712" s="5"/>
    </row>
    <row r="1713" spans="16:16" x14ac:dyDescent="0.35">
      <c r="P1713" s="5"/>
    </row>
    <row r="1714" spans="16:16" x14ac:dyDescent="0.35">
      <c r="P1714" s="5"/>
    </row>
    <row r="1715" spans="16:16" x14ac:dyDescent="0.35">
      <c r="P1715" s="5"/>
    </row>
    <row r="1716" spans="16:16" x14ac:dyDescent="0.35">
      <c r="P1716" s="5"/>
    </row>
    <row r="1717" spans="16:16" x14ac:dyDescent="0.35">
      <c r="P1717" s="5"/>
    </row>
    <row r="1718" spans="16:16" x14ac:dyDescent="0.35">
      <c r="P1718" s="5"/>
    </row>
    <row r="1719" spans="16:16" x14ac:dyDescent="0.35">
      <c r="P1719" s="5"/>
    </row>
    <row r="1720" spans="16:16" x14ac:dyDescent="0.35">
      <c r="P1720" s="5"/>
    </row>
    <row r="1721" spans="16:16" x14ac:dyDescent="0.35">
      <c r="P1721" s="5"/>
    </row>
    <row r="1722" spans="16:16" x14ac:dyDescent="0.35">
      <c r="P1722" s="5"/>
    </row>
    <row r="1723" spans="16:16" x14ac:dyDescent="0.35">
      <c r="P1723" s="5"/>
    </row>
    <row r="1724" spans="16:16" x14ac:dyDescent="0.35">
      <c r="P1724" s="5"/>
    </row>
    <row r="1725" spans="16:16" x14ac:dyDescent="0.35">
      <c r="P1725" s="5"/>
    </row>
    <row r="1726" spans="16:16" x14ac:dyDescent="0.35">
      <c r="P1726" s="5"/>
    </row>
    <row r="1727" spans="16:16" x14ac:dyDescent="0.35">
      <c r="P1727" s="5"/>
    </row>
    <row r="1728" spans="16:16" x14ac:dyDescent="0.35">
      <c r="P1728" s="5"/>
    </row>
    <row r="1729" spans="16:16" x14ac:dyDescent="0.35">
      <c r="P1729" s="5"/>
    </row>
    <row r="1730" spans="16:16" x14ac:dyDescent="0.35">
      <c r="P1730" s="5"/>
    </row>
    <row r="1731" spans="16:16" x14ac:dyDescent="0.35">
      <c r="P1731" s="5"/>
    </row>
    <row r="1732" spans="16:16" x14ac:dyDescent="0.35">
      <c r="P1732" s="5"/>
    </row>
    <row r="1733" spans="16:16" x14ac:dyDescent="0.35">
      <c r="P1733" s="5"/>
    </row>
    <row r="1734" spans="16:16" x14ac:dyDescent="0.35">
      <c r="P1734" s="5"/>
    </row>
    <row r="1735" spans="16:16" x14ac:dyDescent="0.35">
      <c r="P1735" s="5"/>
    </row>
    <row r="1736" spans="16:16" x14ac:dyDescent="0.35">
      <c r="P1736" s="5"/>
    </row>
    <row r="1737" spans="16:16" x14ac:dyDescent="0.35">
      <c r="P1737" s="5"/>
    </row>
    <row r="1738" spans="16:16" x14ac:dyDescent="0.35">
      <c r="P1738" s="5"/>
    </row>
    <row r="1739" spans="16:16" x14ac:dyDescent="0.35">
      <c r="P1739" s="5"/>
    </row>
    <row r="1740" spans="16:16" x14ac:dyDescent="0.35">
      <c r="P1740" s="5"/>
    </row>
    <row r="1741" spans="16:16" x14ac:dyDescent="0.35">
      <c r="P1741" s="5"/>
    </row>
    <row r="1742" spans="16:16" x14ac:dyDescent="0.35">
      <c r="P1742" s="5"/>
    </row>
    <row r="1743" spans="16:16" x14ac:dyDescent="0.35">
      <c r="P1743" s="5"/>
    </row>
    <row r="1744" spans="16:16" x14ac:dyDescent="0.35">
      <c r="P1744" s="5"/>
    </row>
    <row r="1745" spans="16:16" x14ac:dyDescent="0.35">
      <c r="P1745" s="5"/>
    </row>
    <row r="1746" spans="16:16" x14ac:dyDescent="0.35">
      <c r="P1746" s="5"/>
    </row>
    <row r="1747" spans="16:16" x14ac:dyDescent="0.35">
      <c r="P1747" s="5"/>
    </row>
    <row r="1748" spans="16:16" x14ac:dyDescent="0.35">
      <c r="P1748" s="5"/>
    </row>
    <row r="1749" spans="16:16" x14ac:dyDescent="0.35">
      <c r="P1749" s="5"/>
    </row>
    <row r="1750" spans="16:16" x14ac:dyDescent="0.35">
      <c r="P1750" s="5"/>
    </row>
    <row r="1751" spans="16:16" x14ac:dyDescent="0.35">
      <c r="P1751" s="5"/>
    </row>
    <row r="1752" spans="16:16" x14ac:dyDescent="0.35">
      <c r="P1752" s="5"/>
    </row>
    <row r="1753" spans="16:16" x14ac:dyDescent="0.35">
      <c r="P1753" s="5"/>
    </row>
    <row r="1754" spans="16:16" x14ac:dyDescent="0.35">
      <c r="P1754" s="5"/>
    </row>
    <row r="1755" spans="16:16" x14ac:dyDescent="0.35">
      <c r="P1755" s="5"/>
    </row>
    <row r="1756" spans="16:16" x14ac:dyDescent="0.35">
      <c r="P1756" s="5"/>
    </row>
    <row r="1757" spans="16:16" x14ac:dyDescent="0.35">
      <c r="P1757" s="5"/>
    </row>
    <row r="1758" spans="16:16" x14ac:dyDescent="0.35">
      <c r="P1758" s="5"/>
    </row>
    <row r="1763" spans="16:16" x14ac:dyDescent="0.35">
      <c r="P1763" s="5"/>
    </row>
    <row r="1764" spans="16:16" x14ac:dyDescent="0.35">
      <c r="P1764" s="5"/>
    </row>
    <row r="1765" spans="16:16" x14ac:dyDescent="0.35">
      <c r="P1765" s="5"/>
    </row>
    <row r="1766" spans="16:16" x14ac:dyDescent="0.35">
      <c r="P1766" s="5"/>
    </row>
    <row r="1767" spans="16:16" x14ac:dyDescent="0.35">
      <c r="P1767" s="5"/>
    </row>
    <row r="1768" spans="16:16" x14ac:dyDescent="0.35">
      <c r="P1768" s="5"/>
    </row>
    <row r="1769" spans="16:16" x14ac:dyDescent="0.35">
      <c r="P1769" s="5"/>
    </row>
    <row r="1770" spans="16:16" x14ac:dyDescent="0.35">
      <c r="P1770" s="5"/>
    </row>
    <row r="1771" spans="16:16" x14ac:dyDescent="0.35">
      <c r="P1771" s="5"/>
    </row>
    <row r="1772" spans="16:16" x14ac:dyDescent="0.35">
      <c r="P1772" s="5"/>
    </row>
    <row r="1773" spans="16:16" x14ac:dyDescent="0.35">
      <c r="P1773" s="5"/>
    </row>
    <row r="1774" spans="16:16" x14ac:dyDescent="0.35">
      <c r="P1774" s="5"/>
    </row>
    <row r="1775" spans="16:16" x14ac:dyDescent="0.35">
      <c r="P1775" s="5"/>
    </row>
    <row r="1776" spans="16:16" x14ac:dyDescent="0.35">
      <c r="P1776" s="5"/>
    </row>
    <row r="1777" spans="16:16" x14ac:dyDescent="0.35">
      <c r="P1777" s="5"/>
    </row>
    <row r="1778" spans="16:16" x14ac:dyDescent="0.35">
      <c r="P1778" s="5"/>
    </row>
    <row r="1779" spans="16:16" x14ac:dyDescent="0.35">
      <c r="P1779" s="5"/>
    </row>
    <row r="1780" spans="16:16" x14ac:dyDescent="0.35">
      <c r="P1780" s="5"/>
    </row>
    <row r="1781" spans="16:16" x14ac:dyDescent="0.35">
      <c r="P1781" s="5"/>
    </row>
    <row r="1782" spans="16:16" x14ac:dyDescent="0.35">
      <c r="P1782" s="5"/>
    </row>
    <row r="1783" spans="16:16" x14ac:dyDescent="0.35">
      <c r="P1783" s="5"/>
    </row>
    <row r="1784" spans="16:16" x14ac:dyDescent="0.35">
      <c r="P1784" s="5"/>
    </row>
    <row r="1785" spans="16:16" x14ac:dyDescent="0.35">
      <c r="P1785" s="5"/>
    </row>
    <row r="1786" spans="16:16" x14ac:dyDescent="0.35">
      <c r="P1786" s="5"/>
    </row>
    <row r="1787" spans="16:16" x14ac:dyDescent="0.35">
      <c r="P1787" s="5"/>
    </row>
    <row r="1788" spans="16:16" x14ac:dyDescent="0.35">
      <c r="P1788" s="5"/>
    </row>
    <row r="1789" spans="16:16" x14ac:dyDescent="0.35">
      <c r="P1789" s="5"/>
    </row>
    <row r="1790" spans="16:16" x14ac:dyDescent="0.35">
      <c r="P1790" s="5"/>
    </row>
    <row r="1791" spans="16:16" x14ac:dyDescent="0.35">
      <c r="P1791" s="5"/>
    </row>
    <row r="1792" spans="16:16" x14ac:dyDescent="0.35">
      <c r="P1792" s="5"/>
    </row>
    <row r="1793" spans="16:16" x14ac:dyDescent="0.35">
      <c r="P1793" s="5"/>
    </row>
    <row r="1794" spans="16:16" x14ac:dyDescent="0.35">
      <c r="P1794" s="5"/>
    </row>
    <row r="1795" spans="16:16" x14ac:dyDescent="0.35">
      <c r="P1795" s="5"/>
    </row>
    <row r="1796" spans="16:16" x14ac:dyDescent="0.35">
      <c r="P1796" s="5"/>
    </row>
    <row r="1797" spans="16:16" x14ac:dyDescent="0.35">
      <c r="P1797" s="5"/>
    </row>
    <row r="1798" spans="16:16" x14ac:dyDescent="0.35">
      <c r="P1798" s="5"/>
    </row>
    <row r="1799" spans="16:16" x14ac:dyDescent="0.35">
      <c r="P1799" s="5"/>
    </row>
    <row r="1800" spans="16:16" x14ac:dyDescent="0.35">
      <c r="P1800" s="5"/>
    </row>
    <row r="1801" spans="16:16" x14ac:dyDescent="0.35">
      <c r="P1801" s="5"/>
    </row>
    <row r="1802" spans="16:16" x14ac:dyDescent="0.35">
      <c r="P1802" s="5"/>
    </row>
    <row r="1803" spans="16:16" x14ac:dyDescent="0.35">
      <c r="P1803" s="5"/>
    </row>
    <row r="1804" spans="16:16" x14ac:dyDescent="0.35">
      <c r="P1804" s="5"/>
    </row>
    <row r="1805" spans="16:16" x14ac:dyDescent="0.35">
      <c r="P1805" s="5"/>
    </row>
    <row r="1806" spans="16:16" x14ac:dyDescent="0.35">
      <c r="P1806" s="5"/>
    </row>
    <row r="1807" spans="16:16" x14ac:dyDescent="0.35">
      <c r="P1807" s="5"/>
    </row>
    <row r="1808" spans="16:16" x14ac:dyDescent="0.35">
      <c r="P1808" s="5"/>
    </row>
    <row r="1809" spans="16:16" x14ac:dyDescent="0.35">
      <c r="P1809" s="5"/>
    </row>
    <row r="1810" spans="16:16" x14ac:dyDescent="0.35">
      <c r="P1810" s="5"/>
    </row>
    <row r="1811" spans="16:16" x14ac:dyDescent="0.35">
      <c r="P1811" s="5"/>
    </row>
    <row r="1812" spans="16:16" x14ac:dyDescent="0.35">
      <c r="P1812" s="5"/>
    </row>
    <row r="1813" spans="16:16" x14ac:dyDescent="0.35">
      <c r="P1813" s="5"/>
    </row>
    <row r="1814" spans="16:16" x14ac:dyDescent="0.35">
      <c r="P1814" s="5"/>
    </row>
    <row r="1815" spans="16:16" x14ac:dyDescent="0.35">
      <c r="P1815" s="5"/>
    </row>
    <row r="1816" spans="16:16" x14ac:dyDescent="0.35">
      <c r="P1816" s="5"/>
    </row>
    <row r="1817" spans="16:16" x14ac:dyDescent="0.35">
      <c r="P1817" s="5"/>
    </row>
    <row r="1818" spans="16:16" x14ac:dyDescent="0.35">
      <c r="P1818" s="5"/>
    </row>
    <row r="1819" spans="16:16" x14ac:dyDescent="0.35">
      <c r="P1819" s="5"/>
    </row>
    <row r="1820" spans="16:16" x14ac:dyDescent="0.35">
      <c r="P1820" s="5"/>
    </row>
    <row r="1821" spans="16:16" x14ac:dyDescent="0.35">
      <c r="P1821" s="5"/>
    </row>
    <row r="1822" spans="16:16" x14ac:dyDescent="0.35">
      <c r="P1822" s="5"/>
    </row>
    <row r="1823" spans="16:16" x14ac:dyDescent="0.35">
      <c r="P1823" s="5"/>
    </row>
    <row r="1824" spans="16:16" x14ac:dyDescent="0.35">
      <c r="P1824" s="5"/>
    </row>
    <row r="1825" spans="16:16" x14ac:dyDescent="0.35">
      <c r="P1825" s="5"/>
    </row>
    <row r="1826" spans="16:16" x14ac:dyDescent="0.35">
      <c r="P1826" s="5"/>
    </row>
    <row r="1827" spans="16:16" x14ac:dyDescent="0.35">
      <c r="P1827" s="5"/>
    </row>
    <row r="1828" spans="16:16" x14ac:dyDescent="0.35">
      <c r="P1828" s="5"/>
    </row>
    <row r="1829" spans="16:16" x14ac:dyDescent="0.35">
      <c r="P1829" s="5"/>
    </row>
    <row r="1830" spans="16:16" x14ac:dyDescent="0.35">
      <c r="P1830" s="5"/>
    </row>
    <row r="1831" spans="16:16" x14ac:dyDescent="0.35">
      <c r="P1831" s="5"/>
    </row>
    <row r="1832" spans="16:16" x14ac:dyDescent="0.35">
      <c r="P1832" s="5"/>
    </row>
    <row r="1833" spans="16:16" x14ac:dyDescent="0.35">
      <c r="P1833" s="5"/>
    </row>
    <row r="1834" spans="16:16" x14ac:dyDescent="0.35">
      <c r="P1834" s="5"/>
    </row>
    <row r="1835" spans="16:16" x14ac:dyDescent="0.35">
      <c r="P1835" s="5"/>
    </row>
    <row r="1836" spans="16:16" x14ac:dyDescent="0.35">
      <c r="P1836" s="5"/>
    </row>
    <row r="1837" spans="16:16" x14ac:dyDescent="0.35">
      <c r="P1837" s="5"/>
    </row>
    <row r="1838" spans="16:16" x14ac:dyDescent="0.35">
      <c r="P1838" s="5"/>
    </row>
    <row r="1839" spans="16:16" x14ac:dyDescent="0.35">
      <c r="P1839" s="5"/>
    </row>
    <row r="1840" spans="16:16" x14ac:dyDescent="0.35">
      <c r="P1840" s="5"/>
    </row>
    <row r="1841" spans="16:16" x14ac:dyDescent="0.35">
      <c r="P1841" s="5"/>
    </row>
    <row r="1842" spans="16:16" x14ac:dyDescent="0.35">
      <c r="P1842" s="5"/>
    </row>
    <row r="1843" spans="16:16" x14ac:dyDescent="0.35">
      <c r="P1843" s="5"/>
    </row>
    <row r="1844" spans="16:16" x14ac:dyDescent="0.35">
      <c r="P1844" s="5"/>
    </row>
    <row r="1845" spans="16:16" x14ac:dyDescent="0.35">
      <c r="P1845" s="5"/>
    </row>
    <row r="1846" spans="16:16" x14ac:dyDescent="0.35">
      <c r="P1846" s="5"/>
    </row>
    <row r="1847" spans="16:16" x14ac:dyDescent="0.35">
      <c r="P1847" s="5"/>
    </row>
    <row r="1848" spans="16:16" x14ac:dyDescent="0.35">
      <c r="P1848" s="5"/>
    </row>
    <row r="1849" spans="16:16" x14ac:dyDescent="0.35">
      <c r="P1849" s="5"/>
    </row>
    <row r="1850" spans="16:16" x14ac:dyDescent="0.35">
      <c r="P1850" s="5"/>
    </row>
    <row r="1851" spans="16:16" x14ac:dyDescent="0.35">
      <c r="P1851" s="5"/>
    </row>
    <row r="1852" spans="16:16" x14ac:dyDescent="0.35">
      <c r="P1852" s="5"/>
    </row>
    <row r="1853" spans="16:16" x14ac:dyDescent="0.35">
      <c r="P1853" s="5"/>
    </row>
    <row r="1854" spans="16:16" x14ac:dyDescent="0.35">
      <c r="P1854" s="5"/>
    </row>
    <row r="1855" spans="16:16" x14ac:dyDescent="0.35">
      <c r="P1855" s="5"/>
    </row>
    <row r="1856" spans="16:16" x14ac:dyDescent="0.35">
      <c r="P1856" s="5"/>
    </row>
    <row r="1857" spans="16:16" x14ac:dyDescent="0.35">
      <c r="P1857" s="5"/>
    </row>
    <row r="1858" spans="16:16" x14ac:dyDescent="0.35">
      <c r="P1858" s="5"/>
    </row>
    <row r="1859" spans="16:16" x14ac:dyDescent="0.35">
      <c r="P1859" s="5"/>
    </row>
    <row r="1860" spans="16:16" x14ac:dyDescent="0.35">
      <c r="P1860" s="5"/>
    </row>
    <row r="1861" spans="16:16" x14ac:dyDescent="0.35">
      <c r="P1861" s="5"/>
    </row>
    <row r="1862" spans="16:16" x14ac:dyDescent="0.35">
      <c r="P1862" s="5"/>
    </row>
    <row r="1863" spans="16:16" x14ac:dyDescent="0.35">
      <c r="P1863" s="5"/>
    </row>
    <row r="1864" spans="16:16" x14ac:dyDescent="0.35">
      <c r="P1864" s="5"/>
    </row>
    <row r="1865" spans="16:16" x14ac:dyDescent="0.35">
      <c r="P1865" s="5"/>
    </row>
    <row r="1866" spans="16:16" x14ac:dyDescent="0.35">
      <c r="P1866" s="5"/>
    </row>
    <row r="1867" spans="16:16" x14ac:dyDescent="0.35">
      <c r="P1867" s="5"/>
    </row>
    <row r="1868" spans="16:16" x14ac:dyDescent="0.35">
      <c r="P1868" s="5"/>
    </row>
    <row r="1869" spans="16:16" x14ac:dyDescent="0.35">
      <c r="P1869" s="5"/>
    </row>
    <row r="1870" spans="16:16" x14ac:dyDescent="0.35">
      <c r="P1870" s="5"/>
    </row>
    <row r="1871" spans="16:16" x14ac:dyDescent="0.35">
      <c r="P1871" s="5"/>
    </row>
    <row r="1872" spans="16:16" x14ac:dyDescent="0.35">
      <c r="P1872" s="5"/>
    </row>
    <row r="1873" spans="16:16" x14ac:dyDescent="0.35">
      <c r="P1873" s="5"/>
    </row>
    <row r="1874" spans="16:16" x14ac:dyDescent="0.35">
      <c r="P1874" s="5"/>
    </row>
    <row r="1875" spans="16:16" x14ac:dyDescent="0.35">
      <c r="P1875" s="5"/>
    </row>
    <row r="1876" spans="16:16" x14ac:dyDescent="0.35">
      <c r="P1876" s="5"/>
    </row>
    <row r="1877" spans="16:16" x14ac:dyDescent="0.35">
      <c r="P1877" s="5"/>
    </row>
    <row r="1878" spans="16:16" x14ac:dyDescent="0.35">
      <c r="P1878" s="5"/>
    </row>
    <row r="1879" spans="16:16" x14ac:dyDescent="0.35">
      <c r="P1879" s="5"/>
    </row>
    <row r="1880" spans="16:16" x14ac:dyDescent="0.35">
      <c r="P1880" s="5"/>
    </row>
    <row r="1881" spans="16:16" x14ac:dyDescent="0.35">
      <c r="P1881" s="5"/>
    </row>
    <row r="1882" spans="16:16" x14ac:dyDescent="0.35">
      <c r="P1882" s="5"/>
    </row>
    <row r="1883" spans="16:16" x14ac:dyDescent="0.35">
      <c r="P1883" s="5"/>
    </row>
    <row r="1884" spans="16:16" x14ac:dyDescent="0.35">
      <c r="P1884" s="5"/>
    </row>
    <row r="1885" spans="16:16" x14ac:dyDescent="0.35">
      <c r="P1885" s="5"/>
    </row>
    <row r="1886" spans="16:16" x14ac:dyDescent="0.35">
      <c r="P1886" s="5"/>
    </row>
    <row r="1887" spans="16:16" x14ac:dyDescent="0.35">
      <c r="P1887" s="5"/>
    </row>
    <row r="1888" spans="16:16" x14ac:dyDescent="0.35">
      <c r="P1888" s="5"/>
    </row>
    <row r="1889" spans="16:16" x14ac:dyDescent="0.35">
      <c r="P1889" s="5"/>
    </row>
    <row r="1890" spans="16:16" x14ac:dyDescent="0.35">
      <c r="P1890" s="5"/>
    </row>
    <row r="1891" spans="16:16" x14ac:dyDescent="0.35">
      <c r="P1891" s="5"/>
    </row>
    <row r="1892" spans="16:16" x14ac:dyDescent="0.35">
      <c r="P1892" s="5"/>
    </row>
    <row r="1893" spans="16:16" x14ac:dyDescent="0.35">
      <c r="P1893" s="5"/>
    </row>
    <row r="1898" spans="16:16" x14ac:dyDescent="0.35">
      <c r="P1898" s="5"/>
    </row>
    <row r="1899" spans="16:16" x14ac:dyDescent="0.35">
      <c r="P1899" s="5"/>
    </row>
    <row r="1900" spans="16:16" x14ac:dyDescent="0.35">
      <c r="P1900" s="5"/>
    </row>
    <row r="1901" spans="16:16" x14ac:dyDescent="0.35">
      <c r="P1901" s="5"/>
    </row>
    <row r="1902" spans="16:16" x14ac:dyDescent="0.35">
      <c r="P1902" s="5"/>
    </row>
    <row r="1903" spans="16:16" x14ac:dyDescent="0.35">
      <c r="P1903" s="5"/>
    </row>
    <row r="1904" spans="16:16" x14ac:dyDescent="0.35">
      <c r="P1904" s="5"/>
    </row>
    <row r="1905" spans="16:16" x14ac:dyDescent="0.35">
      <c r="P1905" s="5"/>
    </row>
    <row r="1906" spans="16:16" x14ac:dyDescent="0.35">
      <c r="P1906" s="5"/>
    </row>
    <row r="1907" spans="16:16" x14ac:dyDescent="0.35">
      <c r="P1907" s="5"/>
    </row>
    <row r="1908" spans="16:16" x14ac:dyDescent="0.35">
      <c r="P1908" s="5"/>
    </row>
    <row r="1909" spans="16:16" x14ac:dyDescent="0.35">
      <c r="P1909" s="5"/>
    </row>
    <row r="1910" spans="16:16" x14ac:dyDescent="0.35">
      <c r="P1910" s="5"/>
    </row>
    <row r="1911" spans="16:16" x14ac:dyDescent="0.35">
      <c r="P1911" s="5"/>
    </row>
    <row r="1912" spans="16:16" x14ac:dyDescent="0.35">
      <c r="P1912" s="5"/>
    </row>
    <row r="1913" spans="16:16" x14ac:dyDescent="0.35">
      <c r="P1913" s="5"/>
    </row>
    <row r="1914" spans="16:16" x14ac:dyDescent="0.35">
      <c r="P1914" s="5"/>
    </row>
    <row r="1915" spans="16:16" x14ac:dyDescent="0.35">
      <c r="P1915" s="5"/>
    </row>
    <row r="1916" spans="16:16" x14ac:dyDescent="0.35">
      <c r="P1916" s="5"/>
    </row>
    <row r="1917" spans="16:16" x14ac:dyDescent="0.35">
      <c r="P1917" s="5"/>
    </row>
    <row r="1918" spans="16:16" x14ac:dyDescent="0.35">
      <c r="P1918" s="5"/>
    </row>
    <row r="1919" spans="16:16" x14ac:dyDescent="0.35">
      <c r="P1919" s="5"/>
    </row>
    <row r="1920" spans="16:16" x14ac:dyDescent="0.35">
      <c r="P1920" s="5"/>
    </row>
    <row r="1921" spans="16:16" x14ac:dyDescent="0.35">
      <c r="P1921" s="5"/>
    </row>
    <row r="1922" spans="16:16" x14ac:dyDescent="0.35">
      <c r="P1922" s="5"/>
    </row>
    <row r="1923" spans="16:16" x14ac:dyDescent="0.35">
      <c r="P1923" s="5"/>
    </row>
    <row r="1924" spans="16:16" x14ac:dyDescent="0.35">
      <c r="P1924" s="5"/>
    </row>
    <row r="1925" spans="16:16" x14ac:dyDescent="0.35">
      <c r="P1925" s="5"/>
    </row>
    <row r="1926" spans="16:16" x14ac:dyDescent="0.35">
      <c r="P1926" s="5"/>
    </row>
    <row r="1927" spans="16:16" x14ac:dyDescent="0.35">
      <c r="P1927" s="5"/>
    </row>
    <row r="1928" spans="16:16" x14ac:dyDescent="0.35">
      <c r="P1928" s="5"/>
    </row>
    <row r="1929" spans="16:16" x14ac:dyDescent="0.35">
      <c r="P1929" s="5"/>
    </row>
    <row r="1930" spans="16:16" x14ac:dyDescent="0.35">
      <c r="P1930" s="5"/>
    </row>
    <row r="1931" spans="16:16" x14ac:dyDescent="0.35">
      <c r="P1931" s="5"/>
    </row>
    <row r="1932" spans="16:16" x14ac:dyDescent="0.35">
      <c r="P1932" s="5"/>
    </row>
    <row r="1933" spans="16:16" x14ac:dyDescent="0.35">
      <c r="P1933" s="5"/>
    </row>
    <row r="1934" spans="16:16" x14ac:dyDescent="0.35">
      <c r="P1934" s="5"/>
    </row>
    <row r="1935" spans="16:16" x14ac:dyDescent="0.35">
      <c r="P1935" s="5"/>
    </row>
    <row r="1936" spans="16:16" x14ac:dyDescent="0.35">
      <c r="P1936" s="5"/>
    </row>
    <row r="1937" spans="16:16" x14ac:dyDescent="0.35">
      <c r="P1937" s="5"/>
    </row>
    <row r="1938" spans="16:16" x14ac:dyDescent="0.35">
      <c r="P1938" s="5"/>
    </row>
    <row r="1939" spans="16:16" x14ac:dyDescent="0.35">
      <c r="P1939" s="5"/>
    </row>
    <row r="1940" spans="16:16" x14ac:dyDescent="0.35">
      <c r="P1940" s="5"/>
    </row>
    <row r="1941" spans="16:16" x14ac:dyDescent="0.35">
      <c r="P1941" s="5"/>
    </row>
    <row r="1942" spans="16:16" x14ac:dyDescent="0.35">
      <c r="P1942" s="5"/>
    </row>
    <row r="1943" spans="16:16" x14ac:dyDescent="0.35">
      <c r="P1943" s="5"/>
    </row>
    <row r="1944" spans="16:16" x14ac:dyDescent="0.35">
      <c r="P1944" s="5"/>
    </row>
    <row r="1945" spans="16:16" x14ac:dyDescent="0.35">
      <c r="P1945" s="5"/>
    </row>
    <row r="1946" spans="16:16" x14ac:dyDescent="0.35">
      <c r="P1946" s="5"/>
    </row>
    <row r="1947" spans="16:16" x14ac:dyDescent="0.35">
      <c r="P1947" s="5"/>
    </row>
    <row r="1948" spans="16:16" x14ac:dyDescent="0.35">
      <c r="P1948" s="5"/>
    </row>
    <row r="1949" spans="16:16" x14ac:dyDescent="0.35">
      <c r="P1949" s="5"/>
    </row>
    <row r="1950" spans="16:16" x14ac:dyDescent="0.35">
      <c r="P1950" s="5"/>
    </row>
    <row r="1951" spans="16:16" x14ac:dyDescent="0.35">
      <c r="P1951" s="5"/>
    </row>
    <row r="1952" spans="16:16" x14ac:dyDescent="0.35">
      <c r="P1952" s="5"/>
    </row>
    <row r="1953" spans="16:16" x14ac:dyDescent="0.35">
      <c r="P1953" s="5"/>
    </row>
    <row r="1954" spans="16:16" x14ac:dyDescent="0.35">
      <c r="P1954" s="5"/>
    </row>
    <row r="1955" spans="16:16" x14ac:dyDescent="0.35">
      <c r="P1955" s="5"/>
    </row>
    <row r="1956" spans="16:16" x14ac:dyDescent="0.35">
      <c r="P1956" s="5"/>
    </row>
    <row r="1957" spans="16:16" x14ac:dyDescent="0.35">
      <c r="P1957" s="5"/>
    </row>
    <row r="1958" spans="16:16" x14ac:dyDescent="0.35">
      <c r="P1958" s="5"/>
    </row>
    <row r="1959" spans="16:16" x14ac:dyDescent="0.35">
      <c r="P1959" s="5"/>
    </row>
    <row r="1960" spans="16:16" x14ac:dyDescent="0.35">
      <c r="P1960" s="5"/>
    </row>
    <row r="1961" spans="16:16" x14ac:dyDescent="0.35">
      <c r="P1961" s="5"/>
    </row>
    <row r="1962" spans="16:16" x14ac:dyDescent="0.35">
      <c r="P1962" s="5"/>
    </row>
    <row r="1963" spans="16:16" x14ac:dyDescent="0.35">
      <c r="P1963" s="5"/>
    </row>
    <row r="1964" spans="16:16" x14ac:dyDescent="0.35">
      <c r="P1964" s="5"/>
    </row>
    <row r="1965" spans="16:16" x14ac:dyDescent="0.35">
      <c r="P1965" s="5"/>
    </row>
    <row r="1966" spans="16:16" x14ac:dyDescent="0.35">
      <c r="P1966" s="5"/>
    </row>
    <row r="1967" spans="16:16" x14ac:dyDescent="0.35">
      <c r="P1967" s="5"/>
    </row>
    <row r="1968" spans="16:16" x14ac:dyDescent="0.35">
      <c r="P1968" s="5"/>
    </row>
    <row r="1969" spans="16:16" x14ac:dyDescent="0.35">
      <c r="P1969" s="5"/>
    </row>
    <row r="1970" spans="16:16" x14ac:dyDescent="0.35">
      <c r="P1970" s="5"/>
    </row>
    <row r="1971" spans="16:16" x14ac:dyDescent="0.35">
      <c r="P1971" s="5"/>
    </row>
    <row r="1972" spans="16:16" x14ac:dyDescent="0.35">
      <c r="P1972" s="5"/>
    </row>
    <row r="1973" spans="16:16" x14ac:dyDescent="0.35">
      <c r="P1973" s="5"/>
    </row>
    <row r="1974" spans="16:16" x14ac:dyDescent="0.35">
      <c r="P1974" s="5"/>
    </row>
    <row r="1975" spans="16:16" x14ac:dyDescent="0.35">
      <c r="P1975" s="5"/>
    </row>
    <row r="1976" spans="16:16" x14ac:dyDescent="0.35">
      <c r="P1976" s="5"/>
    </row>
    <row r="1977" spans="16:16" x14ac:dyDescent="0.35">
      <c r="P1977" s="5"/>
    </row>
    <row r="1978" spans="16:16" x14ac:dyDescent="0.35">
      <c r="P1978" s="5"/>
    </row>
    <row r="1979" spans="16:16" x14ac:dyDescent="0.35">
      <c r="P1979" s="5"/>
    </row>
    <row r="1980" spans="16:16" x14ac:dyDescent="0.35">
      <c r="P1980" s="5"/>
    </row>
    <row r="1981" spans="16:16" x14ac:dyDescent="0.35">
      <c r="P1981" s="5"/>
    </row>
    <row r="1982" spans="16:16" x14ac:dyDescent="0.35">
      <c r="P1982" s="5"/>
    </row>
    <row r="1983" spans="16:16" x14ac:dyDescent="0.35">
      <c r="P1983" s="5"/>
    </row>
    <row r="1984" spans="16:16" x14ac:dyDescent="0.35">
      <c r="P1984" s="5"/>
    </row>
    <row r="1985" spans="16:16" x14ac:dyDescent="0.35">
      <c r="P1985" s="5"/>
    </row>
    <row r="1986" spans="16:16" x14ac:dyDescent="0.35">
      <c r="P1986" s="5"/>
    </row>
    <row r="1987" spans="16:16" x14ac:dyDescent="0.35">
      <c r="P1987" s="5"/>
    </row>
    <row r="1988" spans="16:16" x14ac:dyDescent="0.35">
      <c r="P1988" s="5"/>
    </row>
    <row r="1989" spans="16:16" x14ac:dyDescent="0.35">
      <c r="P1989" s="5"/>
    </row>
    <row r="1990" spans="16:16" x14ac:dyDescent="0.35">
      <c r="P1990" s="5"/>
    </row>
    <row r="1991" spans="16:16" x14ac:dyDescent="0.35">
      <c r="P1991" s="5"/>
    </row>
    <row r="1992" spans="16:16" x14ac:dyDescent="0.35">
      <c r="P1992" s="5"/>
    </row>
    <row r="1993" spans="16:16" x14ac:dyDescent="0.35">
      <c r="P1993" s="5"/>
    </row>
    <row r="1994" spans="16:16" x14ac:dyDescent="0.35">
      <c r="P1994" s="5"/>
    </row>
    <row r="1995" spans="16:16" x14ac:dyDescent="0.35">
      <c r="P1995" s="5"/>
    </row>
    <row r="1996" spans="16:16" x14ac:dyDescent="0.35">
      <c r="P1996" s="5"/>
    </row>
    <row r="1997" spans="16:16" x14ac:dyDescent="0.35">
      <c r="P1997" s="5"/>
    </row>
    <row r="1998" spans="16:16" x14ac:dyDescent="0.35">
      <c r="P1998" s="5"/>
    </row>
    <row r="1999" spans="16:16" x14ac:dyDescent="0.35">
      <c r="P1999" s="5"/>
    </row>
    <row r="2000" spans="16:16" x14ac:dyDescent="0.35">
      <c r="P2000" s="5"/>
    </row>
    <row r="2001" spans="16:16" x14ac:dyDescent="0.35">
      <c r="P2001" s="5"/>
    </row>
    <row r="2002" spans="16:16" x14ac:dyDescent="0.35">
      <c r="P2002" s="5"/>
    </row>
    <row r="2003" spans="16:16" x14ac:dyDescent="0.35">
      <c r="P2003" s="5"/>
    </row>
    <row r="2004" spans="16:16" x14ac:dyDescent="0.35">
      <c r="P2004" s="5"/>
    </row>
    <row r="2005" spans="16:16" x14ac:dyDescent="0.35">
      <c r="P2005" s="5"/>
    </row>
    <row r="2006" spans="16:16" x14ac:dyDescent="0.35">
      <c r="P2006" s="5"/>
    </row>
    <row r="2007" spans="16:16" x14ac:dyDescent="0.35">
      <c r="P2007" s="5"/>
    </row>
    <row r="2008" spans="16:16" x14ac:dyDescent="0.35">
      <c r="P2008" s="5"/>
    </row>
    <row r="2009" spans="16:16" x14ac:dyDescent="0.35">
      <c r="P2009" s="5"/>
    </row>
    <row r="2010" spans="16:16" x14ac:dyDescent="0.35">
      <c r="P2010" s="5"/>
    </row>
    <row r="2011" spans="16:16" x14ac:dyDescent="0.35">
      <c r="P2011" s="5"/>
    </row>
    <row r="2012" spans="16:16" x14ac:dyDescent="0.35">
      <c r="P2012" s="5"/>
    </row>
    <row r="2013" spans="16:16" x14ac:dyDescent="0.35">
      <c r="P2013" s="5"/>
    </row>
    <row r="2014" spans="16:16" x14ac:dyDescent="0.35">
      <c r="P2014" s="5"/>
    </row>
    <row r="2015" spans="16:16" x14ac:dyDescent="0.35">
      <c r="P2015" s="5"/>
    </row>
    <row r="2016" spans="16:16" x14ac:dyDescent="0.35">
      <c r="P2016" s="5"/>
    </row>
    <row r="2017" spans="16:16" x14ac:dyDescent="0.35">
      <c r="P2017" s="5"/>
    </row>
    <row r="2018" spans="16:16" x14ac:dyDescent="0.35">
      <c r="P2018" s="5"/>
    </row>
    <row r="2019" spans="16:16" x14ac:dyDescent="0.35">
      <c r="P2019" s="5"/>
    </row>
    <row r="2020" spans="16:16" x14ac:dyDescent="0.35">
      <c r="P2020" s="5"/>
    </row>
    <row r="2021" spans="16:16" x14ac:dyDescent="0.35">
      <c r="P2021" s="5"/>
    </row>
    <row r="2022" spans="16:16" x14ac:dyDescent="0.35">
      <c r="P2022" s="5"/>
    </row>
    <row r="2023" spans="16:16" x14ac:dyDescent="0.35">
      <c r="P2023" s="5"/>
    </row>
    <row r="2024" spans="16:16" x14ac:dyDescent="0.35">
      <c r="P2024" s="5"/>
    </row>
    <row r="2025" spans="16:16" x14ac:dyDescent="0.35">
      <c r="P2025" s="5"/>
    </row>
    <row r="2026" spans="16:16" x14ac:dyDescent="0.35">
      <c r="P2026" s="5"/>
    </row>
    <row r="2027" spans="16:16" x14ac:dyDescent="0.35">
      <c r="P2027" s="5"/>
    </row>
    <row r="2028" spans="16:16" x14ac:dyDescent="0.35">
      <c r="P2028" s="5"/>
    </row>
    <row r="2033" spans="16:16" x14ac:dyDescent="0.35">
      <c r="P2033" s="5"/>
    </row>
    <row r="2034" spans="16:16" x14ac:dyDescent="0.35">
      <c r="P2034" s="5"/>
    </row>
    <row r="2035" spans="16:16" x14ac:dyDescent="0.35">
      <c r="P2035" s="5"/>
    </row>
    <row r="2036" spans="16:16" x14ac:dyDescent="0.35">
      <c r="P2036" s="5"/>
    </row>
    <row r="2037" spans="16:16" x14ac:dyDescent="0.35">
      <c r="P2037" s="5"/>
    </row>
    <row r="2038" spans="16:16" x14ac:dyDescent="0.35">
      <c r="P2038" s="5"/>
    </row>
    <row r="2039" spans="16:16" x14ac:dyDescent="0.35">
      <c r="P2039" s="5"/>
    </row>
    <row r="2040" spans="16:16" x14ac:dyDescent="0.35">
      <c r="P2040" s="5"/>
    </row>
    <row r="2041" spans="16:16" x14ac:dyDescent="0.35">
      <c r="P2041" s="5"/>
    </row>
    <row r="2042" spans="16:16" x14ac:dyDescent="0.35">
      <c r="P2042" s="5"/>
    </row>
    <row r="2043" spans="16:16" x14ac:dyDescent="0.35">
      <c r="P2043" s="5"/>
    </row>
    <row r="2044" spans="16:16" x14ac:dyDescent="0.35">
      <c r="P2044" s="5"/>
    </row>
    <row r="2045" spans="16:16" x14ac:dyDescent="0.35">
      <c r="P2045" s="5"/>
    </row>
    <row r="2046" spans="16:16" x14ac:dyDescent="0.35">
      <c r="P2046" s="5"/>
    </row>
    <row r="2047" spans="16:16" x14ac:dyDescent="0.35">
      <c r="P2047" s="5"/>
    </row>
    <row r="2048" spans="16:16" x14ac:dyDescent="0.35">
      <c r="P2048" s="5"/>
    </row>
    <row r="2049" spans="16:16" x14ac:dyDescent="0.35">
      <c r="P2049" s="5"/>
    </row>
    <row r="2050" spans="16:16" x14ac:dyDescent="0.35">
      <c r="P2050" s="5"/>
    </row>
    <row r="2051" spans="16:16" x14ac:dyDescent="0.35">
      <c r="P2051" s="5"/>
    </row>
    <row r="2052" spans="16:16" x14ac:dyDescent="0.35">
      <c r="P2052" s="5"/>
    </row>
    <row r="2053" spans="16:16" x14ac:dyDescent="0.35">
      <c r="P2053" s="5"/>
    </row>
    <row r="2054" spans="16:16" x14ac:dyDescent="0.35">
      <c r="P2054" s="5"/>
    </row>
    <row r="2055" spans="16:16" x14ac:dyDescent="0.35">
      <c r="P2055" s="5"/>
    </row>
    <row r="2056" spans="16:16" x14ac:dyDescent="0.35">
      <c r="P2056" s="5"/>
    </row>
    <row r="2057" spans="16:16" x14ac:dyDescent="0.35">
      <c r="P2057" s="5"/>
    </row>
    <row r="2058" spans="16:16" x14ac:dyDescent="0.35">
      <c r="P2058" s="5"/>
    </row>
    <row r="2059" spans="16:16" x14ac:dyDescent="0.35">
      <c r="P2059" s="5"/>
    </row>
    <row r="2060" spans="16:16" x14ac:dyDescent="0.35">
      <c r="P2060" s="5"/>
    </row>
    <row r="2061" spans="16:16" x14ac:dyDescent="0.35">
      <c r="P2061" s="5"/>
    </row>
    <row r="2062" spans="16:16" x14ac:dyDescent="0.35">
      <c r="P2062" s="5"/>
    </row>
    <row r="2063" spans="16:16" x14ac:dyDescent="0.35">
      <c r="P2063" s="5"/>
    </row>
    <row r="2064" spans="16:16" x14ac:dyDescent="0.35">
      <c r="P2064" s="5"/>
    </row>
    <row r="2065" spans="16:16" x14ac:dyDescent="0.35">
      <c r="P2065" s="5"/>
    </row>
    <row r="2066" spans="16:16" x14ac:dyDescent="0.35">
      <c r="P2066" s="5"/>
    </row>
    <row r="2067" spans="16:16" x14ac:dyDescent="0.35">
      <c r="P2067" s="5"/>
    </row>
    <row r="2068" spans="16:16" x14ac:dyDescent="0.35">
      <c r="P2068" s="5"/>
    </row>
    <row r="2069" spans="16:16" x14ac:dyDescent="0.35">
      <c r="P2069" s="5"/>
    </row>
    <row r="2070" spans="16:16" x14ac:dyDescent="0.35">
      <c r="P2070" s="5"/>
    </row>
    <row r="2071" spans="16:16" x14ac:dyDescent="0.35">
      <c r="P2071" s="5"/>
    </row>
    <row r="2072" spans="16:16" x14ac:dyDescent="0.35">
      <c r="P2072" s="5"/>
    </row>
    <row r="2073" spans="16:16" x14ac:dyDescent="0.35">
      <c r="P2073" s="5"/>
    </row>
    <row r="2074" spans="16:16" x14ac:dyDescent="0.35">
      <c r="P2074" s="5"/>
    </row>
    <row r="2075" spans="16:16" x14ac:dyDescent="0.35">
      <c r="P2075" s="5"/>
    </row>
    <row r="2076" spans="16:16" x14ac:dyDescent="0.35">
      <c r="P2076" s="5"/>
    </row>
    <row r="2077" spans="16:16" x14ac:dyDescent="0.35">
      <c r="P2077" s="5"/>
    </row>
    <row r="2078" spans="16:16" x14ac:dyDescent="0.35">
      <c r="P2078" s="5"/>
    </row>
    <row r="2079" spans="16:16" x14ac:dyDescent="0.35">
      <c r="P2079" s="5"/>
    </row>
    <row r="2080" spans="16:16" x14ac:dyDescent="0.35">
      <c r="P2080" s="5"/>
    </row>
    <row r="2081" spans="16:16" x14ac:dyDescent="0.35">
      <c r="P2081" s="5"/>
    </row>
    <row r="2082" spans="16:16" x14ac:dyDescent="0.35">
      <c r="P2082" s="5"/>
    </row>
    <row r="2083" spans="16:16" x14ac:dyDescent="0.35">
      <c r="P2083" s="5"/>
    </row>
    <row r="2084" spans="16:16" x14ac:dyDescent="0.35">
      <c r="P2084" s="5"/>
    </row>
    <row r="2085" spans="16:16" x14ac:dyDescent="0.35">
      <c r="P2085" s="5"/>
    </row>
    <row r="2086" spans="16:16" x14ac:dyDescent="0.35">
      <c r="P2086" s="5"/>
    </row>
    <row r="2087" spans="16:16" x14ac:dyDescent="0.35">
      <c r="P2087" s="5"/>
    </row>
    <row r="2088" spans="16:16" x14ac:dyDescent="0.35">
      <c r="P2088" s="5"/>
    </row>
    <row r="2089" spans="16:16" x14ac:dyDescent="0.35">
      <c r="P2089" s="5"/>
    </row>
    <row r="2090" spans="16:16" x14ac:dyDescent="0.35">
      <c r="P2090" s="5"/>
    </row>
    <row r="2091" spans="16:16" x14ac:dyDescent="0.35">
      <c r="P2091" s="5"/>
    </row>
    <row r="2092" spans="16:16" x14ac:dyDescent="0.35">
      <c r="P2092" s="5"/>
    </row>
    <row r="2093" spans="16:16" x14ac:dyDescent="0.35">
      <c r="P2093" s="5"/>
    </row>
    <row r="2094" spans="16:16" x14ac:dyDescent="0.35">
      <c r="P2094" s="5"/>
    </row>
    <row r="2095" spans="16:16" x14ac:dyDescent="0.35">
      <c r="P2095" s="5"/>
    </row>
    <row r="2096" spans="16:16" x14ac:dyDescent="0.35">
      <c r="P2096" s="5"/>
    </row>
    <row r="2097" spans="16:16" x14ac:dyDescent="0.35">
      <c r="P2097" s="5"/>
    </row>
    <row r="2098" spans="16:16" x14ac:dyDescent="0.35">
      <c r="P2098" s="5"/>
    </row>
    <row r="2099" spans="16:16" x14ac:dyDescent="0.35">
      <c r="P2099" s="5"/>
    </row>
    <row r="2100" spans="16:16" x14ac:dyDescent="0.35">
      <c r="P2100" s="5"/>
    </row>
    <row r="2101" spans="16:16" x14ac:dyDescent="0.35">
      <c r="P2101" s="5"/>
    </row>
    <row r="2102" spans="16:16" x14ac:dyDescent="0.35">
      <c r="P2102" s="5"/>
    </row>
    <row r="2103" spans="16:16" x14ac:dyDescent="0.35">
      <c r="P2103" s="5"/>
    </row>
    <row r="2104" spans="16:16" x14ac:dyDescent="0.35">
      <c r="P2104" s="5"/>
    </row>
    <row r="2105" spans="16:16" x14ac:dyDescent="0.35">
      <c r="P2105" s="5"/>
    </row>
    <row r="2106" spans="16:16" x14ac:dyDescent="0.35">
      <c r="P2106" s="5"/>
    </row>
    <row r="2107" spans="16:16" x14ac:dyDescent="0.35">
      <c r="P2107" s="5"/>
    </row>
    <row r="2108" spans="16:16" x14ac:dyDescent="0.35">
      <c r="P2108" s="5"/>
    </row>
    <row r="2109" spans="16:16" x14ac:dyDescent="0.35">
      <c r="P2109" s="5"/>
    </row>
    <row r="2110" spans="16:16" x14ac:dyDescent="0.35">
      <c r="P2110" s="5"/>
    </row>
    <row r="2111" spans="16:16" x14ac:dyDescent="0.35">
      <c r="P2111" s="5"/>
    </row>
    <row r="2112" spans="16:16" x14ac:dyDescent="0.35">
      <c r="P2112" s="5"/>
    </row>
    <row r="2113" spans="16:16" x14ac:dyDescent="0.35">
      <c r="P2113" s="5"/>
    </row>
    <row r="2114" spans="16:16" x14ac:dyDescent="0.35">
      <c r="P2114" s="5"/>
    </row>
    <row r="2115" spans="16:16" x14ac:dyDescent="0.35">
      <c r="P2115" s="5"/>
    </row>
    <row r="2116" spans="16:16" x14ac:dyDescent="0.35">
      <c r="P2116" s="5"/>
    </row>
    <row r="2117" spans="16:16" x14ac:dyDescent="0.35">
      <c r="P2117" s="5"/>
    </row>
    <row r="2118" spans="16:16" x14ac:dyDescent="0.35">
      <c r="P2118" s="5"/>
    </row>
    <row r="2119" spans="16:16" x14ac:dyDescent="0.35">
      <c r="P2119" s="5"/>
    </row>
    <row r="2120" spans="16:16" x14ac:dyDescent="0.35">
      <c r="P2120" s="5"/>
    </row>
    <row r="2121" spans="16:16" x14ac:dyDescent="0.35">
      <c r="P2121" s="5"/>
    </row>
    <row r="2122" spans="16:16" x14ac:dyDescent="0.35">
      <c r="P2122" s="5"/>
    </row>
    <row r="2123" spans="16:16" x14ac:dyDescent="0.35">
      <c r="P2123" s="5"/>
    </row>
    <row r="2124" spans="16:16" x14ac:dyDescent="0.35">
      <c r="P2124" s="5"/>
    </row>
    <row r="2125" spans="16:16" x14ac:dyDescent="0.35">
      <c r="P2125" s="5"/>
    </row>
    <row r="2126" spans="16:16" x14ac:dyDescent="0.35">
      <c r="P2126" s="5"/>
    </row>
    <row r="2127" spans="16:16" x14ac:dyDescent="0.35">
      <c r="P2127" s="5"/>
    </row>
    <row r="2128" spans="16:16" x14ac:dyDescent="0.35">
      <c r="P2128" s="5"/>
    </row>
    <row r="2129" spans="16:16" x14ac:dyDescent="0.35">
      <c r="P2129" s="5"/>
    </row>
    <row r="2130" spans="16:16" x14ac:dyDescent="0.35">
      <c r="P2130" s="5"/>
    </row>
    <row r="2131" spans="16:16" x14ac:dyDescent="0.35">
      <c r="P2131" s="5"/>
    </row>
    <row r="2132" spans="16:16" x14ac:dyDescent="0.35">
      <c r="P2132" s="5"/>
    </row>
    <row r="2133" spans="16:16" x14ac:dyDescent="0.35">
      <c r="P2133" s="5"/>
    </row>
    <row r="2134" spans="16:16" x14ac:dyDescent="0.35">
      <c r="P2134" s="5"/>
    </row>
    <row r="2135" spans="16:16" x14ac:dyDescent="0.35">
      <c r="P2135" s="5"/>
    </row>
    <row r="2136" spans="16:16" x14ac:dyDescent="0.35">
      <c r="P2136" s="5"/>
    </row>
    <row r="2137" spans="16:16" x14ac:dyDescent="0.35">
      <c r="P2137" s="5"/>
    </row>
    <row r="2138" spans="16:16" x14ac:dyDescent="0.35">
      <c r="P2138" s="5"/>
    </row>
    <row r="2139" spans="16:16" x14ac:dyDescent="0.35">
      <c r="P2139" s="5"/>
    </row>
    <row r="2140" spans="16:16" x14ac:dyDescent="0.35">
      <c r="P2140" s="5"/>
    </row>
    <row r="2141" spans="16:16" x14ac:dyDescent="0.35">
      <c r="P2141" s="5"/>
    </row>
    <row r="2142" spans="16:16" x14ac:dyDescent="0.35">
      <c r="P2142" s="5"/>
    </row>
    <row r="2143" spans="16:16" x14ac:dyDescent="0.35">
      <c r="P2143" s="5"/>
    </row>
    <row r="2144" spans="16:16" x14ac:dyDescent="0.35">
      <c r="P2144" s="5"/>
    </row>
    <row r="2145" spans="16:16" x14ac:dyDescent="0.35">
      <c r="P2145" s="5"/>
    </row>
    <row r="2146" spans="16:16" x14ac:dyDescent="0.35">
      <c r="P2146" s="5"/>
    </row>
    <row r="2147" spans="16:16" x14ac:dyDescent="0.35">
      <c r="P2147" s="5"/>
    </row>
    <row r="2148" spans="16:16" x14ac:dyDescent="0.35">
      <c r="P2148" s="5"/>
    </row>
    <row r="2149" spans="16:16" x14ac:dyDescent="0.35">
      <c r="P2149" s="5"/>
    </row>
    <row r="2150" spans="16:16" x14ac:dyDescent="0.35">
      <c r="P2150" s="5"/>
    </row>
    <row r="2151" spans="16:16" x14ac:dyDescent="0.35">
      <c r="P2151" s="5"/>
    </row>
    <row r="2152" spans="16:16" x14ac:dyDescent="0.35">
      <c r="P2152" s="5"/>
    </row>
    <row r="2153" spans="16:16" x14ac:dyDescent="0.35">
      <c r="P2153" s="5"/>
    </row>
    <row r="2154" spans="16:16" x14ac:dyDescent="0.35">
      <c r="P2154" s="5"/>
    </row>
    <row r="2155" spans="16:16" x14ac:dyDescent="0.35">
      <c r="P2155" s="5"/>
    </row>
    <row r="2156" spans="16:16" x14ac:dyDescent="0.35">
      <c r="P2156" s="5"/>
    </row>
    <row r="2157" spans="16:16" x14ac:dyDescent="0.35">
      <c r="P2157" s="5"/>
    </row>
    <row r="2158" spans="16:16" x14ac:dyDescent="0.35">
      <c r="P2158" s="5"/>
    </row>
    <row r="2159" spans="16:16" x14ac:dyDescent="0.35">
      <c r="P2159" s="5"/>
    </row>
    <row r="2160" spans="16:16" x14ac:dyDescent="0.35">
      <c r="P2160" s="5"/>
    </row>
    <row r="2161" spans="16:16" x14ac:dyDescent="0.35">
      <c r="P2161" s="5"/>
    </row>
    <row r="2162" spans="16:16" x14ac:dyDescent="0.35">
      <c r="P2162" s="5"/>
    </row>
    <row r="2163" spans="16:16" x14ac:dyDescent="0.35">
      <c r="P216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94D4-589D-4923-9CFB-56EAD5E84285}">
  <dimension ref="A1:Y229"/>
  <sheetViews>
    <sheetView topLeftCell="F28" workbookViewId="0">
      <selection activeCell="U57" sqref="U57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22"/>
    <col min="12" max="12" width="33.54296875" style="22" bestFit="1" customWidth="1"/>
    <col min="13" max="13" width="23.7265625" style="22" bestFit="1" customWidth="1"/>
    <col min="14" max="19" width="8.7265625" style="22"/>
    <col min="20" max="20" width="22.81640625" style="22" bestFit="1" customWidth="1"/>
    <col min="21" max="21" width="13.453125" style="22" bestFit="1" customWidth="1"/>
    <col min="22" max="22" width="15.54296875" style="22" bestFit="1" customWidth="1"/>
    <col min="23" max="23" width="8.7265625" style="22"/>
  </cols>
  <sheetData>
    <row r="1" spans="1:25" ht="15.5" x14ac:dyDescent="0.35">
      <c r="A1" t="s">
        <v>93</v>
      </c>
      <c r="C1" s="7"/>
      <c r="K1" s="30" t="s">
        <v>97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Y1" s="7" t="s">
        <v>222</v>
      </c>
    </row>
    <row r="2" spans="1:25" x14ac:dyDescent="0.35">
      <c r="K2" s="23" t="s">
        <v>22</v>
      </c>
      <c r="L2" s="23" t="s">
        <v>23</v>
      </c>
      <c r="M2" s="23" t="s">
        <v>24</v>
      </c>
      <c r="N2" s="23" t="s">
        <v>25</v>
      </c>
      <c r="O2" s="23" t="s">
        <v>26</v>
      </c>
      <c r="P2" s="23" t="s">
        <v>27</v>
      </c>
      <c r="Q2" s="23" t="s">
        <v>28</v>
      </c>
      <c r="R2" s="23" t="s">
        <v>29</v>
      </c>
      <c r="S2" s="23" t="s">
        <v>30</v>
      </c>
      <c r="T2" s="23" t="s">
        <v>31</v>
      </c>
      <c r="U2" s="23" t="s">
        <v>32</v>
      </c>
      <c r="V2" s="23" t="s">
        <v>33</v>
      </c>
      <c r="W2" s="23" t="s">
        <v>34</v>
      </c>
    </row>
    <row r="3" spans="1:25" ht="15.5" x14ac:dyDescent="0.35">
      <c r="A3" s="31" t="s">
        <v>80</v>
      </c>
      <c r="B3" s="31"/>
      <c r="C3" s="31"/>
      <c r="D3" s="31"/>
      <c r="E3" s="31"/>
      <c r="F3" s="31"/>
      <c r="G3" s="31"/>
      <c r="H3" s="21"/>
      <c r="I3" s="21"/>
      <c r="J3" s="21"/>
      <c r="K3" s="22">
        <v>7</v>
      </c>
      <c r="L3" s="22" t="s">
        <v>113</v>
      </c>
      <c r="M3" s="22" t="s">
        <v>44</v>
      </c>
      <c r="N3" s="22" t="s">
        <v>45</v>
      </c>
      <c r="O3" s="22">
        <v>3.71</v>
      </c>
      <c r="P3" s="22">
        <v>11.566000000000001</v>
      </c>
      <c r="Q3" s="22">
        <v>197</v>
      </c>
      <c r="R3" s="22">
        <v>21587.065999999999</v>
      </c>
      <c r="S3" s="22">
        <v>0</v>
      </c>
      <c r="T3" s="22">
        <v>0.96799999999999997</v>
      </c>
      <c r="U3" s="22">
        <v>0.17</v>
      </c>
      <c r="V3" s="22">
        <v>16.365179999999999</v>
      </c>
      <c r="W3" s="22">
        <v>9526.57</v>
      </c>
    </row>
    <row r="4" spans="1:25" ht="15.5" x14ac:dyDescent="0.35">
      <c r="A4" s="23" t="s">
        <v>24</v>
      </c>
      <c r="B4" s="23" t="s">
        <v>33</v>
      </c>
      <c r="C4" s="23" t="s">
        <v>81</v>
      </c>
      <c r="D4" s="23" t="s">
        <v>82</v>
      </c>
      <c r="E4" s="20" t="s">
        <v>19</v>
      </c>
      <c r="F4" s="23" t="s">
        <v>20</v>
      </c>
      <c r="G4" s="20" t="s">
        <v>83</v>
      </c>
      <c r="H4" s="23"/>
      <c r="I4" s="23"/>
      <c r="J4" s="23"/>
      <c r="K4" s="22">
        <v>32</v>
      </c>
      <c r="L4" s="22" t="s">
        <v>139</v>
      </c>
      <c r="M4" s="22" t="s">
        <v>44</v>
      </c>
      <c r="N4" s="22" t="s">
        <v>45</v>
      </c>
      <c r="O4" s="22">
        <v>3.75</v>
      </c>
      <c r="P4" s="22">
        <v>17.495999999999999</v>
      </c>
      <c r="Q4" s="22">
        <v>280</v>
      </c>
      <c r="R4" s="22">
        <v>22880.072</v>
      </c>
      <c r="S4" s="22">
        <v>0</v>
      </c>
      <c r="T4" s="22">
        <v>0.96799999999999997</v>
      </c>
      <c r="U4" s="22">
        <v>0.17</v>
      </c>
      <c r="V4" s="22">
        <v>27.773969999999998</v>
      </c>
      <c r="W4" s="22">
        <v>16237.63</v>
      </c>
    </row>
    <row r="5" spans="1:25" x14ac:dyDescent="0.35">
      <c r="A5" s="22" t="s">
        <v>69</v>
      </c>
      <c r="B5" s="8">
        <v>187.0291</v>
      </c>
      <c r="C5" s="8">
        <f>B5*2*4*4</f>
        <v>5984.9312</v>
      </c>
      <c r="D5" s="9">
        <f>C5/C11</f>
        <v>0.55246443509700593</v>
      </c>
      <c r="E5" s="32">
        <f>AVERAGE(D5:D7)</f>
        <v>0.73018910486472421</v>
      </c>
      <c r="F5" s="33">
        <f>STDEV(D5:D7)</f>
        <v>0.24391821608107253</v>
      </c>
      <c r="G5" s="34">
        <f>F5/E5</f>
        <v>0.33404800818859265</v>
      </c>
      <c r="H5" s="10"/>
      <c r="I5" s="10"/>
      <c r="J5" s="10"/>
      <c r="K5" s="22">
        <v>39</v>
      </c>
      <c r="L5" s="22" t="s">
        <v>146</v>
      </c>
      <c r="M5" s="22" t="s">
        <v>44</v>
      </c>
      <c r="N5" s="22" t="s">
        <v>45</v>
      </c>
      <c r="O5" s="22">
        <v>3.68</v>
      </c>
      <c r="P5" s="22">
        <v>6.6520000000000001</v>
      </c>
      <c r="Q5" s="22">
        <v>80</v>
      </c>
      <c r="R5" s="22">
        <v>23901.26</v>
      </c>
      <c r="S5" s="22">
        <v>0</v>
      </c>
      <c r="T5" s="22">
        <v>0.96799999999999997</v>
      </c>
      <c r="U5" s="22">
        <v>0.17</v>
      </c>
      <c r="V5" s="22">
        <v>3.6010200000000001</v>
      </c>
      <c r="W5" s="22">
        <v>2018.25</v>
      </c>
    </row>
    <row r="6" spans="1:25" x14ac:dyDescent="0.35">
      <c r="A6" s="22" t="s">
        <v>70</v>
      </c>
      <c r="B6" s="8">
        <v>212.0857</v>
      </c>
      <c r="C6" s="8">
        <f t="shared" ref="C6:C7" si="0">B6*2*4*4</f>
        <v>6786.7424000000001</v>
      </c>
      <c r="D6" s="9">
        <f t="shared" ref="D6:D7" si="1">C6/C12</f>
        <v>0.62982524586111055</v>
      </c>
      <c r="E6" s="32"/>
      <c r="F6" s="33"/>
      <c r="G6" s="34"/>
      <c r="K6" s="22">
        <v>59</v>
      </c>
      <c r="L6" s="22" t="s">
        <v>166</v>
      </c>
      <c r="M6" s="22" t="s">
        <v>44</v>
      </c>
      <c r="N6" s="22" t="s">
        <v>45</v>
      </c>
      <c r="O6" s="22">
        <v>3.67</v>
      </c>
      <c r="P6" s="22">
        <v>13.574</v>
      </c>
      <c r="Q6" s="22">
        <v>119</v>
      </c>
      <c r="R6" s="22">
        <v>24271.824000000001</v>
      </c>
      <c r="S6" s="22">
        <v>0</v>
      </c>
      <c r="T6" s="22">
        <v>0.96799999999999997</v>
      </c>
      <c r="U6" s="22">
        <v>0.17</v>
      </c>
      <c r="V6" s="22">
        <v>17.532080000000001</v>
      </c>
      <c r="W6" s="22">
        <v>10212.99</v>
      </c>
    </row>
    <row r="7" spans="1:25" x14ac:dyDescent="0.35">
      <c r="A7" s="22" t="s">
        <v>71</v>
      </c>
      <c r="B7" s="8">
        <v>249.34415999999999</v>
      </c>
      <c r="C7" s="8">
        <f t="shared" si="0"/>
        <v>7979.0131199999996</v>
      </c>
      <c r="D7" s="9">
        <f t="shared" si="1"/>
        <v>1.0082776336360562</v>
      </c>
      <c r="E7" s="32"/>
      <c r="F7" s="33"/>
      <c r="G7" s="34"/>
      <c r="K7" s="22">
        <v>85</v>
      </c>
      <c r="L7" s="22" t="s">
        <v>192</v>
      </c>
      <c r="M7" s="22" t="s">
        <v>44</v>
      </c>
      <c r="N7" s="22" t="s">
        <v>45</v>
      </c>
      <c r="O7" s="22">
        <v>3.62</v>
      </c>
      <c r="P7" s="22">
        <v>7.9320000000000004</v>
      </c>
      <c r="Q7" s="22">
        <v>156</v>
      </c>
      <c r="R7" s="22">
        <v>27065.384999999998</v>
      </c>
      <c r="S7" s="22">
        <v>0</v>
      </c>
      <c r="T7" s="22">
        <v>0.96799999999999997</v>
      </c>
      <c r="U7" s="22">
        <v>0.17</v>
      </c>
      <c r="V7" s="22">
        <v>4.3306199999999997</v>
      </c>
      <c r="W7" s="22">
        <v>2447.42</v>
      </c>
    </row>
    <row r="8" spans="1:25" x14ac:dyDescent="0.35">
      <c r="A8" s="22" t="s">
        <v>72</v>
      </c>
      <c r="B8" s="8">
        <v>121.68599</v>
      </c>
      <c r="C8" s="8">
        <f>B8*5*4*4</f>
        <v>9734.8791999999994</v>
      </c>
      <c r="D8" s="35"/>
      <c r="E8" s="35"/>
      <c r="F8" s="35"/>
      <c r="G8" s="35"/>
      <c r="K8" s="22">
        <v>92</v>
      </c>
      <c r="L8" s="22" t="s">
        <v>199</v>
      </c>
      <c r="M8" s="22" t="s">
        <v>44</v>
      </c>
      <c r="N8" s="22" t="s">
        <v>45</v>
      </c>
      <c r="O8" s="22">
        <v>3.75</v>
      </c>
      <c r="P8" s="22">
        <v>6.8280000000000003</v>
      </c>
      <c r="Q8" s="22">
        <v>86</v>
      </c>
      <c r="R8" s="22">
        <v>27708.18</v>
      </c>
      <c r="S8" s="22">
        <v>0</v>
      </c>
      <c r="T8" s="22">
        <v>0.96799999999999997</v>
      </c>
      <c r="U8" s="22">
        <v>0.17</v>
      </c>
      <c r="V8" s="22">
        <v>2.0252699999999999</v>
      </c>
      <c r="W8" s="22">
        <v>1091.3399999999999</v>
      </c>
    </row>
    <row r="9" spans="1:25" x14ac:dyDescent="0.35">
      <c r="A9" s="22" t="s">
        <v>73</v>
      </c>
      <c r="B9" s="8">
        <v>108.36256</v>
      </c>
      <c r="C9" s="8">
        <f t="shared" ref="C9:C13" si="2">B9*5*4*4</f>
        <v>8669.0048000000006</v>
      </c>
      <c r="D9" s="35"/>
      <c r="E9" s="35"/>
      <c r="F9" s="35"/>
      <c r="G9" s="35"/>
      <c r="K9" s="22">
        <v>99</v>
      </c>
      <c r="L9" s="22" t="s">
        <v>206</v>
      </c>
      <c r="M9" s="22" t="s">
        <v>44</v>
      </c>
      <c r="N9" s="22" t="s">
        <v>45</v>
      </c>
      <c r="O9" s="22">
        <v>3.76</v>
      </c>
      <c r="P9" s="22">
        <v>3.6419999999999999</v>
      </c>
      <c r="Q9" s="22">
        <v>69</v>
      </c>
      <c r="R9" s="22">
        <v>28391.636999999999</v>
      </c>
      <c r="S9" s="22">
        <v>0</v>
      </c>
      <c r="T9" s="22">
        <v>0.96799999999999997</v>
      </c>
      <c r="U9" s="22">
        <v>0.17</v>
      </c>
    </row>
    <row r="10" spans="1:25" x14ac:dyDescent="0.35">
      <c r="A10" s="22" t="s">
        <v>74</v>
      </c>
      <c r="B10" s="8">
        <v>127.61579</v>
      </c>
      <c r="C10" s="8">
        <f t="shared" si="2"/>
        <v>10209.263200000001</v>
      </c>
      <c r="D10" s="35"/>
      <c r="E10" s="35"/>
      <c r="F10" s="35"/>
      <c r="G10" s="35"/>
      <c r="K10" s="22">
        <v>8</v>
      </c>
      <c r="L10" s="22" t="s">
        <v>115</v>
      </c>
      <c r="M10" s="22" t="s">
        <v>46</v>
      </c>
      <c r="N10" s="22" t="s">
        <v>45</v>
      </c>
      <c r="O10" s="22">
        <v>3.74</v>
      </c>
      <c r="P10" s="22">
        <v>12.13</v>
      </c>
      <c r="Q10" s="22">
        <v>157</v>
      </c>
      <c r="R10" s="22">
        <v>32147.32</v>
      </c>
      <c r="S10" s="22">
        <v>0</v>
      </c>
      <c r="T10" s="22">
        <v>0.96799999999999997</v>
      </c>
      <c r="U10" s="22">
        <v>0.28000000000000003</v>
      </c>
      <c r="V10" s="22">
        <v>8.5010700000000003</v>
      </c>
      <c r="W10" s="22">
        <v>2936.1</v>
      </c>
    </row>
    <row r="11" spans="1:25" x14ac:dyDescent="0.35">
      <c r="A11" s="22" t="s">
        <v>75</v>
      </c>
      <c r="B11" s="8">
        <v>135.4144</v>
      </c>
      <c r="C11" s="8">
        <f t="shared" si="2"/>
        <v>10833.152</v>
      </c>
      <c r="D11" s="35"/>
      <c r="E11" s="35"/>
      <c r="F11" s="35"/>
      <c r="G11" s="35"/>
      <c r="K11" s="22">
        <v>33</v>
      </c>
      <c r="L11" s="22" t="s">
        <v>140</v>
      </c>
      <c r="M11" s="22" t="s">
        <v>46</v>
      </c>
      <c r="N11" s="22" t="s">
        <v>45</v>
      </c>
      <c r="O11" s="22">
        <v>3.63</v>
      </c>
      <c r="P11" s="22">
        <v>10.064</v>
      </c>
      <c r="Q11" s="22">
        <v>108</v>
      </c>
      <c r="R11" s="22">
        <v>33230.504000000001</v>
      </c>
      <c r="S11" s="22">
        <v>0</v>
      </c>
      <c r="T11" s="22">
        <v>0.96799999999999997</v>
      </c>
      <c r="U11" s="22">
        <v>0.28000000000000003</v>
      </c>
      <c r="V11" s="22">
        <v>4.8146100000000001</v>
      </c>
      <c r="W11" s="22">
        <v>1619.5</v>
      </c>
    </row>
    <row r="12" spans="1:25" x14ac:dyDescent="0.35">
      <c r="A12" s="22" t="s">
        <v>76</v>
      </c>
      <c r="B12" s="8">
        <v>134.69495000000001</v>
      </c>
      <c r="C12" s="8">
        <f t="shared" si="2"/>
        <v>10775.596000000001</v>
      </c>
      <c r="D12" s="35"/>
      <c r="E12" s="35"/>
      <c r="F12" s="35"/>
      <c r="G12" s="35"/>
      <c r="K12" s="22">
        <v>40</v>
      </c>
      <c r="L12" s="22" t="s">
        <v>147</v>
      </c>
      <c r="M12" s="22" t="s">
        <v>46</v>
      </c>
      <c r="N12" s="22" t="s">
        <v>45</v>
      </c>
      <c r="O12" s="22">
        <v>3.74</v>
      </c>
      <c r="P12" s="22">
        <v>12.858000000000001</v>
      </c>
      <c r="Q12" s="22">
        <v>155</v>
      </c>
      <c r="R12" s="22">
        <v>34460.949000000001</v>
      </c>
      <c r="S12" s="22">
        <v>0</v>
      </c>
      <c r="T12" s="22">
        <v>0.96799999999999997</v>
      </c>
      <c r="U12" s="22">
        <v>0.28000000000000003</v>
      </c>
      <c r="V12" s="22">
        <v>8.2926400000000005</v>
      </c>
      <c r="W12" s="22">
        <v>2861.66</v>
      </c>
    </row>
    <row r="13" spans="1:25" x14ac:dyDescent="0.35">
      <c r="A13" s="22" t="s">
        <v>77</v>
      </c>
      <c r="B13" s="8">
        <v>98.918850000000006</v>
      </c>
      <c r="C13" s="8">
        <f t="shared" si="2"/>
        <v>7913.5080000000007</v>
      </c>
      <c r="D13" s="35"/>
      <c r="E13" s="35"/>
      <c r="F13" s="35"/>
      <c r="G13" s="35"/>
      <c r="K13" s="22">
        <v>60</v>
      </c>
      <c r="L13" s="22" t="s">
        <v>167</v>
      </c>
      <c r="M13" s="22" t="s">
        <v>46</v>
      </c>
      <c r="N13" s="22" t="s">
        <v>45</v>
      </c>
      <c r="O13" s="22">
        <v>3.73</v>
      </c>
      <c r="P13" s="22">
        <v>8.6820000000000004</v>
      </c>
      <c r="Q13" s="22">
        <v>110</v>
      </c>
      <c r="R13" s="22">
        <v>35231.538999999997</v>
      </c>
      <c r="S13" s="22">
        <v>0</v>
      </c>
      <c r="T13" s="22">
        <v>0.96799999999999997</v>
      </c>
      <c r="U13" s="22">
        <v>0.28000000000000003</v>
      </c>
      <c r="V13" s="22">
        <v>2.02535</v>
      </c>
      <c r="W13" s="22">
        <v>623.34</v>
      </c>
    </row>
    <row r="14" spans="1:25" x14ac:dyDescent="0.35">
      <c r="K14" s="22">
        <v>86</v>
      </c>
      <c r="L14" s="22" t="s">
        <v>193</v>
      </c>
      <c r="M14" s="22" t="s">
        <v>46</v>
      </c>
      <c r="N14" s="22" t="s">
        <v>45</v>
      </c>
      <c r="O14" s="22">
        <v>3.79</v>
      </c>
      <c r="P14" s="22">
        <v>10.417999999999999</v>
      </c>
      <c r="Q14" s="22">
        <v>123</v>
      </c>
      <c r="R14" s="22">
        <v>34638.031000000003</v>
      </c>
      <c r="S14" s="22">
        <v>0</v>
      </c>
      <c r="T14" s="22">
        <v>0.96799999999999997</v>
      </c>
      <c r="U14" s="22">
        <v>0.28000000000000003</v>
      </c>
      <c r="V14" s="22">
        <v>4.7114099999999999</v>
      </c>
      <c r="W14" s="22">
        <v>1582.64</v>
      </c>
    </row>
    <row r="15" spans="1:25" x14ac:dyDescent="0.35">
      <c r="A15" s="12" t="s">
        <v>84</v>
      </c>
      <c r="K15" s="22">
        <v>93</v>
      </c>
      <c r="L15" s="22" t="s">
        <v>200</v>
      </c>
      <c r="M15" s="22" t="s">
        <v>46</v>
      </c>
      <c r="N15" s="22" t="s">
        <v>45</v>
      </c>
      <c r="O15" s="22">
        <v>3.74</v>
      </c>
      <c r="P15" s="22">
        <v>17.731999999999999</v>
      </c>
      <c r="Q15" s="22">
        <v>186</v>
      </c>
      <c r="R15" s="22">
        <v>34792.565999999999</v>
      </c>
      <c r="S15" s="22">
        <v>0</v>
      </c>
      <c r="T15" s="22">
        <v>0.96799999999999997</v>
      </c>
      <c r="U15" s="22">
        <v>0.28000000000000003</v>
      </c>
      <c r="V15" s="22">
        <v>15.06625</v>
      </c>
      <c r="W15" s="22">
        <v>5280.8</v>
      </c>
    </row>
    <row r="16" spans="1:25" ht="15.5" x14ac:dyDescent="0.35">
      <c r="A16" s="43" t="s">
        <v>223</v>
      </c>
      <c r="B16" s="6"/>
      <c r="C16" s="23"/>
      <c r="D16" s="23"/>
      <c r="E16" s="23"/>
      <c r="F16" s="23"/>
      <c r="G16" s="23"/>
      <c r="H16" s="20"/>
      <c r="I16" s="20"/>
      <c r="K16" s="22">
        <v>100</v>
      </c>
      <c r="L16" s="22" t="s">
        <v>208</v>
      </c>
      <c r="M16" s="22" t="s">
        <v>46</v>
      </c>
      <c r="N16" s="22" t="s">
        <v>45</v>
      </c>
      <c r="O16" s="22">
        <v>3.74</v>
      </c>
      <c r="P16" s="22">
        <v>12.581</v>
      </c>
      <c r="Q16" s="22">
        <v>154</v>
      </c>
      <c r="R16" s="22">
        <v>35685.292999999998</v>
      </c>
      <c r="S16" s="22">
        <v>0</v>
      </c>
      <c r="T16" s="22">
        <v>0.96799999999999997</v>
      </c>
      <c r="U16" s="22">
        <v>0.28000000000000003</v>
      </c>
      <c r="V16" s="22">
        <v>7.2741800000000003</v>
      </c>
      <c r="W16" s="22">
        <v>2497.92</v>
      </c>
    </row>
    <row r="17" spans="1:23" ht="14.5" customHeight="1" x14ac:dyDescent="0.35">
      <c r="A17" s="22"/>
      <c r="B17" s="22"/>
      <c r="C17" s="22"/>
      <c r="D17" s="13"/>
      <c r="E17" s="14"/>
      <c r="F17" s="14"/>
      <c r="G17" s="15"/>
      <c r="H17" s="16"/>
      <c r="I17" s="17"/>
      <c r="K17" s="22">
        <v>9</v>
      </c>
      <c r="L17" s="22" t="s">
        <v>116</v>
      </c>
      <c r="M17" s="22" t="s">
        <v>47</v>
      </c>
      <c r="N17" s="22" t="s">
        <v>45</v>
      </c>
      <c r="O17" s="22">
        <v>3.77</v>
      </c>
      <c r="P17" s="22">
        <v>11.454000000000001</v>
      </c>
      <c r="Q17" s="22">
        <v>163</v>
      </c>
      <c r="R17" s="22">
        <v>25608.436000000002</v>
      </c>
      <c r="S17" s="22">
        <v>0</v>
      </c>
      <c r="T17" s="22">
        <v>0.96799999999999997</v>
      </c>
      <c r="U17" s="22">
        <v>0.44</v>
      </c>
      <c r="V17" s="22">
        <v>11.96918</v>
      </c>
      <c r="W17" s="22">
        <v>2620.27</v>
      </c>
    </row>
    <row r="18" spans="1:23" ht="14.5" customHeight="1" x14ac:dyDescent="0.35">
      <c r="A18" s="22"/>
      <c r="B18" s="22"/>
      <c r="C18" s="22"/>
      <c r="D18" s="13"/>
      <c r="E18" s="14"/>
      <c r="F18" s="14"/>
      <c r="G18" s="15"/>
      <c r="H18" s="16"/>
      <c r="I18" s="17"/>
      <c r="K18" s="22">
        <v>34</v>
      </c>
      <c r="L18" s="22" t="s">
        <v>141</v>
      </c>
      <c r="M18" s="22" t="s">
        <v>47</v>
      </c>
      <c r="N18" s="22" t="s">
        <v>45</v>
      </c>
      <c r="O18" s="22">
        <v>3.72</v>
      </c>
      <c r="P18" s="22">
        <v>7.1509999999999998</v>
      </c>
      <c r="Q18" s="22">
        <v>89</v>
      </c>
      <c r="R18" s="22">
        <v>26111.065999999999</v>
      </c>
      <c r="S18" s="22">
        <v>0</v>
      </c>
      <c r="T18" s="22">
        <v>0.96799999999999997</v>
      </c>
      <c r="U18" s="22">
        <v>0.44</v>
      </c>
      <c r="V18" s="22">
        <v>3.3813800000000001</v>
      </c>
      <c r="W18" s="22">
        <v>668.5</v>
      </c>
    </row>
    <row r="19" spans="1:23" ht="14.5" customHeight="1" x14ac:dyDescent="0.35">
      <c r="A19" s="22"/>
      <c r="B19" s="22"/>
      <c r="C19" s="22"/>
      <c r="D19" s="13"/>
      <c r="E19" s="14"/>
      <c r="F19" s="14"/>
      <c r="G19" s="15"/>
      <c r="H19" s="16"/>
      <c r="I19" s="17"/>
      <c r="K19" s="22">
        <v>41</v>
      </c>
      <c r="L19" s="22" t="s">
        <v>148</v>
      </c>
      <c r="M19" s="22" t="s">
        <v>47</v>
      </c>
      <c r="N19" s="22" t="s">
        <v>45</v>
      </c>
      <c r="O19" s="22">
        <v>3.68</v>
      </c>
      <c r="P19" s="22">
        <v>11.212999999999999</v>
      </c>
      <c r="Q19" s="22">
        <v>133</v>
      </c>
      <c r="R19" s="22">
        <v>26796.967000000001</v>
      </c>
      <c r="S19" s="22">
        <v>0</v>
      </c>
      <c r="T19" s="22">
        <v>0.96799999999999997</v>
      </c>
      <c r="U19" s="22">
        <v>0.44</v>
      </c>
      <c r="V19" s="22">
        <v>10.53905</v>
      </c>
      <c r="W19" s="22">
        <v>2295.2399999999998</v>
      </c>
    </row>
    <row r="20" spans="1:23" ht="14.5" customHeight="1" x14ac:dyDescent="0.35">
      <c r="A20" s="22"/>
      <c r="B20" s="22"/>
      <c r="C20" s="22"/>
      <c r="D20" s="13"/>
      <c r="E20" s="14"/>
      <c r="F20" s="14"/>
      <c r="G20" s="15"/>
      <c r="H20" s="16"/>
      <c r="I20" s="17"/>
      <c r="K20" s="22">
        <v>61</v>
      </c>
      <c r="L20" s="22" t="s">
        <v>168</v>
      </c>
      <c r="M20" s="22" t="s">
        <v>47</v>
      </c>
      <c r="N20" s="22" t="s">
        <v>45</v>
      </c>
      <c r="O20" s="22">
        <v>3.74</v>
      </c>
      <c r="P20" s="22">
        <v>11.497999999999999</v>
      </c>
      <c r="Q20" s="22">
        <v>143</v>
      </c>
      <c r="R20" s="22">
        <v>27404.541000000001</v>
      </c>
      <c r="S20" s="22">
        <v>0</v>
      </c>
      <c r="T20" s="22">
        <v>0.96799999999999997</v>
      </c>
      <c r="U20" s="22">
        <v>0.44</v>
      </c>
      <c r="V20" s="22">
        <v>10.594720000000001</v>
      </c>
      <c r="W20" s="22">
        <v>2307.89</v>
      </c>
    </row>
    <row r="21" spans="1:23" ht="14.5" customHeight="1" x14ac:dyDescent="0.35">
      <c r="A21" s="22"/>
      <c r="B21" s="22"/>
      <c r="C21" s="22"/>
      <c r="D21" s="13"/>
      <c r="E21" s="14"/>
      <c r="F21" s="14"/>
      <c r="G21" s="15"/>
      <c r="H21" s="16"/>
      <c r="I21" s="17"/>
      <c r="K21" s="22">
        <v>87</v>
      </c>
      <c r="L21" s="22" t="s">
        <v>194</v>
      </c>
      <c r="M21" s="22" t="s">
        <v>47</v>
      </c>
      <c r="N21" s="22" t="s">
        <v>45</v>
      </c>
      <c r="O21" s="22">
        <v>3.7</v>
      </c>
      <c r="P21" s="22">
        <v>11.207000000000001</v>
      </c>
      <c r="Q21" s="22">
        <v>178</v>
      </c>
      <c r="R21" s="22">
        <v>28668.508000000002</v>
      </c>
      <c r="S21" s="22">
        <v>0</v>
      </c>
      <c r="T21" s="22">
        <v>0.96799999999999997</v>
      </c>
      <c r="U21" s="22">
        <v>0.44</v>
      </c>
      <c r="V21" s="22">
        <v>9.1745199999999993</v>
      </c>
      <c r="W21" s="22">
        <v>1985.12</v>
      </c>
    </row>
    <row r="22" spans="1:23" ht="14.5" customHeight="1" x14ac:dyDescent="0.35">
      <c r="A22" s="22"/>
      <c r="B22" s="22"/>
      <c r="C22" s="22"/>
      <c r="D22" s="13"/>
      <c r="E22" s="14"/>
      <c r="F22" s="14"/>
      <c r="G22" s="15"/>
      <c r="H22" s="16"/>
      <c r="I22" s="17"/>
      <c r="K22" s="22">
        <v>94</v>
      </c>
      <c r="L22" s="22" t="s">
        <v>201</v>
      </c>
      <c r="M22" s="22" t="s">
        <v>47</v>
      </c>
      <c r="N22" s="22" t="s">
        <v>45</v>
      </c>
      <c r="O22" s="22">
        <v>3.74</v>
      </c>
      <c r="P22" s="22">
        <v>21.02</v>
      </c>
      <c r="Q22" s="22">
        <v>196</v>
      </c>
      <c r="R22" s="22">
        <v>29408.228999999999</v>
      </c>
      <c r="S22" s="22">
        <v>0</v>
      </c>
      <c r="T22" s="22">
        <v>0.96799999999999997</v>
      </c>
      <c r="U22" s="22">
        <v>0.44</v>
      </c>
      <c r="V22" s="22">
        <v>25.28105</v>
      </c>
      <c r="W22" s="22">
        <v>5645.69</v>
      </c>
    </row>
    <row r="23" spans="1:23" ht="14.5" customHeight="1" x14ac:dyDescent="0.35">
      <c r="A23" s="22"/>
      <c r="B23" s="22"/>
      <c r="C23" s="22"/>
      <c r="D23" s="13"/>
      <c r="E23" s="14"/>
      <c r="F23" s="14"/>
      <c r="G23" s="15"/>
      <c r="H23" s="16"/>
      <c r="I23" s="17"/>
      <c r="K23" s="22">
        <v>101</v>
      </c>
      <c r="L23" s="22" t="s">
        <v>209</v>
      </c>
      <c r="M23" s="22" t="s">
        <v>47</v>
      </c>
      <c r="N23" s="22" t="s">
        <v>45</v>
      </c>
      <c r="O23" s="22">
        <v>3.74</v>
      </c>
      <c r="P23" s="22">
        <v>19.062000000000001</v>
      </c>
      <c r="Q23" s="22">
        <v>160</v>
      </c>
      <c r="R23" s="22">
        <v>29797.028999999999</v>
      </c>
      <c r="S23" s="22">
        <v>0</v>
      </c>
      <c r="T23" s="22">
        <v>0.96799999999999997</v>
      </c>
      <c r="U23" s="22">
        <v>0.44</v>
      </c>
      <c r="V23" s="22">
        <v>21.538789999999999</v>
      </c>
      <c r="W23" s="22">
        <v>4795.18</v>
      </c>
    </row>
    <row r="24" spans="1:23" x14ac:dyDescent="0.35">
      <c r="B24" s="22"/>
      <c r="K24" s="22">
        <v>10</v>
      </c>
      <c r="L24" s="22" t="s">
        <v>117</v>
      </c>
      <c r="M24" s="22" t="s">
        <v>48</v>
      </c>
      <c r="N24" s="22" t="s">
        <v>45</v>
      </c>
      <c r="O24" s="22">
        <v>3.73</v>
      </c>
      <c r="P24" s="22">
        <v>15.005000000000001</v>
      </c>
      <c r="Q24" s="22">
        <v>161</v>
      </c>
      <c r="R24" s="22">
        <v>30766.895</v>
      </c>
      <c r="S24" s="22">
        <v>0</v>
      </c>
      <c r="T24" s="22">
        <v>0.96799999999999997</v>
      </c>
      <c r="U24" s="22">
        <v>0.71</v>
      </c>
      <c r="V24" s="22">
        <v>13.975910000000001</v>
      </c>
      <c r="W24" s="22">
        <v>1868.44</v>
      </c>
    </row>
    <row r="25" spans="1:23" x14ac:dyDescent="0.35">
      <c r="K25" s="22">
        <v>35</v>
      </c>
      <c r="L25" s="22" t="s">
        <v>142</v>
      </c>
      <c r="M25" s="22" t="s">
        <v>48</v>
      </c>
      <c r="N25" s="22" t="s">
        <v>45</v>
      </c>
      <c r="O25" s="22">
        <v>3.63</v>
      </c>
      <c r="P25" s="22">
        <v>14.067</v>
      </c>
      <c r="Q25" s="22">
        <v>134</v>
      </c>
      <c r="R25" s="22">
        <v>31510.322</v>
      </c>
      <c r="S25" s="22">
        <v>0</v>
      </c>
      <c r="T25" s="22">
        <v>0.96799999999999997</v>
      </c>
      <c r="U25" s="22">
        <v>0.71</v>
      </c>
      <c r="V25" s="22">
        <v>11.92704</v>
      </c>
      <c r="W25" s="22">
        <v>1579.86</v>
      </c>
    </row>
    <row r="26" spans="1:23" x14ac:dyDescent="0.35">
      <c r="K26" s="22">
        <v>42</v>
      </c>
      <c r="L26" s="22" t="s">
        <v>149</v>
      </c>
      <c r="M26" s="22" t="s">
        <v>48</v>
      </c>
      <c r="N26" s="22" t="s">
        <v>45</v>
      </c>
      <c r="O26" s="22">
        <v>3.69</v>
      </c>
      <c r="P26" s="22">
        <v>12.188000000000001</v>
      </c>
      <c r="Q26" s="22">
        <v>149</v>
      </c>
      <c r="R26" s="22">
        <v>31946.146000000001</v>
      </c>
      <c r="S26" s="22">
        <v>0</v>
      </c>
      <c r="T26" s="22">
        <v>0.96799999999999997</v>
      </c>
      <c r="U26" s="22">
        <v>0.71</v>
      </c>
      <c r="V26" s="22">
        <v>8.7087500000000002</v>
      </c>
      <c r="W26" s="22">
        <v>1126.58</v>
      </c>
    </row>
    <row r="27" spans="1:23" x14ac:dyDescent="0.35">
      <c r="K27" s="22">
        <v>62</v>
      </c>
      <c r="L27" s="22" t="s">
        <v>169</v>
      </c>
      <c r="M27" s="22" t="s">
        <v>48</v>
      </c>
      <c r="N27" s="22" t="s">
        <v>45</v>
      </c>
      <c r="O27" s="22">
        <v>3.74</v>
      </c>
      <c r="P27" s="22">
        <v>15.292999999999999</v>
      </c>
      <c r="Q27" s="22">
        <v>236</v>
      </c>
      <c r="R27" s="22">
        <v>32681.291000000001</v>
      </c>
      <c r="S27" s="22">
        <v>0</v>
      </c>
      <c r="T27" s="22">
        <v>0.96799999999999997</v>
      </c>
      <c r="U27" s="22">
        <v>0.71</v>
      </c>
      <c r="V27" s="22">
        <v>12.99499</v>
      </c>
      <c r="W27" s="22">
        <v>1730.28</v>
      </c>
    </row>
    <row r="28" spans="1:23" x14ac:dyDescent="0.35">
      <c r="K28" s="22">
        <v>88</v>
      </c>
      <c r="L28" s="22" t="s">
        <v>195</v>
      </c>
      <c r="M28" s="22" t="s">
        <v>48</v>
      </c>
      <c r="N28" s="22" t="s">
        <v>45</v>
      </c>
      <c r="O28" s="22">
        <v>3.74</v>
      </c>
      <c r="P28" s="22">
        <v>9.6140000000000008</v>
      </c>
      <c r="Q28" s="22">
        <v>138</v>
      </c>
      <c r="R28" s="22">
        <v>33674.472999999998</v>
      </c>
      <c r="S28" s="22">
        <v>0</v>
      </c>
      <c r="T28" s="22">
        <v>0.96799999999999997</v>
      </c>
      <c r="U28" s="22">
        <v>0.71</v>
      </c>
      <c r="V28" s="22">
        <v>3.9563100000000002</v>
      </c>
      <c r="W28" s="22">
        <v>457.23</v>
      </c>
    </row>
    <row r="29" spans="1:23" x14ac:dyDescent="0.35">
      <c r="K29" s="22">
        <v>95</v>
      </c>
      <c r="L29" s="22" t="s">
        <v>202</v>
      </c>
      <c r="M29" s="22" t="s">
        <v>48</v>
      </c>
      <c r="N29" s="22" t="s">
        <v>45</v>
      </c>
      <c r="O29" s="22">
        <v>3.78</v>
      </c>
      <c r="P29" s="22">
        <v>13.315</v>
      </c>
      <c r="Q29" s="22">
        <v>124</v>
      </c>
      <c r="R29" s="22">
        <v>34047.394999999997</v>
      </c>
      <c r="S29" s="22">
        <v>0</v>
      </c>
      <c r="T29" s="22">
        <v>0.96799999999999997</v>
      </c>
      <c r="U29" s="22">
        <v>0.71</v>
      </c>
      <c r="V29" s="22">
        <v>9.1822400000000002</v>
      </c>
      <c r="W29" s="22">
        <v>1193.27</v>
      </c>
    </row>
    <row r="30" spans="1:23" x14ac:dyDescent="0.35">
      <c r="K30" s="22">
        <v>102</v>
      </c>
      <c r="L30" s="22" t="s">
        <v>210</v>
      </c>
      <c r="M30" s="22" t="s">
        <v>48</v>
      </c>
      <c r="N30" s="22" t="s">
        <v>45</v>
      </c>
      <c r="O30" s="22">
        <v>3.71</v>
      </c>
      <c r="P30" s="22">
        <v>12.5</v>
      </c>
      <c r="Q30" s="22">
        <v>245</v>
      </c>
      <c r="R30" s="22">
        <v>33773.648000000001</v>
      </c>
      <c r="S30" s="22">
        <v>0</v>
      </c>
      <c r="T30" s="22">
        <v>0.96799999999999997</v>
      </c>
      <c r="U30" s="22">
        <v>0.71</v>
      </c>
      <c r="V30" s="22">
        <v>8.1436899999999994</v>
      </c>
      <c r="W30" s="22">
        <v>1047</v>
      </c>
    </row>
    <row r="31" spans="1:23" x14ac:dyDescent="0.35">
      <c r="K31" s="22">
        <v>11</v>
      </c>
      <c r="L31" s="22" t="s">
        <v>118</v>
      </c>
      <c r="M31" s="22" t="s">
        <v>49</v>
      </c>
      <c r="N31" s="22" t="s">
        <v>45</v>
      </c>
      <c r="O31" s="22">
        <v>3.74</v>
      </c>
      <c r="P31" s="22">
        <v>13.074</v>
      </c>
      <c r="Q31" s="22">
        <v>154</v>
      </c>
      <c r="R31" s="22">
        <v>33443.949000000001</v>
      </c>
      <c r="S31" s="22">
        <v>0</v>
      </c>
      <c r="T31" s="22">
        <v>0.96799999999999997</v>
      </c>
      <c r="U31" s="22">
        <v>1.1399999999999999</v>
      </c>
      <c r="V31" s="22">
        <v>9.1748200000000004</v>
      </c>
      <c r="W31" s="22">
        <v>704.81</v>
      </c>
    </row>
    <row r="32" spans="1:23" x14ac:dyDescent="0.35">
      <c r="K32" s="22">
        <v>36</v>
      </c>
      <c r="L32" s="22" t="s">
        <v>143</v>
      </c>
      <c r="M32" s="22" t="s">
        <v>49</v>
      </c>
      <c r="N32" s="22" t="s">
        <v>45</v>
      </c>
      <c r="O32" s="22">
        <v>3.75</v>
      </c>
      <c r="P32" s="22">
        <v>13.975</v>
      </c>
      <c r="Q32" s="22">
        <v>184</v>
      </c>
      <c r="R32" s="22">
        <v>33878.792999999998</v>
      </c>
      <c r="S32" s="22">
        <v>0</v>
      </c>
      <c r="T32" s="22">
        <v>0.96799999999999997</v>
      </c>
      <c r="U32" s="22">
        <v>1.1399999999999999</v>
      </c>
      <c r="V32" s="22">
        <v>10.24438</v>
      </c>
      <c r="W32" s="22">
        <v>798.63</v>
      </c>
    </row>
    <row r="33" spans="1:23" x14ac:dyDescent="0.35">
      <c r="K33" s="22">
        <v>43</v>
      </c>
      <c r="L33" s="22" t="s">
        <v>150</v>
      </c>
      <c r="M33" s="22" t="s">
        <v>49</v>
      </c>
      <c r="N33" s="22" t="s">
        <v>45</v>
      </c>
      <c r="O33" s="22">
        <v>3.56</v>
      </c>
      <c r="P33" s="22">
        <v>7.8849999999999998</v>
      </c>
      <c r="Q33" s="22">
        <v>101</v>
      </c>
      <c r="R33" s="22">
        <v>34305.292999999998</v>
      </c>
      <c r="S33" s="22">
        <v>0</v>
      </c>
      <c r="T33" s="22">
        <v>0.96799999999999997</v>
      </c>
      <c r="U33" s="22">
        <v>1.1399999999999999</v>
      </c>
      <c r="V33" s="22">
        <v>1.20648</v>
      </c>
      <c r="W33" s="22">
        <v>5.83</v>
      </c>
    </row>
    <row r="34" spans="1:23" x14ac:dyDescent="0.35">
      <c r="K34" s="22">
        <v>63</v>
      </c>
      <c r="L34" s="22" t="s">
        <v>170</v>
      </c>
      <c r="M34" s="22" t="s">
        <v>49</v>
      </c>
      <c r="N34" s="22" t="s">
        <v>45</v>
      </c>
      <c r="O34" s="22">
        <v>3.77</v>
      </c>
      <c r="P34" s="22">
        <v>12.066000000000001</v>
      </c>
      <c r="Q34" s="22">
        <v>137</v>
      </c>
      <c r="R34" s="22">
        <v>35415.32</v>
      </c>
      <c r="S34" s="22">
        <v>0</v>
      </c>
      <c r="T34" s="22">
        <v>0.96799999999999997</v>
      </c>
      <c r="U34" s="22">
        <v>1.1399999999999999</v>
      </c>
      <c r="V34" s="22">
        <v>6.68729</v>
      </c>
      <c r="W34" s="22">
        <v>486.6</v>
      </c>
    </row>
    <row r="35" spans="1:23" x14ac:dyDescent="0.35">
      <c r="K35" s="22">
        <v>89</v>
      </c>
      <c r="L35" s="22" t="s">
        <v>196</v>
      </c>
      <c r="M35" s="22" t="s">
        <v>49</v>
      </c>
      <c r="N35" s="22" t="s">
        <v>45</v>
      </c>
      <c r="O35" s="22">
        <v>3.71</v>
      </c>
      <c r="P35" s="22">
        <v>9.6579999999999995</v>
      </c>
      <c r="Q35" s="22">
        <v>121</v>
      </c>
      <c r="R35" s="22">
        <v>37447.016000000003</v>
      </c>
      <c r="S35" s="22">
        <v>0</v>
      </c>
      <c r="T35" s="22">
        <v>0.96799999999999997</v>
      </c>
      <c r="U35" s="22">
        <v>1.1399999999999999</v>
      </c>
      <c r="V35" s="22">
        <v>2.59274</v>
      </c>
      <c r="W35" s="22">
        <v>127.43</v>
      </c>
    </row>
    <row r="36" spans="1:23" x14ac:dyDescent="0.35">
      <c r="K36" s="22">
        <v>96</v>
      </c>
      <c r="L36" s="22" t="s">
        <v>203</v>
      </c>
      <c r="M36" s="22" t="s">
        <v>49</v>
      </c>
      <c r="N36" s="22" t="s">
        <v>45</v>
      </c>
      <c r="O36" s="22">
        <v>3.74</v>
      </c>
      <c r="P36" s="22">
        <v>12.964</v>
      </c>
      <c r="Q36" s="22">
        <v>116</v>
      </c>
      <c r="R36" s="22">
        <v>37419.625</v>
      </c>
      <c r="S36" s="22">
        <v>0</v>
      </c>
      <c r="T36" s="22">
        <v>0.96799999999999997</v>
      </c>
      <c r="U36" s="22">
        <v>1.1399999999999999</v>
      </c>
      <c r="V36" s="22">
        <v>6.9719100000000003</v>
      </c>
      <c r="W36" s="22">
        <v>511.57</v>
      </c>
    </row>
    <row r="37" spans="1:23" ht="15.5" x14ac:dyDescent="0.35">
      <c r="A37" s="23"/>
      <c r="B37" s="23"/>
      <c r="C37" s="23"/>
      <c r="D37" s="20"/>
      <c r="E37" s="20"/>
      <c r="F37" s="20"/>
      <c r="K37" s="22">
        <v>103</v>
      </c>
      <c r="L37" s="22" t="s">
        <v>211</v>
      </c>
      <c r="M37" s="22" t="s">
        <v>49</v>
      </c>
      <c r="N37" s="22" t="s">
        <v>45</v>
      </c>
      <c r="O37" s="22">
        <v>3.68</v>
      </c>
      <c r="P37" s="22">
        <v>14.845000000000001</v>
      </c>
      <c r="Q37" s="22">
        <v>113</v>
      </c>
      <c r="R37" s="22">
        <v>38218.637000000002</v>
      </c>
      <c r="S37" s="22">
        <v>0</v>
      </c>
      <c r="T37" s="22">
        <v>0.96799999999999997</v>
      </c>
      <c r="U37" s="22">
        <v>1.1399999999999999</v>
      </c>
      <c r="V37" s="22">
        <v>9.0509400000000007</v>
      </c>
      <c r="W37" s="22">
        <v>693.94</v>
      </c>
    </row>
    <row r="38" spans="1:23" ht="15.5" x14ac:dyDescent="0.35">
      <c r="A38" s="14"/>
      <c r="B38" s="14"/>
      <c r="C38" s="15"/>
      <c r="D38" s="16"/>
      <c r="E38" s="16"/>
      <c r="F38" s="17"/>
      <c r="K38" s="22">
        <v>12</v>
      </c>
      <c r="L38" s="22" t="s">
        <v>119</v>
      </c>
      <c r="M38" s="22" t="s">
        <v>50</v>
      </c>
      <c r="N38" s="22" t="s">
        <v>45</v>
      </c>
      <c r="O38" s="22">
        <v>3.74</v>
      </c>
      <c r="P38" s="22">
        <v>23.218</v>
      </c>
      <c r="Q38" s="22">
        <v>232</v>
      </c>
      <c r="R38" s="22">
        <v>34804.195</v>
      </c>
      <c r="S38" s="22">
        <v>0</v>
      </c>
      <c r="T38" s="22">
        <v>0.96799999999999997</v>
      </c>
      <c r="U38" s="22">
        <v>1.82</v>
      </c>
      <c r="V38" s="22">
        <v>22.903320000000001</v>
      </c>
      <c r="W38" s="22">
        <v>1158.42</v>
      </c>
    </row>
    <row r="39" spans="1:23" ht="15.5" x14ac:dyDescent="0.35">
      <c r="A39" s="14"/>
      <c r="B39" s="14"/>
      <c r="C39" s="15"/>
      <c r="D39" s="16"/>
      <c r="E39" s="16"/>
      <c r="F39" s="17"/>
      <c r="K39" s="22">
        <v>37</v>
      </c>
      <c r="L39" s="22" t="s">
        <v>144</v>
      </c>
      <c r="M39" s="22" t="s">
        <v>50</v>
      </c>
      <c r="N39" s="22" t="s">
        <v>45</v>
      </c>
      <c r="O39" s="22">
        <v>3.74</v>
      </c>
      <c r="P39" s="22">
        <v>19.783000000000001</v>
      </c>
      <c r="Q39" s="22">
        <v>251</v>
      </c>
      <c r="R39" s="22">
        <v>35937.82</v>
      </c>
      <c r="S39" s="22">
        <v>0</v>
      </c>
      <c r="T39" s="22">
        <v>0.96799999999999997</v>
      </c>
      <c r="U39" s="22">
        <v>1.82</v>
      </c>
      <c r="V39" s="22">
        <v>17.095859999999998</v>
      </c>
      <c r="W39" s="22">
        <v>839.33</v>
      </c>
    </row>
    <row r="40" spans="1:23" ht="15.5" x14ac:dyDescent="0.35">
      <c r="A40" s="14"/>
      <c r="B40" s="14"/>
      <c r="C40" s="15"/>
      <c r="D40" s="16"/>
      <c r="E40" s="16"/>
      <c r="F40" s="17"/>
      <c r="K40" s="22">
        <v>44</v>
      </c>
      <c r="L40" s="22" t="s">
        <v>151</v>
      </c>
      <c r="M40" s="22" t="s">
        <v>50</v>
      </c>
      <c r="N40" s="22" t="s">
        <v>45</v>
      </c>
      <c r="O40" s="22">
        <v>3.69</v>
      </c>
      <c r="P40" s="22">
        <v>7.5679999999999996</v>
      </c>
      <c r="Q40" s="22">
        <v>105</v>
      </c>
      <c r="R40" s="22">
        <v>35756.050999999999</v>
      </c>
      <c r="S40" s="22">
        <v>0</v>
      </c>
      <c r="T40" s="22">
        <v>0.96799999999999997</v>
      </c>
      <c r="U40" s="22">
        <v>1.82</v>
      </c>
      <c r="V40" s="22">
        <v>0.30831999999999998</v>
      </c>
      <c r="W40" s="22">
        <v>-83.06</v>
      </c>
    </row>
    <row r="41" spans="1:23" ht="15.5" x14ac:dyDescent="0.35">
      <c r="A41" s="14"/>
      <c r="B41" s="14"/>
      <c r="C41" s="15"/>
      <c r="D41" s="16"/>
      <c r="E41" s="16"/>
      <c r="F41" s="17"/>
      <c r="K41" s="22">
        <v>64</v>
      </c>
      <c r="L41" s="22" t="s">
        <v>171</v>
      </c>
      <c r="M41" s="22" t="s">
        <v>50</v>
      </c>
      <c r="N41" s="22" t="s">
        <v>45</v>
      </c>
      <c r="O41" s="22">
        <v>3.74</v>
      </c>
      <c r="P41" s="22">
        <v>8.9640000000000004</v>
      </c>
      <c r="Q41" s="22">
        <v>152</v>
      </c>
      <c r="R41" s="22">
        <v>37177.355000000003</v>
      </c>
      <c r="S41" s="22">
        <v>0</v>
      </c>
      <c r="T41" s="22">
        <v>0.96799999999999997</v>
      </c>
      <c r="U41" s="22">
        <v>1.82</v>
      </c>
      <c r="V41" s="22">
        <v>1.76292</v>
      </c>
      <c r="W41" s="22">
        <v>-3.14</v>
      </c>
    </row>
    <row r="42" spans="1:23" ht="15.5" x14ac:dyDescent="0.35">
      <c r="A42" s="14"/>
      <c r="B42" s="14"/>
      <c r="C42" s="15"/>
      <c r="D42" s="16"/>
      <c r="E42" s="16"/>
      <c r="F42" s="17"/>
      <c r="K42" s="22">
        <v>90</v>
      </c>
      <c r="L42" s="22" t="s">
        <v>197</v>
      </c>
      <c r="M42" s="22" t="s">
        <v>50</v>
      </c>
      <c r="N42" s="22" t="s">
        <v>45</v>
      </c>
      <c r="O42" s="22">
        <v>3.75</v>
      </c>
      <c r="P42" s="22">
        <v>13.878</v>
      </c>
      <c r="Q42" s="22">
        <v>258</v>
      </c>
      <c r="R42" s="22">
        <v>39327.608999999997</v>
      </c>
      <c r="S42" s="22">
        <v>0</v>
      </c>
      <c r="T42" s="22">
        <v>0.96799999999999997</v>
      </c>
      <c r="U42" s="22">
        <v>1.82</v>
      </c>
      <c r="V42" s="22">
        <v>7.2904099999999996</v>
      </c>
      <c r="W42" s="22">
        <v>300.57</v>
      </c>
    </row>
    <row r="43" spans="1:23" ht="15.5" x14ac:dyDescent="0.35">
      <c r="A43" s="14"/>
      <c r="B43" s="14"/>
      <c r="C43" s="15"/>
      <c r="D43" s="16"/>
      <c r="E43" s="16"/>
      <c r="F43" s="17"/>
      <c r="K43" s="22">
        <v>97</v>
      </c>
      <c r="L43" s="22" t="s">
        <v>204</v>
      </c>
      <c r="M43" s="22" t="s">
        <v>50</v>
      </c>
      <c r="N43" s="22" t="s">
        <v>45</v>
      </c>
      <c r="O43" s="22">
        <v>3.74</v>
      </c>
      <c r="P43" s="22">
        <v>16.977</v>
      </c>
      <c r="Q43" s="22">
        <v>176</v>
      </c>
      <c r="R43" s="22">
        <v>39756.483999999997</v>
      </c>
      <c r="S43" s="22">
        <v>0</v>
      </c>
      <c r="T43" s="22">
        <v>0.96799999999999997</v>
      </c>
      <c r="U43" s="22">
        <v>1.82</v>
      </c>
      <c r="V43" s="22">
        <v>10.964639999999999</v>
      </c>
      <c r="W43" s="22">
        <v>502.45</v>
      </c>
    </row>
    <row r="44" spans="1:23" ht="15.5" x14ac:dyDescent="0.35">
      <c r="A44" s="14"/>
      <c r="B44" s="14"/>
      <c r="C44" s="15"/>
      <c r="D44" s="16"/>
      <c r="E44" s="16"/>
      <c r="F44" s="17"/>
      <c r="K44" s="22">
        <v>104</v>
      </c>
      <c r="L44" s="22" t="s">
        <v>212</v>
      </c>
      <c r="M44" s="22" t="s">
        <v>50</v>
      </c>
      <c r="N44" s="22" t="s">
        <v>45</v>
      </c>
      <c r="O44" s="22">
        <v>3.61</v>
      </c>
      <c r="P44" s="22">
        <v>11.93</v>
      </c>
      <c r="Q44" s="22">
        <v>119</v>
      </c>
      <c r="R44" s="22">
        <v>40565.379000000001</v>
      </c>
      <c r="S44" s="22">
        <v>0</v>
      </c>
      <c r="T44" s="22">
        <v>0.96799999999999997</v>
      </c>
      <c r="U44" s="22">
        <v>1.82</v>
      </c>
      <c r="V44" s="22">
        <v>4.38131</v>
      </c>
      <c r="W44" s="22">
        <v>140.72999999999999</v>
      </c>
    </row>
    <row r="45" spans="1:23" x14ac:dyDescent="0.35">
      <c r="K45" s="22">
        <v>14</v>
      </c>
      <c r="L45" s="22" t="s">
        <v>121</v>
      </c>
      <c r="M45" s="22" t="s">
        <v>52</v>
      </c>
      <c r="N45" s="22" t="s">
        <v>45</v>
      </c>
      <c r="O45" s="22">
        <v>3.69</v>
      </c>
      <c r="P45" s="22">
        <v>11.939</v>
      </c>
      <c r="Q45" s="22">
        <v>120</v>
      </c>
      <c r="R45" s="22">
        <v>31543.495999999999</v>
      </c>
      <c r="S45" s="22">
        <v>0</v>
      </c>
      <c r="T45" s="22">
        <v>0.96799999999999997</v>
      </c>
      <c r="U45" s="22">
        <v>2.91</v>
      </c>
      <c r="V45" s="22">
        <v>8.5589300000000001</v>
      </c>
      <c r="W45" s="22">
        <v>194.12</v>
      </c>
    </row>
    <row r="46" spans="1:23" x14ac:dyDescent="0.35">
      <c r="K46" s="22">
        <v>66</v>
      </c>
      <c r="L46" s="22" t="s">
        <v>173</v>
      </c>
      <c r="M46" s="22" t="s">
        <v>52</v>
      </c>
      <c r="N46" s="22" t="s">
        <v>45</v>
      </c>
      <c r="O46" s="22">
        <v>3.71</v>
      </c>
      <c r="P46" s="22">
        <v>14.848000000000001</v>
      </c>
      <c r="Q46" s="22">
        <v>206</v>
      </c>
      <c r="R46" s="22">
        <v>33347.887000000002</v>
      </c>
      <c r="S46" s="22">
        <v>0</v>
      </c>
      <c r="T46" s="22">
        <v>0.96799999999999997</v>
      </c>
      <c r="U46" s="22">
        <v>2.91</v>
      </c>
      <c r="V46" s="22">
        <v>11.868510000000001</v>
      </c>
      <c r="W46" s="22">
        <v>307.85000000000002</v>
      </c>
    </row>
    <row r="47" spans="1:23" x14ac:dyDescent="0.35">
      <c r="K47" s="22">
        <v>15</v>
      </c>
      <c r="L47" s="22" t="s">
        <v>122</v>
      </c>
      <c r="M47" s="22" t="s">
        <v>53</v>
      </c>
      <c r="N47" s="22" t="s">
        <v>45</v>
      </c>
      <c r="O47" s="22">
        <v>3.74</v>
      </c>
      <c r="P47" s="22">
        <v>17.649999999999999</v>
      </c>
      <c r="Q47" s="22">
        <v>150</v>
      </c>
      <c r="R47" s="22">
        <v>31470.186000000002</v>
      </c>
      <c r="S47" s="22">
        <v>0</v>
      </c>
      <c r="T47" s="22">
        <v>0.96799999999999997</v>
      </c>
      <c r="U47" s="22">
        <v>4.66</v>
      </c>
      <c r="V47" s="22">
        <v>17.611619999999998</v>
      </c>
      <c r="W47" s="22">
        <v>277.93</v>
      </c>
    </row>
    <row r="48" spans="1:23" x14ac:dyDescent="0.35">
      <c r="K48" s="22">
        <v>67</v>
      </c>
      <c r="L48" s="22" t="s">
        <v>174</v>
      </c>
      <c r="M48" s="22" t="s">
        <v>53</v>
      </c>
      <c r="N48" s="22" t="s">
        <v>45</v>
      </c>
      <c r="O48" s="22">
        <v>3.75</v>
      </c>
      <c r="P48" s="22">
        <v>13.125</v>
      </c>
      <c r="Q48" s="22">
        <v>177</v>
      </c>
      <c r="R48" s="22">
        <v>33006.660000000003</v>
      </c>
      <c r="S48" s="22">
        <v>0</v>
      </c>
      <c r="T48" s="22">
        <v>0.96799999999999997</v>
      </c>
      <c r="U48" s="22">
        <v>4.66</v>
      </c>
      <c r="V48" s="22">
        <v>9.5080799999999996</v>
      </c>
      <c r="W48" s="22">
        <v>104.04</v>
      </c>
    </row>
    <row r="49" spans="11:23" x14ac:dyDescent="0.35">
      <c r="K49" s="22">
        <v>16</v>
      </c>
      <c r="L49" s="22" t="s">
        <v>123</v>
      </c>
      <c r="M49" s="22" t="s">
        <v>54</v>
      </c>
      <c r="N49" s="22" t="s">
        <v>45</v>
      </c>
      <c r="O49" s="22">
        <v>3.68</v>
      </c>
      <c r="P49" s="22">
        <v>19.664000000000001</v>
      </c>
      <c r="Q49" s="22">
        <v>231</v>
      </c>
      <c r="R49" s="22">
        <v>34008.445</v>
      </c>
      <c r="S49" s="22">
        <v>0</v>
      </c>
      <c r="T49" s="22">
        <v>0.96799999999999997</v>
      </c>
      <c r="U49" s="22">
        <v>7.45</v>
      </c>
      <c r="V49" s="22">
        <v>18.475380000000001</v>
      </c>
      <c r="W49" s="22">
        <v>147.99</v>
      </c>
    </row>
    <row r="50" spans="11:23" x14ac:dyDescent="0.35">
      <c r="K50" s="22">
        <v>68</v>
      </c>
      <c r="L50" s="22" t="s">
        <v>175</v>
      </c>
      <c r="M50" s="22" t="s">
        <v>54</v>
      </c>
      <c r="N50" s="22" t="s">
        <v>45</v>
      </c>
      <c r="O50" s="22">
        <v>3.69</v>
      </c>
      <c r="P50" s="22">
        <v>16.93</v>
      </c>
      <c r="Q50" s="22">
        <v>300</v>
      </c>
      <c r="R50" s="22">
        <v>35626.574000000001</v>
      </c>
      <c r="S50" s="22">
        <v>0</v>
      </c>
      <c r="T50" s="22">
        <v>0.96799999999999997</v>
      </c>
      <c r="U50" s="22">
        <v>7.45</v>
      </c>
      <c r="V50" s="22">
        <v>13.35558</v>
      </c>
      <c r="W50" s="22">
        <v>79.27</v>
      </c>
    </row>
    <row r="51" spans="11:23" x14ac:dyDescent="0.35">
      <c r="K51" s="22">
        <v>17</v>
      </c>
      <c r="L51" s="22" t="s">
        <v>124</v>
      </c>
      <c r="M51" s="22" t="s">
        <v>55</v>
      </c>
      <c r="N51" s="22" t="s">
        <v>45</v>
      </c>
      <c r="O51" s="22">
        <v>3.73</v>
      </c>
      <c r="P51" s="22">
        <v>16.14</v>
      </c>
      <c r="Q51" s="22">
        <v>160</v>
      </c>
      <c r="R51" s="22">
        <v>26964.120999999999</v>
      </c>
      <c r="S51" s="22">
        <v>0</v>
      </c>
      <c r="T51" s="22">
        <v>0.96799999999999997</v>
      </c>
      <c r="U51" s="22">
        <v>11.92</v>
      </c>
      <c r="V51" s="22">
        <v>19.488959999999999</v>
      </c>
      <c r="W51" s="22">
        <v>63.5</v>
      </c>
    </row>
    <row r="52" spans="11:23" x14ac:dyDescent="0.35">
      <c r="K52" s="22">
        <v>69</v>
      </c>
      <c r="L52" s="22" t="s">
        <v>176</v>
      </c>
      <c r="M52" s="22" t="s">
        <v>55</v>
      </c>
      <c r="N52" s="22" t="s">
        <v>45</v>
      </c>
      <c r="O52" s="22">
        <v>3.78</v>
      </c>
      <c r="P52" s="22">
        <v>9.2539999999999996</v>
      </c>
      <c r="Q52" s="22">
        <v>158</v>
      </c>
      <c r="R52" s="22">
        <v>29502.866999999998</v>
      </c>
      <c r="S52" s="22">
        <v>0</v>
      </c>
      <c r="T52" s="22">
        <v>0.96799999999999997</v>
      </c>
      <c r="U52" s="22">
        <v>11.92</v>
      </c>
      <c r="V52" s="22">
        <v>5.3493599999999999</v>
      </c>
      <c r="W52" s="22">
        <v>-55.12</v>
      </c>
    </row>
    <row r="53" spans="11:23" x14ac:dyDescent="0.35">
      <c r="K53" s="22">
        <v>18</v>
      </c>
      <c r="L53" s="22" t="s">
        <v>125</v>
      </c>
      <c r="M53" s="22" t="s">
        <v>56</v>
      </c>
      <c r="N53" s="22" t="s">
        <v>45</v>
      </c>
      <c r="O53" s="22">
        <v>3.71</v>
      </c>
      <c r="P53" s="22">
        <v>23.959</v>
      </c>
      <c r="Q53" s="22">
        <v>384</v>
      </c>
      <c r="R53" s="22">
        <v>30839.437999999998</v>
      </c>
      <c r="S53" s="22">
        <v>0</v>
      </c>
      <c r="T53" s="22">
        <v>0.96799999999999997</v>
      </c>
      <c r="U53" s="22">
        <v>19.07</v>
      </c>
      <c r="V53" s="22">
        <v>28.384270000000001</v>
      </c>
      <c r="W53" s="22">
        <v>48.84</v>
      </c>
    </row>
    <row r="54" spans="11:23" x14ac:dyDescent="0.35">
      <c r="K54" s="22">
        <v>70</v>
      </c>
      <c r="L54" s="22" t="s">
        <v>177</v>
      </c>
      <c r="M54" s="22" t="s">
        <v>56</v>
      </c>
      <c r="N54" s="22" t="s">
        <v>45</v>
      </c>
      <c r="O54" s="22">
        <v>3.69</v>
      </c>
      <c r="P54" s="22">
        <v>14.755000000000001</v>
      </c>
      <c r="Q54" s="22">
        <v>300</v>
      </c>
      <c r="R54" s="22">
        <v>33075.527000000002</v>
      </c>
      <c r="S54" s="22">
        <v>0</v>
      </c>
      <c r="T54" s="22">
        <v>0.96799999999999997</v>
      </c>
      <c r="U54" s="22">
        <v>19.07</v>
      </c>
      <c r="V54" s="22">
        <v>11.910920000000001</v>
      </c>
      <c r="W54" s="22">
        <v>-37.54</v>
      </c>
    </row>
    <row r="55" spans="11:23" x14ac:dyDescent="0.35">
      <c r="K55" s="22">
        <v>19</v>
      </c>
      <c r="L55" s="22" t="s">
        <v>126</v>
      </c>
      <c r="M55" s="22" t="s">
        <v>57</v>
      </c>
      <c r="N55" s="22" t="s">
        <v>45</v>
      </c>
      <c r="O55" s="22">
        <v>3.69</v>
      </c>
      <c r="P55" s="22">
        <v>22.317</v>
      </c>
      <c r="Q55" s="22">
        <v>392</v>
      </c>
      <c r="R55" s="22">
        <v>28161.046999999999</v>
      </c>
      <c r="S55" s="22">
        <v>0</v>
      </c>
      <c r="T55" s="22">
        <v>0.96799999999999997</v>
      </c>
      <c r="U55" s="22">
        <v>30.52</v>
      </c>
      <c r="V55" s="22">
        <v>29.16328</v>
      </c>
      <c r="W55" s="22">
        <v>-4.45</v>
      </c>
    </row>
    <row r="56" spans="11:23" x14ac:dyDescent="0.35">
      <c r="K56" s="22">
        <v>71</v>
      </c>
      <c r="L56" s="22" t="s">
        <v>178</v>
      </c>
      <c r="M56" s="22" t="s">
        <v>57</v>
      </c>
      <c r="N56" s="22" t="s">
        <v>45</v>
      </c>
      <c r="O56" s="22">
        <v>3.7</v>
      </c>
      <c r="P56" s="22">
        <v>20.146000000000001</v>
      </c>
      <c r="Q56" s="22">
        <v>262</v>
      </c>
      <c r="R56" s="22">
        <v>30403.495999999999</v>
      </c>
      <c r="S56" s="22">
        <v>0</v>
      </c>
      <c r="T56" s="22">
        <v>0.96799999999999997</v>
      </c>
      <c r="U56" s="22">
        <v>30.52</v>
      </c>
      <c r="V56" s="22">
        <v>22.679839999999999</v>
      </c>
      <c r="W56" s="22">
        <v>-25.69</v>
      </c>
    </row>
    <row r="57" spans="11:23" x14ac:dyDescent="0.35">
      <c r="K57" s="22">
        <v>21</v>
      </c>
      <c r="L57" s="22" t="s">
        <v>128</v>
      </c>
      <c r="M57" s="22" t="s">
        <v>58</v>
      </c>
      <c r="N57" s="22" t="s">
        <v>45</v>
      </c>
      <c r="O57" s="22">
        <v>3.69</v>
      </c>
      <c r="P57" s="22">
        <v>31.114999999999998</v>
      </c>
      <c r="Q57" s="22">
        <v>420</v>
      </c>
      <c r="R57" s="22">
        <v>27089.965</v>
      </c>
      <c r="S57" s="22">
        <v>0</v>
      </c>
      <c r="T57" s="22">
        <v>0.96799999999999997</v>
      </c>
      <c r="U57" s="22">
        <v>48.83</v>
      </c>
      <c r="V57" s="22">
        <v>47.039909999999999</v>
      </c>
      <c r="W57" s="22">
        <v>-3.67</v>
      </c>
    </row>
    <row r="58" spans="11:23" x14ac:dyDescent="0.35">
      <c r="K58" s="22">
        <v>73</v>
      </c>
      <c r="L58" s="22" t="s">
        <v>180</v>
      </c>
      <c r="M58" s="22" t="s">
        <v>58</v>
      </c>
      <c r="N58" s="22" t="s">
        <v>45</v>
      </c>
      <c r="O58" s="22">
        <v>3.69</v>
      </c>
      <c r="P58" s="22">
        <v>36.125</v>
      </c>
      <c r="Q58" s="22">
        <v>629</v>
      </c>
      <c r="R58" s="22">
        <v>28100.75</v>
      </c>
      <c r="S58" s="22">
        <v>0</v>
      </c>
      <c r="T58" s="22">
        <v>0.96799999999999997</v>
      </c>
      <c r="U58" s="22">
        <v>48.83</v>
      </c>
      <c r="V58" s="22">
        <v>53.954529999999998</v>
      </c>
      <c r="W58" s="22">
        <v>10.49</v>
      </c>
    </row>
    <row r="59" spans="11:23" x14ac:dyDescent="0.35">
      <c r="K59" s="22">
        <v>22</v>
      </c>
      <c r="L59" s="22" t="s">
        <v>129</v>
      </c>
      <c r="M59" s="22" t="s">
        <v>59</v>
      </c>
      <c r="N59" s="22" t="s">
        <v>45</v>
      </c>
      <c r="O59" s="22">
        <v>3.69</v>
      </c>
      <c r="P59" s="22">
        <v>55.683</v>
      </c>
      <c r="Q59" s="22">
        <v>1031</v>
      </c>
      <c r="R59" s="22">
        <v>28613.096000000001</v>
      </c>
      <c r="S59" s="22">
        <v>0</v>
      </c>
      <c r="T59" s="22">
        <v>0.96799999999999997</v>
      </c>
      <c r="U59" s="22">
        <v>78.13</v>
      </c>
      <c r="V59" s="22">
        <v>87.606620000000007</v>
      </c>
      <c r="W59" s="22">
        <v>12.13</v>
      </c>
    </row>
    <row r="60" spans="11:23" x14ac:dyDescent="0.35">
      <c r="K60" s="22">
        <v>74</v>
      </c>
      <c r="L60" s="22" t="s">
        <v>181</v>
      </c>
      <c r="M60" s="22" t="s">
        <v>59</v>
      </c>
      <c r="N60" s="22" t="s">
        <v>45</v>
      </c>
      <c r="O60" s="22">
        <v>3.68</v>
      </c>
      <c r="P60" s="22">
        <v>49.609000000000002</v>
      </c>
      <c r="Q60" s="22">
        <v>1126</v>
      </c>
      <c r="R60" s="22">
        <v>30150.195</v>
      </c>
      <c r="S60" s="22">
        <v>0</v>
      </c>
      <c r="T60" s="22">
        <v>0.96799999999999997</v>
      </c>
      <c r="U60" s="22">
        <v>78.13</v>
      </c>
      <c r="V60" s="22">
        <v>72.223889999999997</v>
      </c>
      <c r="W60" s="22">
        <v>-7.56</v>
      </c>
    </row>
    <row r="61" spans="11:23" x14ac:dyDescent="0.35">
      <c r="K61" s="22">
        <v>23</v>
      </c>
      <c r="L61" s="22" t="s">
        <v>130</v>
      </c>
      <c r="M61" s="22" t="s">
        <v>60</v>
      </c>
      <c r="N61" s="22" t="s">
        <v>45</v>
      </c>
      <c r="O61" s="22">
        <v>3.69</v>
      </c>
      <c r="P61" s="22">
        <v>91.96</v>
      </c>
      <c r="Q61" s="22">
        <v>1998</v>
      </c>
      <c r="R61" s="22">
        <v>31476.717000000001</v>
      </c>
      <c r="S61" s="22">
        <v>0</v>
      </c>
      <c r="T61" s="22">
        <v>0.96799999999999997</v>
      </c>
      <c r="U61" s="22">
        <v>125</v>
      </c>
      <c r="V61" s="22">
        <v>138.27807000000001</v>
      </c>
      <c r="W61" s="22">
        <v>10.62</v>
      </c>
    </row>
    <row r="62" spans="11:23" x14ac:dyDescent="0.35">
      <c r="K62" s="22">
        <v>75</v>
      </c>
      <c r="L62" s="22" t="s">
        <v>182</v>
      </c>
      <c r="M62" s="22" t="s">
        <v>60</v>
      </c>
      <c r="N62" s="22" t="s">
        <v>45</v>
      </c>
      <c r="O62" s="22">
        <v>3.69</v>
      </c>
      <c r="P62" s="22">
        <v>79.817999999999998</v>
      </c>
      <c r="Q62" s="22">
        <v>1616</v>
      </c>
      <c r="R62" s="22">
        <v>34067.843999999997</v>
      </c>
      <c r="S62" s="22">
        <v>0</v>
      </c>
      <c r="T62" s="22">
        <v>0.96799999999999997</v>
      </c>
      <c r="U62" s="22">
        <v>125</v>
      </c>
      <c r="V62" s="22">
        <v>108.07771</v>
      </c>
      <c r="W62" s="22">
        <v>-13.54</v>
      </c>
    </row>
    <row r="63" spans="11:23" x14ac:dyDescent="0.35">
      <c r="K63" s="22">
        <v>24</v>
      </c>
      <c r="L63" s="22" t="s">
        <v>131</v>
      </c>
      <c r="M63" s="22" t="s">
        <v>61</v>
      </c>
      <c r="N63" s="22" t="s">
        <v>45</v>
      </c>
      <c r="O63" s="22">
        <v>3.69</v>
      </c>
      <c r="P63" s="22">
        <v>119.711</v>
      </c>
      <c r="Q63" s="22">
        <v>2700</v>
      </c>
      <c r="R63" s="22">
        <v>32988.637000000002</v>
      </c>
      <c r="S63" s="22">
        <v>0</v>
      </c>
      <c r="T63" s="22">
        <v>0.96799999999999997</v>
      </c>
      <c r="U63" s="22">
        <v>156.25</v>
      </c>
      <c r="V63" s="22">
        <v>175.78976</v>
      </c>
      <c r="W63" s="22">
        <v>12.51</v>
      </c>
    </row>
    <row r="64" spans="11:23" x14ac:dyDescent="0.35">
      <c r="K64" s="22">
        <v>76</v>
      </c>
      <c r="L64" s="22" t="s">
        <v>183</v>
      </c>
      <c r="M64" s="22" t="s">
        <v>61</v>
      </c>
      <c r="N64" s="22" t="s">
        <v>45</v>
      </c>
      <c r="O64" s="22">
        <v>3.69</v>
      </c>
      <c r="P64" s="22">
        <v>106.875</v>
      </c>
      <c r="Q64" s="22">
        <v>2208</v>
      </c>
      <c r="R64" s="22">
        <v>35646.148000000001</v>
      </c>
      <c r="S64" s="22">
        <v>0</v>
      </c>
      <c r="T64" s="22">
        <v>0.96799999999999997</v>
      </c>
      <c r="U64" s="22">
        <v>156.25</v>
      </c>
      <c r="V64" s="22">
        <v>142.31341</v>
      </c>
      <c r="W64" s="22">
        <v>-8.92</v>
      </c>
    </row>
    <row r="65" spans="11:23" x14ac:dyDescent="0.35">
      <c r="K65" s="22">
        <v>25</v>
      </c>
      <c r="L65" s="22" t="s">
        <v>132</v>
      </c>
      <c r="M65" s="22" t="s">
        <v>62</v>
      </c>
      <c r="N65" s="22" t="s">
        <v>45</v>
      </c>
      <c r="O65" s="22">
        <v>3.69</v>
      </c>
      <c r="P65" s="22">
        <v>169.57599999999999</v>
      </c>
      <c r="Q65" s="22">
        <v>3534</v>
      </c>
      <c r="R65" s="22">
        <v>33620.695</v>
      </c>
      <c r="S65" s="22">
        <v>0</v>
      </c>
      <c r="T65" s="22">
        <v>0.96799999999999997</v>
      </c>
      <c r="U65" s="22">
        <v>250</v>
      </c>
      <c r="V65" s="22">
        <v>252.92529999999999</v>
      </c>
      <c r="W65" s="22">
        <v>1.17</v>
      </c>
    </row>
    <row r="66" spans="11:23" x14ac:dyDescent="0.35">
      <c r="K66" s="22">
        <v>77</v>
      </c>
      <c r="L66" s="22" t="s">
        <v>184</v>
      </c>
      <c r="M66" s="22" t="s">
        <v>62</v>
      </c>
      <c r="N66" s="22" t="s">
        <v>45</v>
      </c>
      <c r="O66" s="22">
        <v>3.69</v>
      </c>
      <c r="P66" s="22">
        <v>170.00899999999999</v>
      </c>
      <c r="Q66" s="22">
        <v>3979</v>
      </c>
      <c r="R66" s="22">
        <v>34740.894999999997</v>
      </c>
      <c r="S66" s="22">
        <v>0</v>
      </c>
      <c r="T66" s="22">
        <v>0.96799999999999997</v>
      </c>
      <c r="U66" s="22">
        <v>250</v>
      </c>
      <c r="V66" s="22">
        <v>244.59907999999999</v>
      </c>
      <c r="W66" s="22">
        <v>-2.16</v>
      </c>
    </row>
    <row r="67" spans="11:23" x14ac:dyDescent="0.35">
      <c r="K67" s="22">
        <v>4</v>
      </c>
      <c r="L67" s="22" t="s">
        <v>110</v>
      </c>
      <c r="M67" s="22" t="s">
        <v>41</v>
      </c>
      <c r="N67" s="22" t="s">
        <v>42</v>
      </c>
      <c r="T67" s="22">
        <v>0.96799999999999997</v>
      </c>
    </row>
    <row r="68" spans="11:23" x14ac:dyDescent="0.35">
      <c r="K68" s="22">
        <v>13</v>
      </c>
      <c r="L68" s="22" t="s">
        <v>120</v>
      </c>
      <c r="M68" s="22" t="s">
        <v>41</v>
      </c>
      <c r="N68" s="22" t="s">
        <v>42</v>
      </c>
      <c r="O68" s="22">
        <v>3.77</v>
      </c>
      <c r="P68" s="22">
        <v>1.2789999999999999</v>
      </c>
      <c r="Q68" s="22">
        <v>44</v>
      </c>
      <c r="T68" s="22">
        <v>0.96799999999999997</v>
      </c>
    </row>
    <row r="69" spans="11:23" x14ac:dyDescent="0.35">
      <c r="K69" s="22">
        <v>53</v>
      </c>
      <c r="L69" s="22" t="s">
        <v>160</v>
      </c>
      <c r="M69" s="22" t="s">
        <v>41</v>
      </c>
      <c r="N69" s="22" t="s">
        <v>42</v>
      </c>
      <c r="T69" s="22">
        <v>0.96799999999999997</v>
      </c>
    </row>
    <row r="70" spans="11:23" x14ac:dyDescent="0.35">
      <c r="K70" s="22">
        <v>65</v>
      </c>
      <c r="L70" s="22" t="s">
        <v>172</v>
      </c>
      <c r="M70" s="22" t="s">
        <v>41</v>
      </c>
      <c r="N70" s="22" t="s">
        <v>42</v>
      </c>
      <c r="O70" s="22">
        <v>3.66</v>
      </c>
      <c r="P70" s="22">
        <v>2.5369999999999999</v>
      </c>
      <c r="Q70" s="22">
        <v>56</v>
      </c>
      <c r="T70" s="22">
        <v>0.96799999999999997</v>
      </c>
    </row>
    <row r="71" spans="11:23" x14ac:dyDescent="0.35">
      <c r="K71" s="22">
        <v>5</v>
      </c>
      <c r="L71" s="22" t="s">
        <v>111</v>
      </c>
      <c r="M71" s="22" t="s">
        <v>43</v>
      </c>
      <c r="N71" s="22" t="s">
        <v>42</v>
      </c>
      <c r="O71" s="22">
        <v>3.65</v>
      </c>
      <c r="P71" s="22">
        <v>11.237</v>
      </c>
      <c r="Q71" s="22">
        <v>134</v>
      </c>
      <c r="R71" s="22">
        <v>32889.773000000001</v>
      </c>
      <c r="S71" s="22">
        <v>0</v>
      </c>
      <c r="T71" s="22">
        <v>0.96799999999999997</v>
      </c>
      <c r="V71" s="22">
        <v>6.7346399999999997</v>
      </c>
    </row>
    <row r="72" spans="11:23" x14ac:dyDescent="0.35">
      <c r="K72" s="22">
        <v>20</v>
      </c>
      <c r="L72" s="22" t="s">
        <v>127</v>
      </c>
      <c r="M72" s="22" t="s">
        <v>43</v>
      </c>
      <c r="N72" s="22" t="s">
        <v>42</v>
      </c>
      <c r="O72" s="22">
        <v>3.74</v>
      </c>
      <c r="P72" s="22">
        <v>11.616</v>
      </c>
      <c r="Q72" s="22">
        <v>114</v>
      </c>
      <c r="R72" s="22">
        <v>33528.237999999998</v>
      </c>
      <c r="S72" s="22">
        <v>0</v>
      </c>
      <c r="T72" s="22">
        <v>0.96799999999999997</v>
      </c>
      <c r="V72" s="22">
        <v>6.9721599999999997</v>
      </c>
    </row>
    <row r="73" spans="11:23" x14ac:dyDescent="0.35">
      <c r="K73" s="22">
        <v>38</v>
      </c>
      <c r="L73" s="22" t="s">
        <v>145</v>
      </c>
      <c r="M73" s="22" t="s">
        <v>43</v>
      </c>
      <c r="N73" s="22" t="s">
        <v>42</v>
      </c>
      <c r="O73" s="22">
        <v>3.62</v>
      </c>
      <c r="P73" s="22">
        <v>11.744999999999999</v>
      </c>
      <c r="Q73" s="22">
        <v>135</v>
      </c>
      <c r="R73" s="22">
        <v>34978.027000000002</v>
      </c>
      <c r="S73" s="22">
        <v>0</v>
      </c>
      <c r="T73" s="22">
        <v>0.96799999999999997</v>
      </c>
      <c r="V73" s="22">
        <v>6.4438599999999999</v>
      </c>
    </row>
    <row r="74" spans="11:23" x14ac:dyDescent="0.35">
      <c r="K74" s="22">
        <v>49</v>
      </c>
      <c r="L74" s="22" t="s">
        <v>156</v>
      </c>
      <c r="M74" s="22" t="s">
        <v>43</v>
      </c>
      <c r="N74" s="22" t="s">
        <v>42</v>
      </c>
      <c r="O74" s="22">
        <v>3.69</v>
      </c>
      <c r="P74" s="22">
        <v>8.2829999999999995</v>
      </c>
      <c r="Q74" s="22">
        <v>109</v>
      </c>
      <c r="R74" s="22">
        <v>36538.940999999999</v>
      </c>
      <c r="S74" s="22">
        <v>0</v>
      </c>
      <c r="T74" s="22">
        <v>0.96799999999999997</v>
      </c>
      <c r="V74" s="22">
        <v>1.0505199999999999</v>
      </c>
    </row>
    <row r="75" spans="11:23" x14ac:dyDescent="0.35">
      <c r="K75" s="22">
        <v>57</v>
      </c>
      <c r="L75" s="22" t="s">
        <v>164</v>
      </c>
      <c r="M75" s="22" t="s">
        <v>43</v>
      </c>
      <c r="N75" s="22" t="s">
        <v>42</v>
      </c>
      <c r="O75" s="22">
        <v>3.75</v>
      </c>
      <c r="P75" s="22">
        <v>7.8479999999999999</v>
      </c>
      <c r="Q75" s="22">
        <v>130</v>
      </c>
      <c r="R75" s="22">
        <v>36501.730000000003</v>
      </c>
      <c r="S75" s="22">
        <v>0</v>
      </c>
      <c r="T75" s="22">
        <v>0.96799999999999997</v>
      </c>
      <c r="V75" s="22">
        <v>0.47354000000000002</v>
      </c>
    </row>
    <row r="76" spans="11:23" x14ac:dyDescent="0.35">
      <c r="K76" s="22">
        <v>72</v>
      </c>
      <c r="L76" s="22" t="s">
        <v>179</v>
      </c>
      <c r="M76" s="22" t="s">
        <v>43</v>
      </c>
      <c r="N76" s="22" t="s">
        <v>42</v>
      </c>
      <c r="O76" s="22">
        <v>3.77</v>
      </c>
      <c r="P76" s="22">
        <v>22.852</v>
      </c>
      <c r="Q76" s="22">
        <v>220</v>
      </c>
      <c r="R76" s="22">
        <v>39211.226999999999</v>
      </c>
      <c r="S76" s="22">
        <v>0</v>
      </c>
      <c r="T76" s="22">
        <v>0.96799999999999997</v>
      </c>
      <c r="V76" s="22">
        <v>18.70345</v>
      </c>
    </row>
    <row r="77" spans="11:23" x14ac:dyDescent="0.35">
      <c r="K77" s="22">
        <v>84</v>
      </c>
      <c r="L77" s="22" t="s">
        <v>191</v>
      </c>
      <c r="M77" s="22" t="s">
        <v>43</v>
      </c>
      <c r="N77" s="22" t="s">
        <v>42</v>
      </c>
      <c r="O77" s="22">
        <v>3.73</v>
      </c>
      <c r="P77" s="22">
        <v>22.358000000000001</v>
      </c>
      <c r="Q77" s="22">
        <v>317</v>
      </c>
      <c r="R77" s="22">
        <v>39896.105000000003</v>
      </c>
      <c r="S77" s="22">
        <v>0</v>
      </c>
      <c r="T77" s="22">
        <v>0.96799999999999997</v>
      </c>
      <c r="V77" s="22">
        <v>17.589600000000001</v>
      </c>
    </row>
    <row r="78" spans="11:23" x14ac:dyDescent="0.35">
      <c r="K78" s="22">
        <v>91</v>
      </c>
      <c r="L78" s="22" t="s">
        <v>198</v>
      </c>
      <c r="M78" s="22" t="s">
        <v>43</v>
      </c>
      <c r="N78" s="22" t="s">
        <v>42</v>
      </c>
      <c r="O78" s="22">
        <v>3.72</v>
      </c>
      <c r="P78" s="22">
        <v>13.536</v>
      </c>
      <c r="Q78" s="22">
        <v>146</v>
      </c>
      <c r="R78" s="22">
        <v>8960.2710000000006</v>
      </c>
      <c r="S78" s="22">
        <v>0</v>
      </c>
      <c r="T78" s="22">
        <v>0.96799999999999997</v>
      </c>
      <c r="V78" s="22">
        <v>65.365979999999993</v>
      </c>
    </row>
    <row r="79" spans="11:23" x14ac:dyDescent="0.35">
      <c r="K79" s="22">
        <v>27</v>
      </c>
      <c r="L79" s="22" t="s">
        <v>134</v>
      </c>
      <c r="M79" s="22" t="s">
        <v>64</v>
      </c>
      <c r="N79" s="22" t="s">
        <v>65</v>
      </c>
      <c r="O79" s="22">
        <v>3.68</v>
      </c>
      <c r="P79" s="22">
        <v>10.555999999999999</v>
      </c>
      <c r="Q79" s="22">
        <v>193</v>
      </c>
      <c r="R79" s="22">
        <v>33853.711000000003</v>
      </c>
      <c r="S79" s="22">
        <v>0</v>
      </c>
      <c r="T79" s="22">
        <v>0.96799999999999997</v>
      </c>
      <c r="U79" s="22">
        <v>0.63</v>
      </c>
      <c r="V79" s="22">
        <v>5.2577299999999996</v>
      </c>
      <c r="W79" s="22">
        <v>734.56</v>
      </c>
    </row>
    <row r="80" spans="11:23" x14ac:dyDescent="0.35">
      <c r="K80" s="22">
        <v>79</v>
      </c>
      <c r="L80" s="22" t="s">
        <v>186</v>
      </c>
      <c r="M80" s="22" t="s">
        <v>64</v>
      </c>
      <c r="N80" s="22" t="s">
        <v>65</v>
      </c>
      <c r="O80" s="22">
        <v>3.68</v>
      </c>
      <c r="P80" s="22">
        <v>9.8360000000000003</v>
      </c>
      <c r="Q80" s="22">
        <v>119</v>
      </c>
      <c r="R80" s="22">
        <v>35280.171999999999</v>
      </c>
      <c r="S80" s="22">
        <v>0</v>
      </c>
      <c r="T80" s="22">
        <v>0.96799999999999997</v>
      </c>
      <c r="U80" s="22">
        <v>0.63</v>
      </c>
      <c r="V80" s="22">
        <v>3.625</v>
      </c>
      <c r="W80" s="22">
        <v>475.4</v>
      </c>
    </row>
    <row r="81" spans="11:23" x14ac:dyDescent="0.35">
      <c r="K81" s="22">
        <v>28</v>
      </c>
      <c r="L81" s="22" t="s">
        <v>135</v>
      </c>
      <c r="M81" s="22" t="s">
        <v>66</v>
      </c>
      <c r="N81" s="22" t="s">
        <v>65</v>
      </c>
      <c r="O81" s="22">
        <v>3.7</v>
      </c>
      <c r="P81" s="22">
        <v>4.1289999999999996</v>
      </c>
      <c r="Q81" s="22">
        <v>59</v>
      </c>
      <c r="R81" s="22">
        <v>28710.828000000001</v>
      </c>
      <c r="S81" s="22">
        <v>0</v>
      </c>
      <c r="T81" s="22">
        <v>0.96799999999999997</v>
      </c>
      <c r="U81" s="22">
        <v>2.5</v>
      </c>
    </row>
    <row r="82" spans="11:23" x14ac:dyDescent="0.35">
      <c r="K82" s="22">
        <v>80</v>
      </c>
      <c r="L82" s="22" t="s">
        <v>187</v>
      </c>
      <c r="M82" s="22" t="s">
        <v>66</v>
      </c>
      <c r="N82" s="22" t="s">
        <v>65</v>
      </c>
      <c r="O82" s="22">
        <v>3.69</v>
      </c>
      <c r="P82" s="22">
        <v>8.4670000000000005</v>
      </c>
      <c r="Q82" s="22">
        <v>179</v>
      </c>
      <c r="R82" s="22">
        <v>30228.83</v>
      </c>
      <c r="S82" s="22">
        <v>0</v>
      </c>
      <c r="T82" s="22">
        <v>0.96799999999999997</v>
      </c>
      <c r="U82" s="22">
        <v>2.5</v>
      </c>
      <c r="V82" s="22">
        <v>3.68927</v>
      </c>
      <c r="W82" s="22">
        <v>47.57</v>
      </c>
    </row>
    <row r="83" spans="11:23" x14ac:dyDescent="0.35">
      <c r="K83" s="22">
        <v>29</v>
      </c>
      <c r="L83" s="22" t="s">
        <v>136</v>
      </c>
      <c r="M83" s="22" t="s">
        <v>67</v>
      </c>
      <c r="N83" s="22" t="s">
        <v>65</v>
      </c>
      <c r="O83" s="22">
        <v>3.71</v>
      </c>
      <c r="P83" s="22">
        <v>16.11</v>
      </c>
      <c r="Q83" s="22">
        <v>221</v>
      </c>
      <c r="R83" s="22">
        <v>31850.245999999999</v>
      </c>
      <c r="S83" s="22">
        <v>0</v>
      </c>
      <c r="T83" s="22">
        <v>0.96799999999999997</v>
      </c>
      <c r="U83" s="22">
        <v>6.25</v>
      </c>
      <c r="V83" s="22">
        <v>14.87524</v>
      </c>
      <c r="W83" s="22">
        <v>138</v>
      </c>
    </row>
    <row r="84" spans="11:23" x14ac:dyDescent="0.35">
      <c r="K84" s="22">
        <v>81</v>
      </c>
      <c r="L84" s="22" t="s">
        <v>188</v>
      </c>
      <c r="M84" s="22" t="s">
        <v>67</v>
      </c>
      <c r="N84" s="22" t="s">
        <v>65</v>
      </c>
      <c r="O84" s="22">
        <v>3.73</v>
      </c>
      <c r="P84" s="22">
        <v>15.656000000000001</v>
      </c>
      <c r="Q84" s="22">
        <v>229</v>
      </c>
      <c r="R84" s="22">
        <v>32945.027000000002</v>
      </c>
      <c r="S84" s="22">
        <v>0</v>
      </c>
      <c r="T84" s="22">
        <v>0.96799999999999997</v>
      </c>
      <c r="U84" s="22">
        <v>6.25</v>
      </c>
      <c r="V84" s="22">
        <v>13.356019999999999</v>
      </c>
      <c r="W84" s="22">
        <v>113.7</v>
      </c>
    </row>
    <row r="85" spans="11:23" x14ac:dyDescent="0.35">
      <c r="K85" s="22">
        <v>30</v>
      </c>
      <c r="L85" s="22" t="s">
        <v>137</v>
      </c>
      <c r="M85" s="22" t="s">
        <v>68</v>
      </c>
      <c r="N85" s="22" t="s">
        <v>65</v>
      </c>
      <c r="O85" s="22">
        <v>3.71</v>
      </c>
      <c r="P85" s="22">
        <v>8.9890000000000008</v>
      </c>
      <c r="Q85" s="22">
        <v>136</v>
      </c>
      <c r="R85" s="22">
        <v>26604.261999999999</v>
      </c>
      <c r="S85" s="22">
        <v>0</v>
      </c>
      <c r="T85" s="22">
        <v>0.96799999999999997</v>
      </c>
      <c r="U85" s="22">
        <v>25</v>
      </c>
      <c r="V85" s="22">
        <v>6.5476099999999997</v>
      </c>
      <c r="W85" s="22">
        <v>-73.81</v>
      </c>
    </row>
    <row r="86" spans="11:23" x14ac:dyDescent="0.35">
      <c r="K86" s="22">
        <v>82</v>
      </c>
      <c r="L86" s="22" t="s">
        <v>189</v>
      </c>
      <c r="M86" s="22" t="s">
        <v>68</v>
      </c>
      <c r="N86" s="22" t="s">
        <v>65</v>
      </c>
      <c r="O86" s="22">
        <v>3.68</v>
      </c>
      <c r="P86" s="22">
        <v>24.663</v>
      </c>
      <c r="Q86" s="22">
        <v>335</v>
      </c>
      <c r="R86" s="22">
        <v>27319.583999999999</v>
      </c>
      <c r="S86" s="22">
        <v>0</v>
      </c>
      <c r="T86" s="22">
        <v>0.96799999999999997</v>
      </c>
      <c r="U86" s="22">
        <v>25</v>
      </c>
      <c r="V86" s="22">
        <v>34.684179999999998</v>
      </c>
      <c r="W86" s="22">
        <v>38.74</v>
      </c>
    </row>
    <row r="87" spans="11:23" x14ac:dyDescent="0.35">
      <c r="K87" s="22">
        <v>1</v>
      </c>
      <c r="L87" s="22" t="s">
        <v>107</v>
      </c>
      <c r="M87" s="22" t="s">
        <v>39</v>
      </c>
      <c r="N87" s="22" t="s">
        <v>40</v>
      </c>
      <c r="T87" s="22">
        <v>0.96799999999999997</v>
      </c>
    </row>
    <row r="88" spans="11:23" x14ac:dyDescent="0.35">
      <c r="K88" s="22">
        <v>2</v>
      </c>
      <c r="L88" s="22" t="s">
        <v>108</v>
      </c>
      <c r="M88" s="22" t="s">
        <v>39</v>
      </c>
      <c r="N88" s="22" t="s">
        <v>40</v>
      </c>
      <c r="T88" s="22">
        <v>0.96799999999999997</v>
      </c>
    </row>
    <row r="89" spans="11:23" x14ac:dyDescent="0.35">
      <c r="K89" s="22">
        <v>3</v>
      </c>
      <c r="L89" s="22" t="s">
        <v>109</v>
      </c>
      <c r="M89" s="22" t="s">
        <v>39</v>
      </c>
      <c r="N89" s="22" t="s">
        <v>40</v>
      </c>
      <c r="T89" s="22">
        <v>0.96799999999999997</v>
      </c>
    </row>
    <row r="90" spans="11:23" x14ac:dyDescent="0.35">
      <c r="K90" s="22">
        <v>6</v>
      </c>
      <c r="L90" s="22" t="s">
        <v>112</v>
      </c>
      <c r="M90" s="22" t="s">
        <v>39</v>
      </c>
      <c r="N90" s="22" t="s">
        <v>40</v>
      </c>
      <c r="T90" s="22">
        <v>0.96799999999999997</v>
      </c>
    </row>
    <row r="91" spans="11:23" x14ac:dyDescent="0.35">
      <c r="K91" s="22">
        <v>26</v>
      </c>
      <c r="L91" s="22" t="s">
        <v>133</v>
      </c>
      <c r="M91" s="22" t="s">
        <v>39</v>
      </c>
      <c r="N91" s="22" t="s">
        <v>40</v>
      </c>
      <c r="T91" s="22">
        <v>0.96799999999999997</v>
      </c>
    </row>
    <row r="92" spans="11:23" x14ac:dyDescent="0.35">
      <c r="K92" s="22">
        <v>31</v>
      </c>
      <c r="L92" s="22" t="s">
        <v>138</v>
      </c>
      <c r="M92" s="22" t="s">
        <v>39</v>
      </c>
      <c r="N92" s="22" t="s">
        <v>40</v>
      </c>
      <c r="T92" s="22">
        <v>0.96799999999999997</v>
      </c>
    </row>
    <row r="93" spans="11:23" x14ac:dyDescent="0.35">
      <c r="K93" s="22">
        <v>45</v>
      </c>
      <c r="L93" s="22" t="s">
        <v>152</v>
      </c>
      <c r="M93" s="22" t="s">
        <v>39</v>
      </c>
      <c r="N93" s="22" t="s">
        <v>40</v>
      </c>
      <c r="T93" s="22">
        <v>0.96799999999999997</v>
      </c>
    </row>
    <row r="94" spans="11:23" x14ac:dyDescent="0.35">
      <c r="K94" s="22">
        <v>58</v>
      </c>
      <c r="L94" s="22" t="s">
        <v>165</v>
      </c>
      <c r="M94" s="22" t="s">
        <v>39</v>
      </c>
      <c r="N94" s="22" t="s">
        <v>40</v>
      </c>
      <c r="T94" s="22">
        <v>0.96799999999999997</v>
      </c>
    </row>
    <row r="95" spans="11:23" x14ac:dyDescent="0.35">
      <c r="K95" s="22">
        <v>78</v>
      </c>
      <c r="L95" s="22" t="s">
        <v>185</v>
      </c>
      <c r="M95" s="22" t="s">
        <v>39</v>
      </c>
      <c r="N95" s="22" t="s">
        <v>40</v>
      </c>
      <c r="T95" s="22">
        <v>0.96799999999999997</v>
      </c>
    </row>
    <row r="96" spans="11:23" x14ac:dyDescent="0.35">
      <c r="K96" s="22">
        <v>83</v>
      </c>
      <c r="L96" s="22" t="s">
        <v>190</v>
      </c>
      <c r="M96" s="22" t="s">
        <v>39</v>
      </c>
      <c r="N96" s="22" t="s">
        <v>40</v>
      </c>
      <c r="T96" s="22">
        <v>0.96799999999999997</v>
      </c>
    </row>
    <row r="97" spans="11:22" x14ac:dyDescent="0.35">
      <c r="K97" s="22">
        <v>98</v>
      </c>
      <c r="L97" s="22" t="s">
        <v>205</v>
      </c>
      <c r="M97" s="22" t="s">
        <v>39</v>
      </c>
      <c r="N97" s="22" t="s">
        <v>40</v>
      </c>
      <c r="T97" s="22">
        <v>0.96799999999999997</v>
      </c>
    </row>
    <row r="98" spans="11:22" x14ac:dyDescent="0.35">
      <c r="K98" s="22">
        <v>105</v>
      </c>
      <c r="L98" s="22" t="s">
        <v>213</v>
      </c>
      <c r="M98" s="22" t="s">
        <v>39</v>
      </c>
      <c r="N98" s="22" t="s">
        <v>40</v>
      </c>
      <c r="T98" s="22">
        <v>0.96799999999999997</v>
      </c>
    </row>
    <row r="99" spans="11:22" x14ac:dyDescent="0.35">
      <c r="K99" s="22">
        <v>106</v>
      </c>
      <c r="L99" s="22" t="s">
        <v>214</v>
      </c>
      <c r="M99" s="22" t="s">
        <v>39</v>
      </c>
      <c r="N99" s="22" t="s">
        <v>40</v>
      </c>
      <c r="T99" s="22">
        <v>0.96799999999999997</v>
      </c>
    </row>
    <row r="100" spans="11:22" x14ac:dyDescent="0.35">
      <c r="K100" s="22">
        <v>107</v>
      </c>
      <c r="L100" s="22" t="s">
        <v>215</v>
      </c>
      <c r="M100" s="22" t="s">
        <v>39</v>
      </c>
      <c r="N100" s="22" t="s">
        <v>40</v>
      </c>
      <c r="T100" s="22">
        <v>0.96799999999999997</v>
      </c>
    </row>
    <row r="101" spans="11:22" x14ac:dyDescent="0.35">
      <c r="K101" s="22">
        <v>108</v>
      </c>
      <c r="L101" s="22" t="s">
        <v>216</v>
      </c>
      <c r="M101" s="22" t="s">
        <v>39</v>
      </c>
      <c r="N101" s="22" t="s">
        <v>40</v>
      </c>
      <c r="T101" s="22">
        <v>0.96799999999999997</v>
      </c>
    </row>
    <row r="102" spans="11:22" x14ac:dyDescent="0.35">
      <c r="K102" s="22">
        <v>109</v>
      </c>
      <c r="L102" s="22" t="s">
        <v>217</v>
      </c>
      <c r="M102" s="22" t="s">
        <v>39</v>
      </c>
      <c r="N102" s="22" t="s">
        <v>40</v>
      </c>
      <c r="T102" s="22">
        <v>0.96799999999999997</v>
      </c>
    </row>
    <row r="103" spans="11:22" x14ac:dyDescent="0.35">
      <c r="K103" s="22">
        <v>110</v>
      </c>
      <c r="L103" s="22" t="s">
        <v>218</v>
      </c>
      <c r="M103" s="22" t="s">
        <v>39</v>
      </c>
      <c r="N103" s="22" t="s">
        <v>40</v>
      </c>
      <c r="T103" s="22">
        <v>0.96799999999999997</v>
      </c>
    </row>
    <row r="104" spans="11:22" x14ac:dyDescent="0.35">
      <c r="K104" s="22">
        <v>111</v>
      </c>
      <c r="L104" s="22" t="s">
        <v>219</v>
      </c>
      <c r="M104" s="22" t="s">
        <v>39</v>
      </c>
      <c r="N104" s="22" t="s">
        <v>40</v>
      </c>
      <c r="T104" s="22">
        <v>0.96799999999999997</v>
      </c>
    </row>
    <row r="105" spans="11:22" x14ac:dyDescent="0.35">
      <c r="K105" s="22">
        <v>112</v>
      </c>
      <c r="L105" s="22" t="s">
        <v>220</v>
      </c>
      <c r="M105" s="22" t="s">
        <v>39</v>
      </c>
      <c r="N105" s="22" t="s">
        <v>40</v>
      </c>
      <c r="T105" s="22">
        <v>0.96799999999999997</v>
      </c>
    </row>
    <row r="106" spans="11:22" x14ac:dyDescent="0.35">
      <c r="K106" s="22">
        <v>46</v>
      </c>
      <c r="L106" s="22" t="s">
        <v>153</v>
      </c>
      <c r="M106" s="22" t="s">
        <v>69</v>
      </c>
      <c r="N106" s="22" t="s">
        <v>1</v>
      </c>
      <c r="O106" s="22">
        <v>3.69</v>
      </c>
      <c r="P106" s="22">
        <v>96.704999999999998</v>
      </c>
      <c r="Q106" s="22">
        <v>1952</v>
      </c>
      <c r="R106" s="22">
        <v>25194.502</v>
      </c>
      <c r="S106" s="22">
        <v>0</v>
      </c>
      <c r="T106" s="22">
        <v>0.96799999999999997</v>
      </c>
      <c r="V106" s="22">
        <v>187.0291</v>
      </c>
    </row>
    <row r="107" spans="11:22" x14ac:dyDescent="0.35">
      <c r="K107" s="22">
        <v>47</v>
      </c>
      <c r="L107" s="22" t="s">
        <v>154</v>
      </c>
      <c r="M107" s="22" t="s">
        <v>70</v>
      </c>
      <c r="N107" s="22" t="s">
        <v>1</v>
      </c>
      <c r="O107" s="22">
        <v>3.69</v>
      </c>
      <c r="P107" s="22">
        <v>116.511</v>
      </c>
      <c r="Q107" s="22">
        <v>2526</v>
      </c>
      <c r="R107" s="22">
        <v>27087.504000000001</v>
      </c>
      <c r="S107" s="22">
        <v>0</v>
      </c>
      <c r="T107" s="22">
        <v>0.96799999999999997</v>
      </c>
      <c r="V107" s="22">
        <v>212.0857</v>
      </c>
    </row>
    <row r="108" spans="11:22" x14ac:dyDescent="0.35">
      <c r="K108" s="22">
        <v>48</v>
      </c>
      <c r="L108" s="22" t="s">
        <v>155</v>
      </c>
      <c r="M108" s="22" t="s">
        <v>71</v>
      </c>
      <c r="N108" s="22" t="s">
        <v>1</v>
      </c>
      <c r="O108" s="22">
        <v>3.69</v>
      </c>
      <c r="P108" s="22">
        <v>140.44</v>
      </c>
      <c r="Q108" s="22">
        <v>3243</v>
      </c>
      <c r="R108" s="22">
        <v>28204.851999999999</v>
      </c>
      <c r="S108" s="22">
        <v>0</v>
      </c>
      <c r="T108" s="22">
        <v>0.96799999999999997</v>
      </c>
      <c r="V108" s="22">
        <v>249.34415999999999</v>
      </c>
    </row>
    <row r="109" spans="11:22" x14ac:dyDescent="0.35">
      <c r="K109" s="22">
        <v>50</v>
      </c>
      <c r="L109" s="22" t="s">
        <v>157</v>
      </c>
      <c r="M109" s="22" t="s">
        <v>72</v>
      </c>
      <c r="N109" s="22" t="s">
        <v>1</v>
      </c>
      <c r="O109" s="22">
        <v>3.68</v>
      </c>
      <c r="P109" s="22">
        <v>82.822999999999993</v>
      </c>
      <c r="Q109" s="22">
        <v>1798</v>
      </c>
      <c r="R109" s="22">
        <v>31798.190999999999</v>
      </c>
      <c r="S109" s="22">
        <v>0</v>
      </c>
      <c r="T109" s="22">
        <v>0.96799999999999997</v>
      </c>
      <c r="V109" s="22">
        <v>121.68599</v>
      </c>
    </row>
    <row r="110" spans="11:22" x14ac:dyDescent="0.35">
      <c r="K110" s="22">
        <v>51</v>
      </c>
      <c r="L110" s="22" t="s">
        <v>158</v>
      </c>
      <c r="M110" s="22" t="s">
        <v>73</v>
      </c>
      <c r="N110" s="22" t="s">
        <v>1</v>
      </c>
      <c r="O110" s="22">
        <v>3.68</v>
      </c>
      <c r="P110" s="22">
        <v>74.567999999999998</v>
      </c>
      <c r="Q110" s="22">
        <v>1559</v>
      </c>
      <c r="R110" s="22">
        <v>31752.563999999998</v>
      </c>
      <c r="S110" s="22">
        <v>0</v>
      </c>
      <c r="T110" s="22">
        <v>0.96799999999999997</v>
      </c>
      <c r="V110" s="22">
        <v>108.36256</v>
      </c>
    </row>
    <row r="111" spans="11:22" x14ac:dyDescent="0.35">
      <c r="K111" s="22">
        <v>52</v>
      </c>
      <c r="L111" s="22" t="s">
        <v>159</v>
      </c>
      <c r="M111" s="22" t="s">
        <v>74</v>
      </c>
      <c r="N111" s="22" t="s">
        <v>1</v>
      </c>
      <c r="O111" s="22">
        <v>3.68</v>
      </c>
      <c r="P111" s="22">
        <v>92.486000000000004</v>
      </c>
      <c r="Q111" s="22">
        <v>2171</v>
      </c>
      <c r="R111" s="22">
        <v>34025.016000000003</v>
      </c>
      <c r="S111" s="22">
        <v>0</v>
      </c>
      <c r="T111" s="22">
        <v>0.96799999999999997</v>
      </c>
      <c r="V111" s="22">
        <v>127.61579</v>
      </c>
    </row>
    <row r="112" spans="11:22" x14ac:dyDescent="0.35">
      <c r="K112" s="22">
        <v>54</v>
      </c>
      <c r="L112" s="22" t="s">
        <v>161</v>
      </c>
      <c r="M112" s="22" t="s">
        <v>75</v>
      </c>
      <c r="N112" s="22" t="s">
        <v>1</v>
      </c>
      <c r="O112" s="22">
        <v>3.68</v>
      </c>
      <c r="P112" s="22">
        <v>85.356999999999999</v>
      </c>
      <c r="Q112" s="22">
        <v>1837</v>
      </c>
      <c r="R112" s="22">
        <v>29772.138999999999</v>
      </c>
      <c r="S112" s="22">
        <v>0</v>
      </c>
      <c r="T112" s="22">
        <v>0.96799999999999997</v>
      </c>
      <c r="V112" s="22">
        <v>135.4144</v>
      </c>
    </row>
    <row r="113" spans="11:23" x14ac:dyDescent="0.35">
      <c r="K113" s="22">
        <v>55</v>
      </c>
      <c r="L113" s="22" t="s">
        <v>162</v>
      </c>
      <c r="M113" s="22" t="s">
        <v>76</v>
      </c>
      <c r="N113" s="22" t="s">
        <v>1</v>
      </c>
      <c r="O113" s="22">
        <v>3.68</v>
      </c>
      <c r="P113" s="22">
        <v>94.692999999999998</v>
      </c>
      <c r="Q113" s="22">
        <v>2241</v>
      </c>
      <c r="R113" s="22">
        <v>33187.167999999998</v>
      </c>
      <c r="S113" s="22">
        <v>0</v>
      </c>
      <c r="T113" s="22">
        <v>0.96799999999999997</v>
      </c>
      <c r="V113" s="22">
        <v>134.69495000000001</v>
      </c>
    </row>
    <row r="114" spans="11:23" x14ac:dyDescent="0.35">
      <c r="K114" s="22">
        <v>56</v>
      </c>
      <c r="L114" s="22" t="s">
        <v>163</v>
      </c>
      <c r="M114" s="22" t="s">
        <v>77</v>
      </c>
      <c r="N114" s="22" t="s">
        <v>1</v>
      </c>
      <c r="O114" s="22">
        <v>3.68</v>
      </c>
      <c r="P114" s="22">
        <v>72.933999999999997</v>
      </c>
      <c r="Q114" s="22">
        <v>1756</v>
      </c>
      <c r="R114" s="22">
        <v>33674.917999999998</v>
      </c>
      <c r="S114" s="22">
        <v>0</v>
      </c>
      <c r="T114" s="22">
        <v>0.96799999999999997</v>
      </c>
      <c r="V114" s="22">
        <v>98.918850000000006</v>
      </c>
    </row>
    <row r="116" spans="11:23" ht="15.5" x14ac:dyDescent="0.35">
      <c r="K116" s="30" t="s">
        <v>221</v>
      </c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spans="11:23" x14ac:dyDescent="0.35">
      <c r="K117" s="23" t="s">
        <v>22</v>
      </c>
      <c r="L117" s="23" t="s">
        <v>23</v>
      </c>
      <c r="M117" s="23" t="s">
        <v>24</v>
      </c>
      <c r="N117" s="23" t="s">
        <v>25</v>
      </c>
      <c r="O117" s="23" t="s">
        <v>26</v>
      </c>
      <c r="P117" s="23" t="s">
        <v>27</v>
      </c>
      <c r="Q117" s="23" t="s">
        <v>28</v>
      </c>
      <c r="R117" s="23" t="s">
        <v>29</v>
      </c>
      <c r="S117" s="23" t="s">
        <v>30</v>
      </c>
      <c r="T117" s="23" t="s">
        <v>31</v>
      </c>
      <c r="U117" s="23" t="s">
        <v>32</v>
      </c>
      <c r="V117" s="23" t="s">
        <v>33</v>
      </c>
      <c r="W117" s="23" t="s">
        <v>34</v>
      </c>
    </row>
    <row r="118" spans="11:23" x14ac:dyDescent="0.35">
      <c r="K118" s="22">
        <v>7</v>
      </c>
      <c r="L118" s="22" t="s">
        <v>113</v>
      </c>
      <c r="M118" s="22" t="s">
        <v>44</v>
      </c>
      <c r="N118" s="22" t="s">
        <v>45</v>
      </c>
      <c r="O118" s="22">
        <v>2.09</v>
      </c>
      <c r="P118" s="22">
        <v>21587.065999999999</v>
      </c>
      <c r="Q118" s="22">
        <v>151732</v>
      </c>
      <c r="S118" s="22">
        <v>21587.065999999999</v>
      </c>
      <c r="U118" s="22">
        <v>0.01</v>
      </c>
      <c r="V118" s="22">
        <v>6.7499999999999999E-3</v>
      </c>
      <c r="W118" s="22">
        <v>-32.479999999999997</v>
      </c>
    </row>
    <row r="119" spans="11:23" x14ac:dyDescent="0.35">
      <c r="K119" s="22">
        <v>32</v>
      </c>
      <c r="L119" s="22" t="s">
        <v>139</v>
      </c>
      <c r="M119" s="22" t="s">
        <v>44</v>
      </c>
      <c r="N119" s="22" t="s">
        <v>45</v>
      </c>
      <c r="O119" s="22">
        <v>2.09</v>
      </c>
      <c r="P119" s="22">
        <v>22880.072</v>
      </c>
      <c r="Q119" s="22">
        <v>175855</v>
      </c>
      <c r="S119" s="22">
        <v>22880.072</v>
      </c>
      <c r="U119" s="22">
        <v>0.01</v>
      </c>
      <c r="V119" s="22">
        <v>7.1599999999999997E-3</v>
      </c>
      <c r="W119" s="22">
        <v>-28.43</v>
      </c>
    </row>
    <row r="120" spans="11:23" x14ac:dyDescent="0.35">
      <c r="K120" s="22">
        <v>39</v>
      </c>
      <c r="L120" s="22" t="s">
        <v>146</v>
      </c>
      <c r="M120" s="22" t="s">
        <v>44</v>
      </c>
      <c r="N120" s="22" t="s">
        <v>45</v>
      </c>
      <c r="O120" s="22">
        <v>2.08</v>
      </c>
      <c r="P120" s="22">
        <v>23901.26</v>
      </c>
      <c r="Q120" s="22">
        <v>187777</v>
      </c>
      <c r="S120" s="22">
        <v>23901.26</v>
      </c>
      <c r="U120" s="22">
        <v>0.01</v>
      </c>
      <c r="V120" s="22">
        <v>7.4799999999999997E-3</v>
      </c>
      <c r="W120" s="22">
        <v>-25.24</v>
      </c>
    </row>
    <row r="121" spans="11:23" x14ac:dyDescent="0.35">
      <c r="K121" s="22">
        <v>59</v>
      </c>
      <c r="L121" s="22" t="s">
        <v>166</v>
      </c>
      <c r="M121" s="22" t="s">
        <v>44</v>
      </c>
      <c r="N121" s="22" t="s">
        <v>45</v>
      </c>
      <c r="O121" s="22">
        <v>2.08</v>
      </c>
      <c r="P121" s="22">
        <v>24271.824000000001</v>
      </c>
      <c r="Q121" s="22">
        <v>192577</v>
      </c>
      <c r="S121" s="22">
        <v>24271.824000000001</v>
      </c>
      <c r="U121" s="22">
        <v>0.01</v>
      </c>
      <c r="V121" s="22">
        <v>7.5900000000000004E-3</v>
      </c>
      <c r="W121" s="22">
        <v>-24.08</v>
      </c>
    </row>
    <row r="122" spans="11:23" x14ac:dyDescent="0.35">
      <c r="K122" s="22">
        <v>85</v>
      </c>
      <c r="L122" s="22" t="s">
        <v>192</v>
      </c>
      <c r="M122" s="22" t="s">
        <v>44</v>
      </c>
      <c r="N122" s="22" t="s">
        <v>45</v>
      </c>
      <c r="O122" s="22">
        <v>2.0699999999999998</v>
      </c>
      <c r="P122" s="22">
        <v>27065.384999999998</v>
      </c>
      <c r="Q122" s="22">
        <v>219535</v>
      </c>
      <c r="S122" s="22">
        <v>27065.384999999998</v>
      </c>
      <c r="U122" s="22">
        <v>0.01</v>
      </c>
      <c r="V122" s="22">
        <v>8.4700000000000001E-3</v>
      </c>
      <c r="W122" s="22">
        <v>-15.34</v>
      </c>
    </row>
    <row r="123" spans="11:23" x14ac:dyDescent="0.35">
      <c r="K123" s="22">
        <v>92</v>
      </c>
      <c r="L123" s="22" t="s">
        <v>199</v>
      </c>
      <c r="M123" s="22" t="s">
        <v>44</v>
      </c>
      <c r="N123" s="22" t="s">
        <v>45</v>
      </c>
      <c r="O123" s="22">
        <v>2.0699999999999998</v>
      </c>
      <c r="P123" s="22">
        <v>27708.18</v>
      </c>
      <c r="Q123" s="22">
        <v>229902</v>
      </c>
      <c r="S123" s="22">
        <v>27708.18</v>
      </c>
      <c r="U123" s="22">
        <v>0.01</v>
      </c>
      <c r="V123" s="22">
        <v>8.6700000000000006E-3</v>
      </c>
      <c r="W123" s="22">
        <v>-13.33</v>
      </c>
    </row>
    <row r="124" spans="11:23" x14ac:dyDescent="0.35">
      <c r="K124" s="22">
        <v>99</v>
      </c>
      <c r="L124" s="22" t="s">
        <v>206</v>
      </c>
      <c r="M124" s="22" t="s">
        <v>44</v>
      </c>
      <c r="N124" s="22" t="s">
        <v>45</v>
      </c>
      <c r="O124" s="22">
        <v>2.08</v>
      </c>
      <c r="P124" s="22">
        <v>28391.636999999999</v>
      </c>
      <c r="Q124" s="22">
        <v>231884</v>
      </c>
      <c r="S124" s="22">
        <v>28391.636999999999</v>
      </c>
      <c r="U124" s="22">
        <v>0.01</v>
      </c>
      <c r="V124" s="22">
        <v>8.8800000000000007E-3</v>
      </c>
      <c r="W124" s="22">
        <v>-11.19</v>
      </c>
    </row>
    <row r="125" spans="11:23" x14ac:dyDescent="0.35">
      <c r="K125" s="22">
        <v>8</v>
      </c>
      <c r="L125" s="22" t="s">
        <v>115</v>
      </c>
      <c r="M125" s="22" t="s">
        <v>46</v>
      </c>
      <c r="N125" s="22" t="s">
        <v>45</v>
      </c>
      <c r="O125" s="22">
        <v>2.09</v>
      </c>
      <c r="P125" s="22">
        <v>32147.32</v>
      </c>
      <c r="Q125" s="22">
        <v>226217</v>
      </c>
      <c r="S125" s="22">
        <v>32147.32</v>
      </c>
      <c r="U125" s="22">
        <v>0.01</v>
      </c>
      <c r="V125" s="22">
        <v>1.0059999999999999E-2</v>
      </c>
      <c r="W125" s="22">
        <v>0.55000000000000004</v>
      </c>
    </row>
    <row r="126" spans="11:23" x14ac:dyDescent="0.35">
      <c r="K126" s="22">
        <v>33</v>
      </c>
      <c r="L126" s="22" t="s">
        <v>140</v>
      </c>
      <c r="M126" s="22" t="s">
        <v>46</v>
      </c>
      <c r="N126" s="22" t="s">
        <v>45</v>
      </c>
      <c r="O126" s="22">
        <v>2.09</v>
      </c>
      <c r="P126" s="22">
        <v>33230.504000000001</v>
      </c>
      <c r="Q126" s="22">
        <v>247637</v>
      </c>
      <c r="S126" s="22">
        <v>33230.504000000001</v>
      </c>
      <c r="U126" s="22">
        <v>0.01</v>
      </c>
      <c r="V126" s="22">
        <v>1.039E-2</v>
      </c>
      <c r="W126" s="22">
        <v>3.94</v>
      </c>
    </row>
    <row r="127" spans="11:23" x14ac:dyDescent="0.35">
      <c r="K127" s="22">
        <v>40</v>
      </c>
      <c r="L127" s="22" t="s">
        <v>147</v>
      </c>
      <c r="M127" s="22" t="s">
        <v>46</v>
      </c>
      <c r="N127" s="22" t="s">
        <v>45</v>
      </c>
      <c r="O127" s="22">
        <v>2.09</v>
      </c>
      <c r="P127" s="22">
        <v>34460.949000000001</v>
      </c>
      <c r="Q127" s="22">
        <v>252333</v>
      </c>
      <c r="S127" s="22">
        <v>34460.949000000001</v>
      </c>
      <c r="U127" s="22">
        <v>0.01</v>
      </c>
      <c r="V127" s="22">
        <v>1.078E-2</v>
      </c>
      <c r="W127" s="22">
        <v>7.79</v>
      </c>
    </row>
    <row r="128" spans="11:23" x14ac:dyDescent="0.35">
      <c r="K128" s="22">
        <v>60</v>
      </c>
      <c r="L128" s="22" t="s">
        <v>167</v>
      </c>
      <c r="M128" s="22" t="s">
        <v>46</v>
      </c>
      <c r="N128" s="22" t="s">
        <v>45</v>
      </c>
      <c r="O128" s="22">
        <v>2.09</v>
      </c>
      <c r="P128" s="22">
        <v>35231.538999999997</v>
      </c>
      <c r="Q128" s="22">
        <v>261566</v>
      </c>
      <c r="S128" s="22">
        <v>35231.538999999997</v>
      </c>
      <c r="U128" s="22">
        <v>0.01</v>
      </c>
      <c r="V128" s="22">
        <v>1.102E-2</v>
      </c>
      <c r="W128" s="22">
        <v>10.199999999999999</v>
      </c>
    </row>
    <row r="129" spans="11:23" x14ac:dyDescent="0.35">
      <c r="K129" s="22">
        <v>86</v>
      </c>
      <c r="L129" s="22" t="s">
        <v>193</v>
      </c>
      <c r="M129" s="22" t="s">
        <v>46</v>
      </c>
      <c r="N129" s="22" t="s">
        <v>45</v>
      </c>
      <c r="O129" s="22">
        <v>2.08</v>
      </c>
      <c r="P129" s="22">
        <v>34638.031000000003</v>
      </c>
      <c r="Q129" s="22">
        <v>257368</v>
      </c>
      <c r="S129" s="22">
        <v>34638.031000000003</v>
      </c>
      <c r="U129" s="22">
        <v>0.01</v>
      </c>
      <c r="V129" s="22">
        <v>1.0829999999999999E-2</v>
      </c>
      <c r="W129" s="22">
        <v>8.35</v>
      </c>
    </row>
    <row r="130" spans="11:23" x14ac:dyDescent="0.35">
      <c r="K130" s="22">
        <v>93</v>
      </c>
      <c r="L130" s="22" t="s">
        <v>200</v>
      </c>
      <c r="M130" s="22" t="s">
        <v>46</v>
      </c>
      <c r="N130" s="22" t="s">
        <v>45</v>
      </c>
      <c r="O130" s="22">
        <v>2.0699999999999998</v>
      </c>
      <c r="P130" s="22">
        <v>34792.565999999999</v>
      </c>
      <c r="Q130" s="22">
        <v>261480</v>
      </c>
      <c r="S130" s="22">
        <v>34792.565999999999</v>
      </c>
      <c r="U130" s="22">
        <v>0.01</v>
      </c>
      <c r="V130" s="22">
        <v>1.0880000000000001E-2</v>
      </c>
      <c r="W130" s="22">
        <v>8.83</v>
      </c>
    </row>
    <row r="131" spans="11:23" x14ac:dyDescent="0.35">
      <c r="K131" s="22">
        <v>100</v>
      </c>
      <c r="L131" s="22" t="s">
        <v>208</v>
      </c>
      <c r="M131" s="22" t="s">
        <v>46</v>
      </c>
      <c r="N131" s="22" t="s">
        <v>45</v>
      </c>
      <c r="O131" s="22">
        <v>2.08</v>
      </c>
      <c r="P131" s="22">
        <v>35685.292999999998</v>
      </c>
      <c r="Q131" s="22">
        <v>266201</v>
      </c>
      <c r="S131" s="22">
        <v>35685.292999999998</v>
      </c>
      <c r="U131" s="22">
        <v>0.01</v>
      </c>
      <c r="V131" s="22">
        <v>1.116E-2</v>
      </c>
      <c r="W131" s="22">
        <v>11.62</v>
      </c>
    </row>
    <row r="132" spans="11:23" x14ac:dyDescent="0.35">
      <c r="K132" s="22">
        <v>9</v>
      </c>
      <c r="L132" s="22" t="s">
        <v>116</v>
      </c>
      <c r="M132" s="22" t="s">
        <v>47</v>
      </c>
      <c r="N132" s="22" t="s">
        <v>45</v>
      </c>
      <c r="O132" s="22">
        <v>2.09</v>
      </c>
      <c r="P132" s="22">
        <v>25608.436000000002</v>
      </c>
      <c r="Q132" s="22">
        <v>187772</v>
      </c>
      <c r="S132" s="22">
        <v>25608.436000000002</v>
      </c>
      <c r="U132" s="22">
        <v>0.01</v>
      </c>
      <c r="V132" s="22">
        <v>8.0099999999999998E-3</v>
      </c>
      <c r="W132" s="22">
        <v>-19.899999999999999</v>
      </c>
    </row>
    <row r="133" spans="11:23" x14ac:dyDescent="0.35">
      <c r="K133" s="22">
        <v>34</v>
      </c>
      <c r="L133" s="22" t="s">
        <v>141</v>
      </c>
      <c r="M133" s="22" t="s">
        <v>47</v>
      </c>
      <c r="N133" s="22" t="s">
        <v>45</v>
      </c>
      <c r="O133" s="22">
        <v>2.08</v>
      </c>
      <c r="P133" s="22">
        <v>26111.065999999999</v>
      </c>
      <c r="Q133" s="22">
        <v>196381</v>
      </c>
      <c r="S133" s="22">
        <v>26111.065999999999</v>
      </c>
      <c r="U133" s="22">
        <v>0.01</v>
      </c>
      <c r="V133" s="22">
        <v>8.1700000000000002E-3</v>
      </c>
      <c r="W133" s="22">
        <v>-18.329999999999998</v>
      </c>
    </row>
    <row r="134" spans="11:23" x14ac:dyDescent="0.35">
      <c r="K134" s="22">
        <v>41</v>
      </c>
      <c r="L134" s="22" t="s">
        <v>148</v>
      </c>
      <c r="M134" s="22" t="s">
        <v>47</v>
      </c>
      <c r="N134" s="22" t="s">
        <v>45</v>
      </c>
      <c r="O134" s="22">
        <v>2.08</v>
      </c>
      <c r="P134" s="22">
        <v>26796.967000000001</v>
      </c>
      <c r="Q134" s="22">
        <v>207103</v>
      </c>
      <c r="S134" s="22">
        <v>26796.967000000001</v>
      </c>
      <c r="U134" s="22">
        <v>0.01</v>
      </c>
      <c r="V134" s="22">
        <v>8.3800000000000003E-3</v>
      </c>
      <c r="W134" s="22">
        <v>-16.18</v>
      </c>
    </row>
    <row r="135" spans="11:23" x14ac:dyDescent="0.35">
      <c r="K135" s="22">
        <v>61</v>
      </c>
      <c r="L135" s="22" t="s">
        <v>168</v>
      </c>
      <c r="M135" s="22" t="s">
        <v>47</v>
      </c>
      <c r="N135" s="22" t="s">
        <v>45</v>
      </c>
      <c r="O135" s="22">
        <v>2.08</v>
      </c>
      <c r="P135" s="22">
        <v>27404.541000000001</v>
      </c>
      <c r="Q135" s="22">
        <v>213269</v>
      </c>
      <c r="S135" s="22">
        <v>27404.541000000001</v>
      </c>
      <c r="U135" s="22">
        <v>0.01</v>
      </c>
      <c r="V135" s="22">
        <v>8.5699999999999995E-3</v>
      </c>
      <c r="W135" s="22">
        <v>-14.28</v>
      </c>
    </row>
    <row r="136" spans="11:23" x14ac:dyDescent="0.35">
      <c r="K136" s="22">
        <v>87</v>
      </c>
      <c r="L136" s="22" t="s">
        <v>194</v>
      </c>
      <c r="M136" s="22" t="s">
        <v>47</v>
      </c>
      <c r="N136" s="22" t="s">
        <v>45</v>
      </c>
      <c r="O136" s="22">
        <v>2.08</v>
      </c>
      <c r="P136" s="22">
        <v>28668.508000000002</v>
      </c>
      <c r="Q136" s="22">
        <v>225968</v>
      </c>
      <c r="S136" s="22">
        <v>28668.508000000002</v>
      </c>
      <c r="U136" s="22">
        <v>0.01</v>
      </c>
      <c r="V136" s="22">
        <v>8.9700000000000005E-3</v>
      </c>
      <c r="W136" s="22">
        <v>-10.33</v>
      </c>
    </row>
    <row r="137" spans="11:23" x14ac:dyDescent="0.35">
      <c r="K137" s="22">
        <v>94</v>
      </c>
      <c r="L137" s="22" t="s">
        <v>201</v>
      </c>
      <c r="M137" s="22" t="s">
        <v>47</v>
      </c>
      <c r="N137" s="22" t="s">
        <v>45</v>
      </c>
      <c r="O137" s="22">
        <v>2.0699999999999998</v>
      </c>
      <c r="P137" s="22">
        <v>29408.228999999999</v>
      </c>
      <c r="Q137" s="22">
        <v>237316</v>
      </c>
      <c r="S137" s="22">
        <v>29408.228999999999</v>
      </c>
      <c r="U137" s="22">
        <v>0.01</v>
      </c>
      <c r="V137" s="22">
        <v>9.1999999999999998E-3</v>
      </c>
      <c r="W137" s="22">
        <v>-8.01</v>
      </c>
    </row>
    <row r="138" spans="11:23" x14ac:dyDescent="0.35">
      <c r="K138" s="22">
        <v>101</v>
      </c>
      <c r="L138" s="22" t="s">
        <v>209</v>
      </c>
      <c r="M138" s="22" t="s">
        <v>47</v>
      </c>
      <c r="N138" s="22" t="s">
        <v>45</v>
      </c>
      <c r="O138" s="22">
        <v>2.0699999999999998</v>
      </c>
      <c r="P138" s="22">
        <v>29797.028999999999</v>
      </c>
      <c r="Q138" s="22">
        <v>242852</v>
      </c>
      <c r="S138" s="22">
        <v>29797.028999999999</v>
      </c>
      <c r="U138" s="22">
        <v>0.01</v>
      </c>
      <c r="V138" s="22">
        <v>9.3200000000000002E-3</v>
      </c>
      <c r="W138" s="22">
        <v>-6.8</v>
      </c>
    </row>
    <row r="139" spans="11:23" x14ac:dyDescent="0.35">
      <c r="K139" s="22">
        <v>10</v>
      </c>
      <c r="L139" s="22" t="s">
        <v>117</v>
      </c>
      <c r="M139" s="22" t="s">
        <v>48</v>
      </c>
      <c r="N139" s="22" t="s">
        <v>45</v>
      </c>
      <c r="O139" s="22">
        <v>2.09</v>
      </c>
      <c r="P139" s="22">
        <v>30766.895</v>
      </c>
      <c r="Q139" s="22">
        <v>221711</v>
      </c>
      <c r="S139" s="22">
        <v>30766.895</v>
      </c>
      <c r="U139" s="22">
        <v>0.01</v>
      </c>
      <c r="V139" s="22">
        <v>9.6200000000000001E-3</v>
      </c>
      <c r="W139" s="22">
        <v>-3.76</v>
      </c>
    </row>
    <row r="140" spans="11:23" x14ac:dyDescent="0.35">
      <c r="K140" s="22">
        <v>35</v>
      </c>
      <c r="L140" s="22" t="s">
        <v>142</v>
      </c>
      <c r="M140" s="22" t="s">
        <v>48</v>
      </c>
      <c r="N140" s="22" t="s">
        <v>45</v>
      </c>
      <c r="O140" s="22">
        <v>2.09</v>
      </c>
      <c r="P140" s="22">
        <v>31510.322</v>
      </c>
      <c r="Q140" s="22">
        <v>236829</v>
      </c>
      <c r="S140" s="22">
        <v>31510.322</v>
      </c>
      <c r="U140" s="22">
        <v>0.01</v>
      </c>
      <c r="V140" s="22">
        <v>9.8600000000000007E-3</v>
      </c>
      <c r="W140" s="22">
        <v>-1.44</v>
      </c>
    </row>
    <row r="141" spans="11:23" x14ac:dyDescent="0.35">
      <c r="K141" s="22">
        <v>42</v>
      </c>
      <c r="L141" s="22" t="s">
        <v>149</v>
      </c>
      <c r="M141" s="22" t="s">
        <v>48</v>
      </c>
      <c r="N141" s="22" t="s">
        <v>45</v>
      </c>
      <c r="O141" s="22">
        <v>2.08</v>
      </c>
      <c r="P141" s="22">
        <v>31946.146000000001</v>
      </c>
      <c r="Q141" s="22">
        <v>241932</v>
      </c>
      <c r="S141" s="22">
        <v>31946.146000000001</v>
      </c>
      <c r="U141" s="22">
        <v>0.01</v>
      </c>
      <c r="V141" s="22">
        <v>9.9900000000000006E-3</v>
      </c>
      <c r="W141" s="22">
        <v>-7.0000000000000007E-2</v>
      </c>
    </row>
    <row r="142" spans="11:23" x14ac:dyDescent="0.35">
      <c r="K142" s="22">
        <v>62</v>
      </c>
      <c r="L142" s="22" t="s">
        <v>169</v>
      </c>
      <c r="M142" s="22" t="s">
        <v>48</v>
      </c>
      <c r="N142" s="22" t="s">
        <v>45</v>
      </c>
      <c r="O142" s="22">
        <v>2.08</v>
      </c>
      <c r="P142" s="22">
        <v>32681.291000000001</v>
      </c>
      <c r="Q142" s="22">
        <v>248460</v>
      </c>
      <c r="S142" s="22">
        <v>32681.291000000001</v>
      </c>
      <c r="U142" s="22">
        <v>0.01</v>
      </c>
      <c r="V142" s="22">
        <v>1.022E-2</v>
      </c>
      <c r="W142" s="22">
        <v>2.2200000000000002</v>
      </c>
    </row>
    <row r="143" spans="11:23" x14ac:dyDescent="0.35">
      <c r="K143" s="22">
        <v>88</v>
      </c>
      <c r="L143" s="22" t="s">
        <v>195</v>
      </c>
      <c r="M143" s="22" t="s">
        <v>48</v>
      </c>
      <c r="N143" s="22" t="s">
        <v>45</v>
      </c>
      <c r="O143" s="22">
        <v>2.0699999999999998</v>
      </c>
      <c r="P143" s="22">
        <v>33674.472999999998</v>
      </c>
      <c r="Q143" s="22">
        <v>258264</v>
      </c>
      <c r="S143" s="22">
        <v>33674.472999999998</v>
      </c>
      <c r="U143" s="22">
        <v>0.01</v>
      </c>
      <c r="V143" s="22">
        <v>1.0529999999999999E-2</v>
      </c>
      <c r="W143" s="22">
        <v>5.33</v>
      </c>
    </row>
    <row r="144" spans="11:23" x14ac:dyDescent="0.35">
      <c r="K144" s="22">
        <v>95</v>
      </c>
      <c r="L144" s="22" t="s">
        <v>202</v>
      </c>
      <c r="M144" s="22" t="s">
        <v>48</v>
      </c>
      <c r="N144" s="22" t="s">
        <v>45</v>
      </c>
      <c r="O144" s="22">
        <v>2.0699999999999998</v>
      </c>
      <c r="P144" s="22">
        <v>34047.394999999997</v>
      </c>
      <c r="Q144" s="22">
        <v>262196</v>
      </c>
      <c r="S144" s="22">
        <v>34047.394999999997</v>
      </c>
      <c r="U144" s="22">
        <v>0.01</v>
      </c>
      <c r="V144" s="22">
        <v>1.065E-2</v>
      </c>
      <c r="W144" s="22">
        <v>6.5</v>
      </c>
    </row>
    <row r="145" spans="11:23" x14ac:dyDescent="0.35">
      <c r="K145" s="22">
        <v>102</v>
      </c>
      <c r="L145" s="22" t="s">
        <v>210</v>
      </c>
      <c r="M145" s="22" t="s">
        <v>48</v>
      </c>
      <c r="N145" s="22" t="s">
        <v>45</v>
      </c>
      <c r="O145" s="22">
        <v>2.08</v>
      </c>
      <c r="P145" s="22">
        <v>33773.648000000001</v>
      </c>
      <c r="Q145" s="22">
        <v>260125</v>
      </c>
      <c r="S145" s="22">
        <v>33773.648000000001</v>
      </c>
      <c r="U145" s="22">
        <v>0.01</v>
      </c>
      <c r="V145" s="22">
        <v>1.056E-2</v>
      </c>
      <c r="W145" s="22">
        <v>5.64</v>
      </c>
    </row>
    <row r="146" spans="11:23" x14ac:dyDescent="0.35">
      <c r="K146" s="22">
        <v>11</v>
      </c>
      <c r="L146" s="22" t="s">
        <v>118</v>
      </c>
      <c r="M146" s="22" t="s">
        <v>49</v>
      </c>
      <c r="N146" s="22" t="s">
        <v>45</v>
      </c>
      <c r="O146" s="22">
        <v>2.09</v>
      </c>
      <c r="P146" s="22">
        <v>33443.949000000001</v>
      </c>
      <c r="Q146" s="22">
        <v>246392</v>
      </c>
      <c r="S146" s="22">
        <v>33443.949000000001</v>
      </c>
      <c r="U146" s="22">
        <v>0.01</v>
      </c>
      <c r="V146" s="22">
        <v>1.0460000000000001E-2</v>
      </c>
      <c r="W146" s="22">
        <v>4.6100000000000003</v>
      </c>
    </row>
    <row r="147" spans="11:23" x14ac:dyDescent="0.35">
      <c r="K147" s="22">
        <v>36</v>
      </c>
      <c r="L147" s="22" t="s">
        <v>143</v>
      </c>
      <c r="M147" s="22" t="s">
        <v>49</v>
      </c>
      <c r="N147" s="22" t="s">
        <v>45</v>
      </c>
      <c r="O147" s="22">
        <v>2.09</v>
      </c>
      <c r="P147" s="22">
        <v>33878.792999999998</v>
      </c>
      <c r="Q147" s="22">
        <v>251943</v>
      </c>
      <c r="S147" s="22">
        <v>33878.792999999998</v>
      </c>
      <c r="U147" s="22">
        <v>0.01</v>
      </c>
      <c r="V147" s="22">
        <v>1.06E-2</v>
      </c>
      <c r="W147" s="22">
        <v>5.97</v>
      </c>
    </row>
    <row r="148" spans="11:23" x14ac:dyDescent="0.35">
      <c r="K148" s="22">
        <v>43</v>
      </c>
      <c r="L148" s="22" t="s">
        <v>150</v>
      </c>
      <c r="M148" s="22" t="s">
        <v>49</v>
      </c>
      <c r="N148" s="22" t="s">
        <v>45</v>
      </c>
      <c r="O148" s="22">
        <v>2.09</v>
      </c>
      <c r="P148" s="22">
        <v>34305.292999999998</v>
      </c>
      <c r="Q148" s="22">
        <v>255629</v>
      </c>
      <c r="S148" s="22">
        <v>34305.292999999998</v>
      </c>
      <c r="U148" s="22">
        <v>0.01</v>
      </c>
      <c r="V148" s="22">
        <v>1.073E-2</v>
      </c>
      <c r="W148" s="22">
        <v>7.3</v>
      </c>
    </row>
    <row r="149" spans="11:23" x14ac:dyDescent="0.35">
      <c r="K149" s="22">
        <v>63</v>
      </c>
      <c r="L149" s="22" t="s">
        <v>170</v>
      </c>
      <c r="M149" s="22" t="s">
        <v>49</v>
      </c>
      <c r="N149" s="22" t="s">
        <v>45</v>
      </c>
      <c r="O149" s="22">
        <v>2.09</v>
      </c>
      <c r="P149" s="22">
        <v>35415.32</v>
      </c>
      <c r="Q149" s="22">
        <v>267326</v>
      </c>
      <c r="S149" s="22">
        <v>35415.32</v>
      </c>
      <c r="U149" s="22">
        <v>0.01</v>
      </c>
      <c r="V149" s="22">
        <v>1.108E-2</v>
      </c>
      <c r="W149" s="22">
        <v>10.78</v>
      </c>
    </row>
    <row r="150" spans="11:23" x14ac:dyDescent="0.35">
      <c r="K150" s="22">
        <v>89</v>
      </c>
      <c r="L150" s="22" t="s">
        <v>196</v>
      </c>
      <c r="M150" s="22" t="s">
        <v>49</v>
      </c>
      <c r="N150" s="22" t="s">
        <v>45</v>
      </c>
      <c r="O150" s="22">
        <v>2.08</v>
      </c>
      <c r="P150" s="22">
        <v>37447.016000000003</v>
      </c>
      <c r="Q150" s="22">
        <v>278010</v>
      </c>
      <c r="S150" s="22">
        <v>37447.016000000003</v>
      </c>
      <c r="U150" s="22">
        <v>0.01</v>
      </c>
      <c r="V150" s="22">
        <v>1.171E-2</v>
      </c>
      <c r="W150" s="22">
        <v>17.13</v>
      </c>
    </row>
    <row r="151" spans="11:23" x14ac:dyDescent="0.35">
      <c r="K151" s="22">
        <v>96</v>
      </c>
      <c r="L151" s="22" t="s">
        <v>203</v>
      </c>
      <c r="M151" s="22" t="s">
        <v>49</v>
      </c>
      <c r="N151" s="22" t="s">
        <v>45</v>
      </c>
      <c r="O151" s="22">
        <v>2.08</v>
      </c>
      <c r="P151" s="22">
        <v>37419.625</v>
      </c>
      <c r="Q151" s="22">
        <v>281021</v>
      </c>
      <c r="S151" s="22">
        <v>37419.625</v>
      </c>
      <c r="U151" s="22">
        <v>0.01</v>
      </c>
      <c r="V151" s="22">
        <v>1.17E-2</v>
      </c>
      <c r="W151" s="22">
        <v>17.05</v>
      </c>
    </row>
    <row r="152" spans="11:23" x14ac:dyDescent="0.35">
      <c r="K152" s="22">
        <v>103</v>
      </c>
      <c r="L152" s="22" t="s">
        <v>211</v>
      </c>
      <c r="M152" s="22" t="s">
        <v>49</v>
      </c>
      <c r="N152" s="22" t="s">
        <v>45</v>
      </c>
      <c r="O152" s="22">
        <v>2.08</v>
      </c>
      <c r="P152" s="22">
        <v>38218.637000000002</v>
      </c>
      <c r="Q152" s="22">
        <v>290243</v>
      </c>
      <c r="S152" s="22">
        <v>38218.637000000002</v>
      </c>
      <c r="U152" s="22">
        <v>0.01</v>
      </c>
      <c r="V152" s="22">
        <v>1.1950000000000001E-2</v>
      </c>
      <c r="W152" s="22">
        <v>19.55</v>
      </c>
    </row>
    <row r="153" spans="11:23" x14ac:dyDescent="0.35">
      <c r="K153" s="22">
        <v>12</v>
      </c>
      <c r="L153" s="22" t="s">
        <v>119</v>
      </c>
      <c r="M153" s="22" t="s">
        <v>50</v>
      </c>
      <c r="N153" s="22" t="s">
        <v>45</v>
      </c>
      <c r="O153" s="22">
        <v>2.09</v>
      </c>
      <c r="P153" s="22">
        <v>34804.195</v>
      </c>
      <c r="Q153" s="22">
        <v>255034</v>
      </c>
      <c r="S153" s="22">
        <v>34804.195</v>
      </c>
      <c r="U153" s="22">
        <v>0.01</v>
      </c>
      <c r="V153" s="22">
        <v>1.089E-2</v>
      </c>
      <c r="W153" s="22">
        <v>8.86</v>
      </c>
    </row>
    <row r="154" spans="11:23" x14ac:dyDescent="0.35">
      <c r="K154" s="22">
        <v>37</v>
      </c>
      <c r="L154" s="22" t="s">
        <v>144</v>
      </c>
      <c r="M154" s="22" t="s">
        <v>50</v>
      </c>
      <c r="N154" s="22" t="s">
        <v>45</v>
      </c>
      <c r="O154" s="22">
        <v>2.09</v>
      </c>
      <c r="P154" s="22">
        <v>35937.82</v>
      </c>
      <c r="Q154" s="22">
        <v>264436</v>
      </c>
      <c r="S154" s="22">
        <v>35937.82</v>
      </c>
      <c r="U154" s="22">
        <v>0.01</v>
      </c>
      <c r="V154" s="22">
        <v>1.124E-2</v>
      </c>
      <c r="W154" s="22">
        <v>12.41</v>
      </c>
    </row>
    <row r="155" spans="11:23" x14ac:dyDescent="0.35">
      <c r="K155" s="22">
        <v>44</v>
      </c>
      <c r="L155" s="22" t="s">
        <v>151</v>
      </c>
      <c r="M155" s="22" t="s">
        <v>50</v>
      </c>
      <c r="N155" s="22" t="s">
        <v>45</v>
      </c>
      <c r="O155" s="22">
        <v>2.09</v>
      </c>
      <c r="P155" s="22">
        <v>35756.050999999999</v>
      </c>
      <c r="Q155" s="22">
        <v>255626</v>
      </c>
      <c r="S155" s="22">
        <v>35756.050999999999</v>
      </c>
      <c r="U155" s="22">
        <v>0.01</v>
      </c>
      <c r="V155" s="22">
        <v>1.1180000000000001E-2</v>
      </c>
      <c r="W155" s="22">
        <v>11.84</v>
      </c>
    </row>
    <row r="156" spans="11:23" x14ac:dyDescent="0.35">
      <c r="K156" s="22">
        <v>64</v>
      </c>
      <c r="L156" s="22" t="s">
        <v>171</v>
      </c>
      <c r="M156" s="22" t="s">
        <v>50</v>
      </c>
      <c r="N156" s="22" t="s">
        <v>45</v>
      </c>
      <c r="O156" s="22">
        <v>2.08</v>
      </c>
      <c r="P156" s="22">
        <v>37177.355000000003</v>
      </c>
      <c r="Q156" s="22">
        <v>276848</v>
      </c>
      <c r="S156" s="22">
        <v>37177.355000000003</v>
      </c>
      <c r="U156" s="22">
        <v>0.01</v>
      </c>
      <c r="V156" s="22">
        <v>1.163E-2</v>
      </c>
      <c r="W156" s="22">
        <v>16.29</v>
      </c>
    </row>
    <row r="157" spans="11:23" x14ac:dyDescent="0.35">
      <c r="K157" s="22">
        <v>90</v>
      </c>
      <c r="L157" s="22" t="s">
        <v>197</v>
      </c>
      <c r="M157" s="22" t="s">
        <v>50</v>
      </c>
      <c r="N157" s="22" t="s">
        <v>45</v>
      </c>
      <c r="O157" s="22">
        <v>2.08</v>
      </c>
      <c r="P157" s="22">
        <v>39327.608999999997</v>
      </c>
      <c r="Q157" s="22">
        <v>291640</v>
      </c>
      <c r="S157" s="22">
        <v>39327.608999999997</v>
      </c>
      <c r="U157" s="22">
        <v>0.01</v>
      </c>
      <c r="V157" s="22">
        <v>1.23E-2</v>
      </c>
      <c r="W157" s="22">
        <v>23.01</v>
      </c>
    </row>
    <row r="158" spans="11:23" x14ac:dyDescent="0.35">
      <c r="K158" s="22">
        <v>97</v>
      </c>
      <c r="L158" s="22" t="s">
        <v>204</v>
      </c>
      <c r="M158" s="22" t="s">
        <v>50</v>
      </c>
      <c r="N158" s="22" t="s">
        <v>45</v>
      </c>
      <c r="O158" s="22">
        <v>2.0699999999999998</v>
      </c>
      <c r="P158" s="22">
        <v>39756.483999999997</v>
      </c>
      <c r="Q158" s="22">
        <v>294868</v>
      </c>
      <c r="S158" s="22">
        <v>39756.483999999997</v>
      </c>
      <c r="U158" s="22">
        <v>0.01</v>
      </c>
      <c r="V158" s="22">
        <v>1.244E-2</v>
      </c>
      <c r="W158" s="22">
        <v>24.36</v>
      </c>
    </row>
    <row r="159" spans="11:23" x14ac:dyDescent="0.35">
      <c r="K159" s="22">
        <v>104</v>
      </c>
      <c r="L159" s="22" t="s">
        <v>212</v>
      </c>
      <c r="M159" s="22" t="s">
        <v>50</v>
      </c>
      <c r="N159" s="22" t="s">
        <v>45</v>
      </c>
      <c r="O159" s="22">
        <v>2.08</v>
      </c>
      <c r="P159" s="22">
        <v>40565.379000000001</v>
      </c>
      <c r="Q159" s="22">
        <v>299050</v>
      </c>
      <c r="S159" s="22">
        <v>40565.379000000001</v>
      </c>
      <c r="U159" s="22">
        <v>0.01</v>
      </c>
      <c r="V159" s="22">
        <v>1.269E-2</v>
      </c>
      <c r="W159" s="22">
        <v>26.89</v>
      </c>
    </row>
    <row r="160" spans="11:23" x14ac:dyDescent="0.35">
      <c r="K160" s="22">
        <v>14</v>
      </c>
      <c r="L160" s="22" t="s">
        <v>121</v>
      </c>
      <c r="M160" s="22" t="s">
        <v>52</v>
      </c>
      <c r="N160" s="22" t="s">
        <v>45</v>
      </c>
      <c r="O160" s="22">
        <v>2.1</v>
      </c>
      <c r="P160" s="22">
        <v>31543.495999999999</v>
      </c>
      <c r="Q160" s="22">
        <v>233342</v>
      </c>
      <c r="S160" s="22">
        <v>31543.495999999999</v>
      </c>
      <c r="U160" s="22">
        <v>0.01</v>
      </c>
      <c r="V160" s="22">
        <v>9.8700000000000003E-3</v>
      </c>
      <c r="W160" s="22">
        <v>-1.33</v>
      </c>
    </row>
    <row r="161" spans="11:23" x14ac:dyDescent="0.35">
      <c r="K161" s="22">
        <v>66</v>
      </c>
      <c r="L161" s="22" t="s">
        <v>173</v>
      </c>
      <c r="M161" s="22" t="s">
        <v>52</v>
      </c>
      <c r="N161" s="22" t="s">
        <v>45</v>
      </c>
      <c r="O161" s="22">
        <v>2.08</v>
      </c>
      <c r="P161" s="22">
        <v>33347.887000000002</v>
      </c>
      <c r="Q161" s="22">
        <v>252881</v>
      </c>
      <c r="S161" s="22">
        <v>33347.887000000002</v>
      </c>
      <c r="U161" s="22">
        <v>0.01</v>
      </c>
      <c r="V161" s="22">
        <v>1.043E-2</v>
      </c>
      <c r="W161" s="22">
        <v>4.3099999999999996</v>
      </c>
    </row>
    <row r="162" spans="11:23" x14ac:dyDescent="0.35">
      <c r="K162" s="22">
        <v>15</v>
      </c>
      <c r="L162" s="22" t="s">
        <v>122</v>
      </c>
      <c r="M162" s="22" t="s">
        <v>53</v>
      </c>
      <c r="N162" s="22" t="s">
        <v>45</v>
      </c>
      <c r="O162" s="22">
        <v>2.09</v>
      </c>
      <c r="P162" s="22">
        <v>31470.186000000002</v>
      </c>
      <c r="Q162" s="22">
        <v>238910</v>
      </c>
      <c r="S162" s="22">
        <v>31470.186000000002</v>
      </c>
      <c r="U162" s="22">
        <v>0.01</v>
      </c>
      <c r="V162" s="22">
        <v>9.8399999999999998E-3</v>
      </c>
      <c r="W162" s="22">
        <v>-1.56</v>
      </c>
    </row>
    <row r="163" spans="11:23" x14ac:dyDescent="0.35">
      <c r="K163" s="22">
        <v>67</v>
      </c>
      <c r="L163" s="22" t="s">
        <v>174</v>
      </c>
      <c r="M163" s="22" t="s">
        <v>53</v>
      </c>
      <c r="N163" s="22" t="s">
        <v>45</v>
      </c>
      <c r="O163" s="22">
        <v>2.08</v>
      </c>
      <c r="P163" s="22">
        <v>33006.660000000003</v>
      </c>
      <c r="Q163" s="22">
        <v>249867</v>
      </c>
      <c r="S163" s="22">
        <v>33006.660000000003</v>
      </c>
      <c r="U163" s="22">
        <v>0.01</v>
      </c>
      <c r="V163" s="22">
        <v>1.0319999999999999E-2</v>
      </c>
      <c r="W163" s="22">
        <v>3.24</v>
      </c>
    </row>
    <row r="164" spans="11:23" x14ac:dyDescent="0.35">
      <c r="K164" s="22">
        <v>16</v>
      </c>
      <c r="L164" s="22" t="s">
        <v>123</v>
      </c>
      <c r="M164" s="22" t="s">
        <v>54</v>
      </c>
      <c r="N164" s="22" t="s">
        <v>45</v>
      </c>
      <c r="O164" s="22">
        <v>2.09</v>
      </c>
      <c r="P164" s="22">
        <v>34008.445</v>
      </c>
      <c r="Q164" s="22">
        <v>256969</v>
      </c>
      <c r="S164" s="22">
        <v>34008.445</v>
      </c>
      <c r="U164" s="22">
        <v>0.01</v>
      </c>
      <c r="V164" s="22">
        <v>1.064E-2</v>
      </c>
      <c r="W164" s="22">
        <v>6.38</v>
      </c>
    </row>
    <row r="165" spans="11:23" x14ac:dyDescent="0.35">
      <c r="K165" s="22">
        <v>68</v>
      </c>
      <c r="L165" s="22" t="s">
        <v>175</v>
      </c>
      <c r="M165" s="22" t="s">
        <v>54</v>
      </c>
      <c r="N165" s="22" t="s">
        <v>45</v>
      </c>
      <c r="O165" s="22">
        <v>2.08</v>
      </c>
      <c r="P165" s="22">
        <v>35626.574000000001</v>
      </c>
      <c r="Q165" s="22">
        <v>268071</v>
      </c>
      <c r="S165" s="22">
        <v>35626.574000000001</v>
      </c>
      <c r="U165" s="22">
        <v>0.01</v>
      </c>
      <c r="V165" s="22">
        <v>1.1140000000000001E-2</v>
      </c>
      <c r="W165" s="22">
        <v>11.44</v>
      </c>
    </row>
    <row r="166" spans="11:23" x14ac:dyDescent="0.35">
      <c r="K166" s="22">
        <v>17</v>
      </c>
      <c r="L166" s="22" t="s">
        <v>124</v>
      </c>
      <c r="M166" s="22" t="s">
        <v>55</v>
      </c>
      <c r="N166" s="22" t="s">
        <v>45</v>
      </c>
      <c r="O166" s="22">
        <v>2.09</v>
      </c>
      <c r="P166" s="22">
        <v>26964.120999999999</v>
      </c>
      <c r="Q166" s="22">
        <v>201107</v>
      </c>
      <c r="S166" s="22">
        <v>26964.120999999999</v>
      </c>
      <c r="U166" s="22">
        <v>0.01</v>
      </c>
      <c r="V166" s="22">
        <v>8.43E-3</v>
      </c>
      <c r="W166" s="22">
        <v>-15.66</v>
      </c>
    </row>
    <row r="167" spans="11:23" x14ac:dyDescent="0.35">
      <c r="K167" s="22">
        <v>69</v>
      </c>
      <c r="L167" s="22" t="s">
        <v>176</v>
      </c>
      <c r="M167" s="22" t="s">
        <v>55</v>
      </c>
      <c r="N167" s="22" t="s">
        <v>45</v>
      </c>
      <c r="O167" s="22">
        <v>2.08</v>
      </c>
      <c r="P167" s="22">
        <v>29502.866999999998</v>
      </c>
      <c r="Q167" s="22">
        <v>233355</v>
      </c>
      <c r="S167" s="22">
        <v>29502.866999999998</v>
      </c>
      <c r="U167" s="22">
        <v>0.01</v>
      </c>
      <c r="V167" s="22">
        <v>9.2300000000000004E-3</v>
      </c>
      <c r="W167" s="22">
        <v>-7.72</v>
      </c>
    </row>
    <row r="168" spans="11:23" x14ac:dyDescent="0.35">
      <c r="K168" s="22">
        <v>18</v>
      </c>
      <c r="L168" s="22" t="s">
        <v>125</v>
      </c>
      <c r="M168" s="22" t="s">
        <v>56</v>
      </c>
      <c r="N168" s="22" t="s">
        <v>45</v>
      </c>
      <c r="O168" s="22">
        <v>2.09</v>
      </c>
      <c r="P168" s="22">
        <v>30839.437999999998</v>
      </c>
      <c r="Q168" s="22">
        <v>235090</v>
      </c>
      <c r="S168" s="22">
        <v>30839.437999999998</v>
      </c>
      <c r="U168" s="22">
        <v>0.01</v>
      </c>
      <c r="V168" s="22">
        <v>9.6500000000000006E-3</v>
      </c>
      <c r="W168" s="22">
        <v>-3.54</v>
      </c>
    </row>
    <row r="169" spans="11:23" x14ac:dyDescent="0.35">
      <c r="K169" s="22">
        <v>70</v>
      </c>
      <c r="L169" s="22" t="s">
        <v>177</v>
      </c>
      <c r="M169" s="22" t="s">
        <v>56</v>
      </c>
      <c r="N169" s="22" t="s">
        <v>45</v>
      </c>
      <c r="O169" s="22">
        <v>2.09</v>
      </c>
      <c r="P169" s="22">
        <v>33075.527000000002</v>
      </c>
      <c r="Q169" s="22">
        <v>256731</v>
      </c>
      <c r="S169" s="22">
        <v>33075.527000000002</v>
      </c>
      <c r="U169" s="22">
        <v>0.01</v>
      </c>
      <c r="V169" s="22">
        <v>1.035E-2</v>
      </c>
      <c r="W169" s="22">
        <v>3.46</v>
      </c>
    </row>
    <row r="170" spans="11:23" x14ac:dyDescent="0.35">
      <c r="K170" s="22">
        <v>19</v>
      </c>
      <c r="L170" s="22" t="s">
        <v>126</v>
      </c>
      <c r="M170" s="22" t="s">
        <v>57</v>
      </c>
      <c r="N170" s="22" t="s">
        <v>45</v>
      </c>
      <c r="O170" s="22">
        <v>2.1</v>
      </c>
      <c r="P170" s="22">
        <v>28161.046999999999</v>
      </c>
      <c r="Q170" s="22">
        <v>214634</v>
      </c>
      <c r="S170" s="22">
        <v>28161.046999999999</v>
      </c>
      <c r="U170" s="22">
        <v>0.01</v>
      </c>
      <c r="V170" s="22">
        <v>8.8100000000000001E-3</v>
      </c>
      <c r="W170" s="22">
        <v>-11.91</v>
      </c>
    </row>
    <row r="171" spans="11:23" x14ac:dyDescent="0.35">
      <c r="K171" s="22">
        <v>71</v>
      </c>
      <c r="L171" s="22" t="s">
        <v>178</v>
      </c>
      <c r="M171" s="22" t="s">
        <v>57</v>
      </c>
      <c r="N171" s="22" t="s">
        <v>45</v>
      </c>
      <c r="O171" s="22">
        <v>2.08</v>
      </c>
      <c r="P171" s="22">
        <v>30403.495999999999</v>
      </c>
      <c r="Q171" s="22">
        <v>246913</v>
      </c>
      <c r="S171" s="22">
        <v>30403.495999999999</v>
      </c>
      <c r="U171" s="22">
        <v>0.01</v>
      </c>
      <c r="V171" s="22">
        <v>9.5099999999999994E-3</v>
      </c>
      <c r="W171" s="22">
        <v>-4.9000000000000004</v>
      </c>
    </row>
    <row r="172" spans="11:23" x14ac:dyDescent="0.35">
      <c r="K172" s="22">
        <v>21</v>
      </c>
      <c r="L172" s="22" t="s">
        <v>128</v>
      </c>
      <c r="M172" s="22" t="s">
        <v>58</v>
      </c>
      <c r="N172" s="22" t="s">
        <v>45</v>
      </c>
      <c r="O172" s="22">
        <v>2.08</v>
      </c>
      <c r="P172" s="22">
        <v>27089.965</v>
      </c>
      <c r="Q172" s="22">
        <v>203540</v>
      </c>
      <c r="S172" s="22">
        <v>27089.965</v>
      </c>
      <c r="U172" s="22">
        <v>0.01</v>
      </c>
      <c r="V172" s="22">
        <v>8.4700000000000001E-3</v>
      </c>
      <c r="W172" s="22">
        <v>-15.26</v>
      </c>
    </row>
    <row r="173" spans="11:23" x14ac:dyDescent="0.35">
      <c r="K173" s="22">
        <v>73</v>
      </c>
      <c r="L173" s="22" t="s">
        <v>180</v>
      </c>
      <c r="M173" s="22" t="s">
        <v>58</v>
      </c>
      <c r="N173" s="22" t="s">
        <v>45</v>
      </c>
      <c r="O173" s="22">
        <v>2.08</v>
      </c>
      <c r="P173" s="22">
        <v>28100.75</v>
      </c>
      <c r="Q173" s="22">
        <v>223866</v>
      </c>
      <c r="S173" s="22">
        <v>28100.75</v>
      </c>
      <c r="U173" s="22">
        <v>0.01</v>
      </c>
      <c r="V173" s="22">
        <v>8.7899999999999992E-3</v>
      </c>
      <c r="W173" s="22">
        <v>-12.1</v>
      </c>
    </row>
    <row r="174" spans="11:23" x14ac:dyDescent="0.35">
      <c r="K174" s="22">
        <v>22</v>
      </c>
      <c r="L174" s="22" t="s">
        <v>129</v>
      </c>
      <c r="M174" s="22" t="s">
        <v>59</v>
      </c>
      <c r="N174" s="22" t="s">
        <v>45</v>
      </c>
      <c r="O174" s="22">
        <v>2.09</v>
      </c>
      <c r="P174" s="22">
        <v>28613.096000000001</v>
      </c>
      <c r="Q174" s="22">
        <v>219133</v>
      </c>
      <c r="S174" s="22">
        <v>28613.096000000001</v>
      </c>
      <c r="U174" s="22">
        <v>0.01</v>
      </c>
      <c r="V174" s="22">
        <v>8.9499999999999996E-3</v>
      </c>
      <c r="W174" s="22">
        <v>-10.5</v>
      </c>
    </row>
    <row r="175" spans="11:23" x14ac:dyDescent="0.35">
      <c r="K175" s="22">
        <v>74</v>
      </c>
      <c r="L175" s="22" t="s">
        <v>181</v>
      </c>
      <c r="M175" s="22" t="s">
        <v>59</v>
      </c>
      <c r="N175" s="22" t="s">
        <v>45</v>
      </c>
      <c r="O175" s="22">
        <v>2.08</v>
      </c>
      <c r="P175" s="22">
        <v>30150.195</v>
      </c>
      <c r="Q175" s="22">
        <v>235152</v>
      </c>
      <c r="S175" s="22">
        <v>30150.195</v>
      </c>
      <c r="U175" s="22">
        <v>0.01</v>
      </c>
      <c r="V175" s="22">
        <v>9.4299999999999991E-3</v>
      </c>
      <c r="W175" s="22">
        <v>-5.69</v>
      </c>
    </row>
    <row r="176" spans="11:23" x14ac:dyDescent="0.35">
      <c r="K176" s="22">
        <v>23</v>
      </c>
      <c r="L176" s="22" t="s">
        <v>130</v>
      </c>
      <c r="M176" s="22" t="s">
        <v>60</v>
      </c>
      <c r="N176" s="22" t="s">
        <v>45</v>
      </c>
      <c r="O176" s="22">
        <v>2.09</v>
      </c>
      <c r="P176" s="22">
        <v>31476.717000000001</v>
      </c>
      <c r="Q176" s="22">
        <v>239999</v>
      </c>
      <c r="S176" s="22">
        <v>31476.717000000001</v>
      </c>
      <c r="U176" s="22">
        <v>0.01</v>
      </c>
      <c r="V176" s="22">
        <v>9.8499999999999994E-3</v>
      </c>
      <c r="W176" s="22">
        <v>-1.54</v>
      </c>
    </row>
    <row r="177" spans="11:23" x14ac:dyDescent="0.35">
      <c r="K177" s="22">
        <v>75</v>
      </c>
      <c r="L177" s="22" t="s">
        <v>182</v>
      </c>
      <c r="M177" s="22" t="s">
        <v>60</v>
      </c>
      <c r="N177" s="22" t="s">
        <v>45</v>
      </c>
      <c r="O177" s="22">
        <v>2.0699999999999998</v>
      </c>
      <c r="P177" s="22">
        <v>34067.843999999997</v>
      </c>
      <c r="Q177" s="22">
        <v>264785</v>
      </c>
      <c r="S177" s="22">
        <v>34067.843999999997</v>
      </c>
      <c r="U177" s="22">
        <v>0.01</v>
      </c>
      <c r="V177" s="22">
        <v>1.0659999999999999E-2</v>
      </c>
      <c r="W177" s="22">
        <v>6.56</v>
      </c>
    </row>
    <row r="178" spans="11:23" x14ac:dyDescent="0.35">
      <c r="K178" s="22">
        <v>24</v>
      </c>
      <c r="L178" s="22" t="s">
        <v>131</v>
      </c>
      <c r="M178" s="22" t="s">
        <v>61</v>
      </c>
      <c r="N178" s="22" t="s">
        <v>45</v>
      </c>
      <c r="O178" s="22">
        <v>2.09</v>
      </c>
      <c r="P178" s="22">
        <v>32988.637000000002</v>
      </c>
      <c r="Q178" s="22">
        <v>247311</v>
      </c>
      <c r="S178" s="22">
        <v>32988.637000000002</v>
      </c>
      <c r="U178" s="22">
        <v>0.01</v>
      </c>
      <c r="V178" s="22">
        <v>1.0319999999999999E-2</v>
      </c>
      <c r="W178" s="22">
        <v>3.19</v>
      </c>
    </row>
    <row r="179" spans="11:23" x14ac:dyDescent="0.35">
      <c r="K179" s="22">
        <v>76</v>
      </c>
      <c r="L179" s="22" t="s">
        <v>183</v>
      </c>
      <c r="M179" s="22" t="s">
        <v>61</v>
      </c>
      <c r="N179" s="22" t="s">
        <v>45</v>
      </c>
      <c r="O179" s="22">
        <v>2.08</v>
      </c>
      <c r="P179" s="22">
        <v>35646.148000000001</v>
      </c>
      <c r="Q179" s="22">
        <v>272599</v>
      </c>
      <c r="S179" s="22">
        <v>35646.148000000001</v>
      </c>
      <c r="U179" s="22">
        <v>0.01</v>
      </c>
      <c r="V179" s="22">
        <v>1.115E-2</v>
      </c>
      <c r="W179" s="22">
        <v>11.5</v>
      </c>
    </row>
    <row r="180" spans="11:23" x14ac:dyDescent="0.35">
      <c r="K180" s="22">
        <v>25</v>
      </c>
      <c r="L180" s="22" t="s">
        <v>132</v>
      </c>
      <c r="M180" s="22" t="s">
        <v>62</v>
      </c>
      <c r="N180" s="22" t="s">
        <v>45</v>
      </c>
      <c r="O180" s="22">
        <v>2.09</v>
      </c>
      <c r="P180" s="22">
        <v>33620.695</v>
      </c>
      <c r="Q180" s="22">
        <v>251540</v>
      </c>
      <c r="S180" s="22">
        <v>33620.695</v>
      </c>
      <c r="U180" s="22">
        <v>0.01</v>
      </c>
      <c r="V180" s="22">
        <v>1.052E-2</v>
      </c>
      <c r="W180" s="22">
        <v>5.16</v>
      </c>
    </row>
    <row r="181" spans="11:23" x14ac:dyDescent="0.35">
      <c r="K181" s="22">
        <v>77</v>
      </c>
      <c r="L181" s="22" t="s">
        <v>184</v>
      </c>
      <c r="M181" s="22" t="s">
        <v>62</v>
      </c>
      <c r="N181" s="22" t="s">
        <v>45</v>
      </c>
      <c r="O181" s="22">
        <v>2.0699999999999998</v>
      </c>
      <c r="P181" s="22">
        <v>34740.894999999997</v>
      </c>
      <c r="Q181" s="22">
        <v>271522</v>
      </c>
      <c r="S181" s="22">
        <v>34740.894999999997</v>
      </c>
      <c r="U181" s="22">
        <v>0.01</v>
      </c>
      <c r="V181" s="22">
        <v>1.0869999999999999E-2</v>
      </c>
      <c r="W181" s="22">
        <v>8.67</v>
      </c>
    </row>
    <row r="182" spans="11:23" x14ac:dyDescent="0.35">
      <c r="K182" s="22">
        <v>4</v>
      </c>
      <c r="L182" s="22" t="s">
        <v>110</v>
      </c>
      <c r="M182" s="22" t="s">
        <v>41</v>
      </c>
      <c r="N182" s="22" t="s">
        <v>42</v>
      </c>
      <c r="U182" s="22">
        <v>0.01</v>
      </c>
    </row>
    <row r="183" spans="11:23" x14ac:dyDescent="0.35">
      <c r="K183" s="22">
        <v>13</v>
      </c>
      <c r="L183" s="22" t="s">
        <v>120</v>
      </c>
      <c r="M183" s="22" t="s">
        <v>41</v>
      </c>
      <c r="N183" s="22" t="s">
        <v>42</v>
      </c>
      <c r="U183" s="22">
        <v>0.01</v>
      </c>
    </row>
    <row r="184" spans="11:23" x14ac:dyDescent="0.35">
      <c r="K184" s="22">
        <v>53</v>
      </c>
      <c r="L184" s="22" t="s">
        <v>160</v>
      </c>
      <c r="M184" s="22" t="s">
        <v>41</v>
      </c>
      <c r="N184" s="22" t="s">
        <v>42</v>
      </c>
      <c r="U184" s="22">
        <v>0.01</v>
      </c>
    </row>
    <row r="185" spans="11:23" x14ac:dyDescent="0.35">
      <c r="K185" s="22">
        <v>65</v>
      </c>
      <c r="L185" s="22" t="s">
        <v>172</v>
      </c>
      <c r="M185" s="22" t="s">
        <v>41</v>
      </c>
      <c r="N185" s="22" t="s">
        <v>42</v>
      </c>
      <c r="U185" s="22">
        <v>0.01</v>
      </c>
    </row>
    <row r="186" spans="11:23" x14ac:dyDescent="0.35">
      <c r="K186" s="22">
        <v>5</v>
      </c>
      <c r="L186" s="22" t="s">
        <v>111</v>
      </c>
      <c r="M186" s="22" t="s">
        <v>43</v>
      </c>
      <c r="N186" s="22" t="s">
        <v>42</v>
      </c>
      <c r="O186" s="22">
        <v>2.1</v>
      </c>
      <c r="P186" s="22">
        <v>32889.773000000001</v>
      </c>
      <c r="Q186" s="22">
        <v>233262</v>
      </c>
      <c r="S186" s="22">
        <v>32889.773000000001</v>
      </c>
      <c r="U186" s="22">
        <v>0.01</v>
      </c>
      <c r="V186" s="22">
        <v>1.0290000000000001E-2</v>
      </c>
      <c r="W186" s="22">
        <v>2.88</v>
      </c>
    </row>
    <row r="187" spans="11:23" x14ac:dyDescent="0.35">
      <c r="K187" s="22">
        <v>20</v>
      </c>
      <c r="L187" s="22" t="s">
        <v>127</v>
      </c>
      <c r="M187" s="22" t="s">
        <v>43</v>
      </c>
      <c r="N187" s="22" t="s">
        <v>42</v>
      </c>
      <c r="O187" s="22">
        <v>2.09</v>
      </c>
      <c r="P187" s="22">
        <v>33528.237999999998</v>
      </c>
      <c r="Q187" s="22">
        <v>248326</v>
      </c>
      <c r="S187" s="22">
        <v>33528.237999999998</v>
      </c>
      <c r="U187" s="22">
        <v>0.01</v>
      </c>
      <c r="V187" s="22">
        <v>1.0489999999999999E-2</v>
      </c>
      <c r="W187" s="22">
        <v>4.87</v>
      </c>
    </row>
    <row r="188" spans="11:23" x14ac:dyDescent="0.35">
      <c r="K188" s="22">
        <v>38</v>
      </c>
      <c r="L188" s="22" t="s">
        <v>145</v>
      </c>
      <c r="M188" s="22" t="s">
        <v>43</v>
      </c>
      <c r="N188" s="22" t="s">
        <v>42</v>
      </c>
      <c r="O188" s="22">
        <v>2.09</v>
      </c>
      <c r="P188" s="22">
        <v>34978.027000000002</v>
      </c>
      <c r="Q188" s="22">
        <v>246420</v>
      </c>
      <c r="S188" s="22">
        <v>34978.027000000002</v>
      </c>
      <c r="U188" s="22">
        <v>0.01</v>
      </c>
      <c r="V188" s="22">
        <v>1.094E-2</v>
      </c>
      <c r="W188" s="22">
        <v>9.41</v>
      </c>
    </row>
    <row r="189" spans="11:23" x14ac:dyDescent="0.35">
      <c r="K189" s="22">
        <v>49</v>
      </c>
      <c r="L189" s="22" t="s">
        <v>156</v>
      </c>
      <c r="M189" s="22" t="s">
        <v>43</v>
      </c>
      <c r="N189" s="22" t="s">
        <v>42</v>
      </c>
      <c r="O189" s="22">
        <v>2.09</v>
      </c>
      <c r="P189" s="22">
        <v>36538.940999999999</v>
      </c>
      <c r="Q189" s="22">
        <v>267187</v>
      </c>
      <c r="S189" s="22">
        <v>36538.940999999999</v>
      </c>
      <c r="U189" s="22">
        <v>0.01</v>
      </c>
      <c r="V189" s="22">
        <v>1.1429999999999999E-2</v>
      </c>
      <c r="W189" s="22">
        <v>14.29</v>
      </c>
    </row>
    <row r="190" spans="11:23" x14ac:dyDescent="0.35">
      <c r="K190" s="22">
        <v>57</v>
      </c>
      <c r="L190" s="22" t="s">
        <v>164</v>
      </c>
      <c r="M190" s="22" t="s">
        <v>43</v>
      </c>
      <c r="N190" s="22" t="s">
        <v>42</v>
      </c>
      <c r="O190" s="22">
        <v>2.09</v>
      </c>
      <c r="P190" s="22">
        <v>36501.730000000003</v>
      </c>
      <c r="Q190" s="22">
        <v>262284</v>
      </c>
      <c r="S190" s="22">
        <v>36501.730000000003</v>
      </c>
      <c r="U190" s="22">
        <v>0.01</v>
      </c>
      <c r="V190" s="22">
        <v>1.142E-2</v>
      </c>
      <c r="W190" s="22">
        <v>14.17</v>
      </c>
    </row>
    <row r="191" spans="11:23" x14ac:dyDescent="0.35">
      <c r="K191" s="22">
        <v>72</v>
      </c>
      <c r="L191" s="22" t="s">
        <v>179</v>
      </c>
      <c r="M191" s="22" t="s">
        <v>43</v>
      </c>
      <c r="N191" s="22" t="s">
        <v>42</v>
      </c>
      <c r="O191" s="22">
        <v>2.08</v>
      </c>
      <c r="P191" s="22">
        <v>39211.226999999999</v>
      </c>
      <c r="Q191" s="22">
        <v>278562</v>
      </c>
      <c r="S191" s="22">
        <v>39211.226999999999</v>
      </c>
      <c r="U191" s="22">
        <v>0.01</v>
      </c>
      <c r="V191" s="22">
        <v>1.226E-2</v>
      </c>
      <c r="W191" s="22">
        <v>22.65</v>
      </c>
    </row>
    <row r="192" spans="11:23" x14ac:dyDescent="0.35">
      <c r="K192" s="22">
        <v>84</v>
      </c>
      <c r="L192" s="22" t="s">
        <v>191</v>
      </c>
      <c r="M192" s="22" t="s">
        <v>43</v>
      </c>
      <c r="N192" s="22" t="s">
        <v>42</v>
      </c>
      <c r="O192" s="22">
        <v>2.08</v>
      </c>
      <c r="P192" s="22">
        <v>39896.105000000003</v>
      </c>
      <c r="Q192" s="22">
        <v>287207</v>
      </c>
      <c r="S192" s="22">
        <v>39896.105000000003</v>
      </c>
      <c r="U192" s="22">
        <v>0.01</v>
      </c>
      <c r="V192" s="22">
        <v>1.248E-2</v>
      </c>
      <c r="W192" s="22">
        <v>24.79</v>
      </c>
    </row>
    <row r="193" spans="11:23" x14ac:dyDescent="0.35">
      <c r="K193" s="22">
        <v>91</v>
      </c>
      <c r="L193" s="22" t="s">
        <v>198</v>
      </c>
      <c r="M193" s="22" t="s">
        <v>43</v>
      </c>
      <c r="N193" s="22" t="s">
        <v>42</v>
      </c>
      <c r="O193" s="22">
        <v>2.0499999999999998</v>
      </c>
      <c r="P193" s="22">
        <v>8960.2710000000006</v>
      </c>
      <c r="Q193" s="22">
        <v>48504</v>
      </c>
      <c r="S193" s="22">
        <v>8960.2710000000006</v>
      </c>
      <c r="U193" s="22">
        <v>0.01</v>
      </c>
      <c r="V193" s="22">
        <v>2.8E-3</v>
      </c>
      <c r="W193" s="22">
        <v>-71.97</v>
      </c>
    </row>
    <row r="194" spans="11:23" x14ac:dyDescent="0.35">
      <c r="K194" s="22">
        <v>27</v>
      </c>
      <c r="L194" s="22" t="s">
        <v>134</v>
      </c>
      <c r="M194" s="22" t="s">
        <v>64</v>
      </c>
      <c r="N194" s="22" t="s">
        <v>65</v>
      </c>
      <c r="O194" s="22">
        <v>2.09</v>
      </c>
      <c r="P194" s="22">
        <v>33853.711000000003</v>
      </c>
      <c r="Q194" s="22">
        <v>250254</v>
      </c>
      <c r="S194" s="22">
        <v>33853.711000000003</v>
      </c>
      <c r="U194" s="22">
        <v>0.01</v>
      </c>
      <c r="V194" s="22">
        <v>1.059E-2</v>
      </c>
      <c r="W194" s="22">
        <v>5.89</v>
      </c>
    </row>
    <row r="195" spans="11:23" x14ac:dyDescent="0.35">
      <c r="K195" s="22">
        <v>79</v>
      </c>
      <c r="L195" s="22" t="s">
        <v>186</v>
      </c>
      <c r="M195" s="22" t="s">
        <v>64</v>
      </c>
      <c r="N195" s="22" t="s">
        <v>65</v>
      </c>
      <c r="O195" s="22">
        <v>2.08</v>
      </c>
      <c r="P195" s="22">
        <v>35280.171999999999</v>
      </c>
      <c r="Q195" s="22">
        <v>260023</v>
      </c>
      <c r="S195" s="22">
        <v>35280.171999999999</v>
      </c>
      <c r="U195" s="22">
        <v>0.01</v>
      </c>
      <c r="V195" s="22">
        <v>1.1039999999999999E-2</v>
      </c>
      <c r="W195" s="22">
        <v>10.35</v>
      </c>
    </row>
    <row r="196" spans="11:23" x14ac:dyDescent="0.35">
      <c r="K196" s="22">
        <v>28</v>
      </c>
      <c r="L196" s="22" t="s">
        <v>135</v>
      </c>
      <c r="M196" s="22" t="s">
        <v>66</v>
      </c>
      <c r="N196" s="22" t="s">
        <v>65</v>
      </c>
      <c r="O196" s="22">
        <v>2.09</v>
      </c>
      <c r="P196" s="22">
        <v>28710.828000000001</v>
      </c>
      <c r="Q196" s="22">
        <v>221284</v>
      </c>
      <c r="S196" s="22">
        <v>28710.828000000001</v>
      </c>
      <c r="U196" s="22">
        <v>0.01</v>
      </c>
      <c r="V196" s="22">
        <v>8.9800000000000001E-3</v>
      </c>
      <c r="W196" s="22">
        <v>-10.19</v>
      </c>
    </row>
    <row r="197" spans="11:23" x14ac:dyDescent="0.35">
      <c r="K197" s="22">
        <v>80</v>
      </c>
      <c r="L197" s="22" t="s">
        <v>187</v>
      </c>
      <c r="M197" s="22" t="s">
        <v>66</v>
      </c>
      <c r="N197" s="22" t="s">
        <v>65</v>
      </c>
      <c r="O197" s="22">
        <v>2.08</v>
      </c>
      <c r="P197" s="22">
        <v>30228.83</v>
      </c>
      <c r="Q197" s="22">
        <v>243165</v>
      </c>
      <c r="S197" s="22">
        <v>30228.83</v>
      </c>
      <c r="U197" s="22">
        <v>0.01</v>
      </c>
      <c r="V197" s="22">
        <v>9.4599999999999997E-3</v>
      </c>
      <c r="W197" s="22">
        <v>-5.45</v>
      </c>
    </row>
    <row r="198" spans="11:23" x14ac:dyDescent="0.35">
      <c r="K198" s="22">
        <v>29</v>
      </c>
      <c r="L198" s="22" t="s">
        <v>136</v>
      </c>
      <c r="M198" s="22" t="s">
        <v>67</v>
      </c>
      <c r="N198" s="22" t="s">
        <v>65</v>
      </c>
      <c r="O198" s="22">
        <v>2.09</v>
      </c>
      <c r="P198" s="22">
        <v>31850.245999999999</v>
      </c>
      <c r="Q198" s="22">
        <v>244870</v>
      </c>
      <c r="S198" s="22">
        <v>31850.245999999999</v>
      </c>
      <c r="U198" s="22">
        <v>0.01</v>
      </c>
      <c r="V198" s="22">
        <v>9.9600000000000001E-3</v>
      </c>
      <c r="W198" s="22">
        <v>-0.37</v>
      </c>
    </row>
    <row r="199" spans="11:23" x14ac:dyDescent="0.35">
      <c r="K199" s="22">
        <v>81</v>
      </c>
      <c r="L199" s="22" t="s">
        <v>188</v>
      </c>
      <c r="M199" s="22" t="s">
        <v>67</v>
      </c>
      <c r="N199" s="22" t="s">
        <v>65</v>
      </c>
      <c r="O199" s="22">
        <v>2.08</v>
      </c>
      <c r="P199" s="22">
        <v>32945.027000000002</v>
      </c>
      <c r="Q199" s="22">
        <v>260741</v>
      </c>
      <c r="S199" s="22">
        <v>32945.027000000002</v>
      </c>
      <c r="U199" s="22">
        <v>0.01</v>
      </c>
      <c r="V199" s="22">
        <v>1.03E-2</v>
      </c>
      <c r="W199" s="22">
        <v>3.05</v>
      </c>
    </row>
    <row r="200" spans="11:23" x14ac:dyDescent="0.35">
      <c r="K200" s="22">
        <v>30</v>
      </c>
      <c r="L200" s="22" t="s">
        <v>137</v>
      </c>
      <c r="M200" s="22" t="s">
        <v>68</v>
      </c>
      <c r="N200" s="22" t="s">
        <v>65</v>
      </c>
      <c r="O200" s="22">
        <v>2.09</v>
      </c>
      <c r="P200" s="22">
        <v>26604.261999999999</v>
      </c>
      <c r="Q200" s="22">
        <v>206048</v>
      </c>
      <c r="S200" s="22">
        <v>26604.261999999999</v>
      </c>
      <c r="U200" s="22">
        <v>0.01</v>
      </c>
      <c r="V200" s="22">
        <v>8.3199999999999993E-3</v>
      </c>
      <c r="W200" s="22">
        <v>-16.78</v>
      </c>
    </row>
    <row r="201" spans="11:23" x14ac:dyDescent="0.35">
      <c r="K201" s="22">
        <v>82</v>
      </c>
      <c r="L201" s="22" t="s">
        <v>189</v>
      </c>
      <c r="M201" s="22" t="s">
        <v>68</v>
      </c>
      <c r="N201" s="22" t="s">
        <v>65</v>
      </c>
      <c r="O201" s="22">
        <v>2.0699999999999998</v>
      </c>
      <c r="P201" s="22">
        <v>27319.583999999999</v>
      </c>
      <c r="Q201" s="22">
        <v>214384</v>
      </c>
      <c r="S201" s="22">
        <v>27319.583999999999</v>
      </c>
      <c r="U201" s="22">
        <v>0.01</v>
      </c>
      <c r="V201" s="22">
        <v>8.5500000000000003E-3</v>
      </c>
      <c r="W201" s="22">
        <v>-14.55</v>
      </c>
    </row>
    <row r="202" spans="11:23" x14ac:dyDescent="0.35">
      <c r="K202" s="22">
        <v>1</v>
      </c>
      <c r="L202" s="22" t="s">
        <v>107</v>
      </c>
      <c r="M202" s="22" t="s">
        <v>39</v>
      </c>
      <c r="N202" s="22" t="s">
        <v>40</v>
      </c>
      <c r="U202" s="22">
        <v>0.01</v>
      </c>
    </row>
    <row r="203" spans="11:23" x14ac:dyDescent="0.35">
      <c r="K203" s="22">
        <v>2</v>
      </c>
      <c r="L203" s="22" t="s">
        <v>108</v>
      </c>
      <c r="M203" s="22" t="s">
        <v>39</v>
      </c>
      <c r="N203" s="22" t="s">
        <v>40</v>
      </c>
      <c r="U203" s="22">
        <v>0.01</v>
      </c>
    </row>
    <row r="204" spans="11:23" x14ac:dyDescent="0.35">
      <c r="K204" s="22">
        <v>3</v>
      </c>
      <c r="L204" s="22" t="s">
        <v>109</v>
      </c>
      <c r="M204" s="22" t="s">
        <v>39</v>
      </c>
      <c r="N204" s="22" t="s">
        <v>40</v>
      </c>
      <c r="U204" s="22">
        <v>0.01</v>
      </c>
    </row>
    <row r="205" spans="11:23" x14ac:dyDescent="0.35">
      <c r="K205" s="22">
        <v>6</v>
      </c>
      <c r="L205" s="22" t="s">
        <v>112</v>
      </c>
      <c r="M205" s="22" t="s">
        <v>39</v>
      </c>
      <c r="N205" s="22" t="s">
        <v>40</v>
      </c>
      <c r="U205" s="22">
        <v>0.01</v>
      </c>
    </row>
    <row r="206" spans="11:23" x14ac:dyDescent="0.35">
      <c r="K206" s="22">
        <v>26</v>
      </c>
      <c r="L206" s="22" t="s">
        <v>133</v>
      </c>
      <c r="M206" s="22" t="s">
        <v>39</v>
      </c>
      <c r="N206" s="22" t="s">
        <v>40</v>
      </c>
      <c r="U206" s="22">
        <v>0.01</v>
      </c>
    </row>
    <row r="207" spans="11:23" x14ac:dyDescent="0.35">
      <c r="K207" s="22">
        <v>31</v>
      </c>
      <c r="L207" s="22" t="s">
        <v>138</v>
      </c>
      <c r="M207" s="22" t="s">
        <v>39</v>
      </c>
      <c r="N207" s="22" t="s">
        <v>40</v>
      </c>
      <c r="U207" s="22">
        <v>0.01</v>
      </c>
    </row>
    <row r="208" spans="11:23" x14ac:dyDescent="0.35">
      <c r="K208" s="22">
        <v>45</v>
      </c>
      <c r="L208" s="22" t="s">
        <v>152</v>
      </c>
      <c r="M208" s="22" t="s">
        <v>39</v>
      </c>
      <c r="N208" s="22" t="s">
        <v>40</v>
      </c>
      <c r="U208" s="22">
        <v>0.01</v>
      </c>
    </row>
    <row r="209" spans="11:23" x14ac:dyDescent="0.35">
      <c r="K209" s="22">
        <v>58</v>
      </c>
      <c r="L209" s="22" t="s">
        <v>165</v>
      </c>
      <c r="M209" s="22" t="s">
        <v>39</v>
      </c>
      <c r="N209" s="22" t="s">
        <v>40</v>
      </c>
      <c r="U209" s="22">
        <v>0.01</v>
      </c>
    </row>
    <row r="210" spans="11:23" x14ac:dyDescent="0.35">
      <c r="K210" s="22">
        <v>78</v>
      </c>
      <c r="L210" s="22" t="s">
        <v>185</v>
      </c>
      <c r="M210" s="22" t="s">
        <v>39</v>
      </c>
      <c r="N210" s="22" t="s">
        <v>40</v>
      </c>
      <c r="U210" s="22">
        <v>0.01</v>
      </c>
    </row>
    <row r="211" spans="11:23" x14ac:dyDescent="0.35">
      <c r="K211" s="22">
        <v>83</v>
      </c>
      <c r="L211" s="22" t="s">
        <v>190</v>
      </c>
      <c r="M211" s="22" t="s">
        <v>39</v>
      </c>
      <c r="N211" s="22" t="s">
        <v>40</v>
      </c>
      <c r="U211" s="22">
        <v>0.01</v>
      </c>
    </row>
    <row r="212" spans="11:23" x14ac:dyDescent="0.35">
      <c r="K212" s="22">
        <v>98</v>
      </c>
      <c r="L212" s="22" t="s">
        <v>205</v>
      </c>
      <c r="M212" s="22" t="s">
        <v>39</v>
      </c>
      <c r="N212" s="22" t="s">
        <v>40</v>
      </c>
      <c r="U212" s="22">
        <v>0.01</v>
      </c>
    </row>
    <row r="213" spans="11:23" x14ac:dyDescent="0.35">
      <c r="K213" s="22">
        <v>105</v>
      </c>
      <c r="L213" s="22" t="s">
        <v>213</v>
      </c>
      <c r="M213" s="22" t="s">
        <v>39</v>
      </c>
      <c r="N213" s="22" t="s">
        <v>40</v>
      </c>
      <c r="U213" s="22">
        <v>0.01</v>
      </c>
    </row>
    <row r="214" spans="11:23" x14ac:dyDescent="0.35">
      <c r="K214" s="22">
        <v>106</v>
      </c>
      <c r="L214" s="22" t="s">
        <v>214</v>
      </c>
      <c r="M214" s="22" t="s">
        <v>39</v>
      </c>
      <c r="N214" s="22" t="s">
        <v>40</v>
      </c>
      <c r="U214" s="22">
        <v>0.01</v>
      </c>
    </row>
    <row r="215" spans="11:23" x14ac:dyDescent="0.35">
      <c r="K215" s="22">
        <v>107</v>
      </c>
      <c r="L215" s="22" t="s">
        <v>215</v>
      </c>
      <c r="M215" s="22" t="s">
        <v>39</v>
      </c>
      <c r="N215" s="22" t="s">
        <v>40</v>
      </c>
      <c r="U215" s="22">
        <v>0.01</v>
      </c>
    </row>
    <row r="216" spans="11:23" x14ac:dyDescent="0.35">
      <c r="K216" s="22">
        <v>108</v>
      </c>
      <c r="L216" s="22" t="s">
        <v>216</v>
      </c>
      <c r="M216" s="22" t="s">
        <v>39</v>
      </c>
      <c r="N216" s="22" t="s">
        <v>40</v>
      </c>
      <c r="U216" s="22">
        <v>0.01</v>
      </c>
    </row>
    <row r="217" spans="11:23" x14ac:dyDescent="0.35">
      <c r="K217" s="22">
        <v>109</v>
      </c>
      <c r="L217" s="22" t="s">
        <v>217</v>
      </c>
      <c r="M217" s="22" t="s">
        <v>39</v>
      </c>
      <c r="N217" s="22" t="s">
        <v>40</v>
      </c>
      <c r="U217" s="22">
        <v>0.01</v>
      </c>
    </row>
    <row r="218" spans="11:23" x14ac:dyDescent="0.35">
      <c r="K218" s="22">
        <v>110</v>
      </c>
      <c r="L218" s="22" t="s">
        <v>218</v>
      </c>
      <c r="M218" s="22" t="s">
        <v>39</v>
      </c>
      <c r="N218" s="22" t="s">
        <v>40</v>
      </c>
      <c r="U218" s="22">
        <v>0.01</v>
      </c>
    </row>
    <row r="219" spans="11:23" x14ac:dyDescent="0.35">
      <c r="K219" s="22">
        <v>111</v>
      </c>
      <c r="L219" s="22" t="s">
        <v>219</v>
      </c>
      <c r="M219" s="22" t="s">
        <v>39</v>
      </c>
      <c r="N219" s="22" t="s">
        <v>40</v>
      </c>
      <c r="U219" s="22">
        <v>0.01</v>
      </c>
    </row>
    <row r="220" spans="11:23" x14ac:dyDescent="0.35">
      <c r="K220" s="22">
        <v>112</v>
      </c>
      <c r="L220" s="22" t="s">
        <v>220</v>
      </c>
      <c r="M220" s="22" t="s">
        <v>39</v>
      </c>
      <c r="N220" s="22" t="s">
        <v>40</v>
      </c>
      <c r="U220" s="22">
        <v>0.01</v>
      </c>
    </row>
    <row r="221" spans="11:23" x14ac:dyDescent="0.35">
      <c r="K221" s="22">
        <v>46</v>
      </c>
      <c r="L221" s="22" t="s">
        <v>153</v>
      </c>
      <c r="M221" s="22" t="s">
        <v>69</v>
      </c>
      <c r="N221" s="22" t="s">
        <v>1</v>
      </c>
      <c r="O221" s="22">
        <v>2.09</v>
      </c>
      <c r="P221" s="22">
        <v>25194.502</v>
      </c>
      <c r="Q221" s="22">
        <v>194746</v>
      </c>
      <c r="S221" s="22">
        <v>25194.502</v>
      </c>
      <c r="U221" s="22">
        <v>0.01</v>
      </c>
      <c r="V221" s="22">
        <v>7.8799999999999999E-3</v>
      </c>
      <c r="W221" s="22">
        <v>-21.19</v>
      </c>
    </row>
    <row r="222" spans="11:23" x14ac:dyDescent="0.35">
      <c r="K222" s="22">
        <v>47</v>
      </c>
      <c r="L222" s="22" t="s">
        <v>154</v>
      </c>
      <c r="M222" s="22" t="s">
        <v>70</v>
      </c>
      <c r="N222" s="22" t="s">
        <v>1</v>
      </c>
      <c r="O222" s="22">
        <v>2.08</v>
      </c>
      <c r="P222" s="22">
        <v>27087.504000000001</v>
      </c>
      <c r="Q222" s="22">
        <v>205112</v>
      </c>
      <c r="S222" s="22">
        <v>27087.504000000001</v>
      </c>
      <c r="U222" s="22">
        <v>0.01</v>
      </c>
      <c r="V222" s="22">
        <v>8.4700000000000001E-3</v>
      </c>
      <c r="W222" s="22">
        <v>-15.27</v>
      </c>
    </row>
    <row r="223" spans="11:23" x14ac:dyDescent="0.35">
      <c r="K223" s="22">
        <v>48</v>
      </c>
      <c r="L223" s="22" t="s">
        <v>155</v>
      </c>
      <c r="M223" s="22" t="s">
        <v>71</v>
      </c>
      <c r="N223" s="22" t="s">
        <v>1</v>
      </c>
      <c r="O223" s="22">
        <v>2.09</v>
      </c>
      <c r="P223" s="22">
        <v>28204.851999999999</v>
      </c>
      <c r="Q223" s="22">
        <v>213959</v>
      </c>
      <c r="S223" s="22">
        <v>28204.851999999999</v>
      </c>
      <c r="U223" s="22">
        <v>0.01</v>
      </c>
      <c r="V223" s="22">
        <v>8.8199999999999997E-3</v>
      </c>
      <c r="W223" s="22">
        <v>-11.78</v>
      </c>
    </row>
    <row r="224" spans="11:23" x14ac:dyDescent="0.35">
      <c r="K224" s="22">
        <v>50</v>
      </c>
      <c r="L224" s="22" t="s">
        <v>157</v>
      </c>
      <c r="M224" s="22" t="s">
        <v>72</v>
      </c>
      <c r="N224" s="22" t="s">
        <v>1</v>
      </c>
      <c r="O224" s="22">
        <v>2.08</v>
      </c>
      <c r="P224" s="22">
        <v>31798.190999999999</v>
      </c>
      <c r="Q224" s="22">
        <v>250378</v>
      </c>
      <c r="S224" s="22">
        <v>31798.190999999999</v>
      </c>
      <c r="U224" s="22">
        <v>0.01</v>
      </c>
      <c r="V224" s="22">
        <v>9.9500000000000005E-3</v>
      </c>
      <c r="W224" s="22">
        <v>-0.54</v>
      </c>
    </row>
    <row r="225" spans="11:23" x14ac:dyDescent="0.35">
      <c r="K225" s="22">
        <v>51</v>
      </c>
      <c r="L225" s="22" t="s">
        <v>158</v>
      </c>
      <c r="M225" s="22" t="s">
        <v>73</v>
      </c>
      <c r="N225" s="22" t="s">
        <v>1</v>
      </c>
      <c r="O225" s="22">
        <v>2.0699999999999998</v>
      </c>
      <c r="P225" s="22">
        <v>31752.563999999998</v>
      </c>
      <c r="Q225" s="22">
        <v>252012</v>
      </c>
      <c r="S225" s="22">
        <v>31752.563999999998</v>
      </c>
      <c r="U225" s="22">
        <v>0.01</v>
      </c>
      <c r="V225" s="22">
        <v>9.9299999999999996E-3</v>
      </c>
      <c r="W225" s="22">
        <v>-0.68</v>
      </c>
    </row>
    <row r="226" spans="11:23" x14ac:dyDescent="0.35">
      <c r="K226" s="22">
        <v>52</v>
      </c>
      <c r="L226" s="22" t="s">
        <v>159</v>
      </c>
      <c r="M226" s="22" t="s">
        <v>74</v>
      </c>
      <c r="N226" s="22" t="s">
        <v>1</v>
      </c>
      <c r="O226" s="22">
        <v>2.08</v>
      </c>
      <c r="P226" s="22">
        <v>34025.016000000003</v>
      </c>
      <c r="Q226" s="22">
        <v>268406</v>
      </c>
      <c r="S226" s="22">
        <v>34025.016000000003</v>
      </c>
      <c r="U226" s="22">
        <v>0.01</v>
      </c>
      <c r="V226" s="22">
        <v>1.064E-2</v>
      </c>
      <c r="W226" s="22">
        <v>6.43</v>
      </c>
    </row>
    <row r="227" spans="11:23" x14ac:dyDescent="0.35">
      <c r="K227" s="22">
        <v>54</v>
      </c>
      <c r="L227" s="22" t="s">
        <v>161</v>
      </c>
      <c r="M227" s="22" t="s">
        <v>75</v>
      </c>
      <c r="N227" s="22" t="s">
        <v>1</v>
      </c>
      <c r="O227" s="22">
        <v>2.0699999999999998</v>
      </c>
      <c r="P227" s="22">
        <v>29772.138999999999</v>
      </c>
      <c r="Q227" s="22">
        <v>232164</v>
      </c>
      <c r="S227" s="22">
        <v>29772.138999999999</v>
      </c>
      <c r="U227" s="22">
        <v>0.01</v>
      </c>
      <c r="V227" s="22">
        <v>9.3100000000000006E-3</v>
      </c>
      <c r="W227" s="22">
        <v>-6.87</v>
      </c>
    </row>
    <row r="228" spans="11:23" x14ac:dyDescent="0.35">
      <c r="K228" s="22">
        <v>55</v>
      </c>
      <c r="L228" s="22" t="s">
        <v>162</v>
      </c>
      <c r="M228" s="22" t="s">
        <v>76</v>
      </c>
      <c r="N228" s="22" t="s">
        <v>1</v>
      </c>
      <c r="O228" s="22">
        <v>2.08</v>
      </c>
      <c r="P228" s="22">
        <v>33187.167999999998</v>
      </c>
      <c r="Q228" s="22">
        <v>254668</v>
      </c>
      <c r="S228" s="22">
        <v>33187.167999999998</v>
      </c>
      <c r="U228" s="22">
        <v>0.01</v>
      </c>
      <c r="V228" s="22">
        <v>1.038E-2</v>
      </c>
      <c r="W228" s="22">
        <v>3.81</v>
      </c>
    </row>
    <row r="229" spans="11:23" x14ac:dyDescent="0.35">
      <c r="K229" s="22">
        <v>56</v>
      </c>
      <c r="L229" s="22" t="s">
        <v>163</v>
      </c>
      <c r="M229" s="22" t="s">
        <v>77</v>
      </c>
      <c r="N229" s="22" t="s">
        <v>1</v>
      </c>
      <c r="O229" s="22">
        <v>2.09</v>
      </c>
      <c r="P229" s="22">
        <v>33674.917999999998</v>
      </c>
      <c r="Q229" s="22">
        <v>257408</v>
      </c>
      <c r="S229" s="22">
        <v>33674.917999999998</v>
      </c>
      <c r="U229" s="22">
        <v>0.01</v>
      </c>
      <c r="V229" s="22">
        <v>1.0529999999999999E-2</v>
      </c>
      <c r="W229" s="22">
        <v>5.33</v>
      </c>
    </row>
  </sheetData>
  <sortState xmlns:xlrd2="http://schemas.microsoft.com/office/spreadsheetml/2017/richdata2" ref="K118:W229">
    <sortCondition ref="M118"/>
  </sortState>
  <mergeCells count="7">
    <mergeCell ref="K116:W116"/>
    <mergeCell ref="K1:W1"/>
    <mergeCell ref="A3:G3"/>
    <mergeCell ref="E5:E7"/>
    <mergeCell ref="F5:F7"/>
    <mergeCell ref="G5:G7"/>
    <mergeCell ref="D8:G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1F56-84F5-4B7D-A4E7-346C01BA69BB}">
  <dimension ref="A1:W229"/>
  <sheetViews>
    <sheetView workbookViewId="0">
      <selection activeCell="H17" sqref="H17:H23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22"/>
    <col min="12" max="12" width="33.54296875" style="22" bestFit="1" customWidth="1"/>
    <col min="13" max="13" width="23.7265625" style="22" bestFit="1" customWidth="1"/>
    <col min="14" max="19" width="8.7265625" style="22"/>
    <col min="20" max="20" width="22.81640625" style="22" bestFit="1" customWidth="1"/>
    <col min="21" max="21" width="13.453125" style="22" bestFit="1" customWidth="1"/>
    <col min="22" max="22" width="15.54296875" style="22" bestFit="1" customWidth="1"/>
    <col min="23" max="23" width="8.7265625" style="22"/>
  </cols>
  <sheetData>
    <row r="1" spans="1:23" ht="15.5" x14ac:dyDescent="0.35">
      <c r="A1" t="s">
        <v>93</v>
      </c>
      <c r="C1" s="7"/>
      <c r="K1" s="30" t="s">
        <v>105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x14ac:dyDescent="0.35">
      <c r="K2" s="23" t="s">
        <v>22</v>
      </c>
      <c r="L2" s="23" t="s">
        <v>23</v>
      </c>
      <c r="M2" s="23" t="s">
        <v>24</v>
      </c>
      <c r="N2" s="23" t="s">
        <v>25</v>
      </c>
      <c r="O2" s="23" t="s">
        <v>26</v>
      </c>
      <c r="P2" s="23" t="s">
        <v>27</v>
      </c>
      <c r="Q2" s="23" t="s">
        <v>28</v>
      </c>
      <c r="R2" s="23" t="s">
        <v>29</v>
      </c>
      <c r="S2" s="23" t="s">
        <v>30</v>
      </c>
      <c r="T2" s="23" t="s">
        <v>31</v>
      </c>
      <c r="U2" s="23" t="s">
        <v>32</v>
      </c>
      <c r="V2" s="23" t="s">
        <v>33</v>
      </c>
      <c r="W2" s="23" t="s">
        <v>34</v>
      </c>
    </row>
    <row r="3" spans="1:23" ht="15.5" x14ac:dyDescent="0.35">
      <c r="A3" s="31" t="s">
        <v>80</v>
      </c>
      <c r="B3" s="31"/>
      <c r="C3" s="31"/>
      <c r="D3" s="31"/>
      <c r="E3" s="31"/>
      <c r="F3" s="31"/>
      <c r="G3" s="31"/>
      <c r="H3" s="21"/>
      <c r="I3" s="21"/>
      <c r="J3" s="21"/>
      <c r="K3" s="22">
        <v>7</v>
      </c>
      <c r="L3" s="22" t="s">
        <v>113</v>
      </c>
      <c r="M3" s="22" t="s">
        <v>44</v>
      </c>
      <c r="N3" s="22" t="s">
        <v>45</v>
      </c>
      <c r="O3" s="22">
        <v>3.2</v>
      </c>
      <c r="P3" s="22">
        <v>277.68</v>
      </c>
      <c r="Q3" s="22">
        <v>5451</v>
      </c>
      <c r="R3" s="22">
        <v>21587.065999999999</v>
      </c>
      <c r="S3" s="22">
        <v>0</v>
      </c>
      <c r="T3" s="22">
        <v>0.998</v>
      </c>
      <c r="U3" s="22">
        <v>0.17</v>
      </c>
      <c r="V3" s="22">
        <v>0.14749000000000001</v>
      </c>
      <c r="W3" s="22">
        <v>-13.24</v>
      </c>
    </row>
    <row r="4" spans="1:23" ht="15.5" x14ac:dyDescent="0.35">
      <c r="A4" s="23" t="s">
        <v>24</v>
      </c>
      <c r="B4" s="23" t="s">
        <v>33</v>
      </c>
      <c r="C4" s="23" t="s">
        <v>81</v>
      </c>
      <c r="D4" s="23" t="s">
        <v>82</v>
      </c>
      <c r="E4" s="20" t="s">
        <v>19</v>
      </c>
      <c r="F4" s="23" t="s">
        <v>20</v>
      </c>
      <c r="G4" s="20" t="s">
        <v>83</v>
      </c>
      <c r="H4" s="23"/>
      <c r="I4" s="23"/>
      <c r="J4" s="23"/>
      <c r="K4" s="22">
        <v>32</v>
      </c>
      <c r="L4" s="22" t="s">
        <v>139</v>
      </c>
      <c r="M4" s="22" t="s">
        <v>44</v>
      </c>
      <c r="N4" s="22" t="s">
        <v>45</v>
      </c>
      <c r="O4" s="22">
        <v>3.2</v>
      </c>
      <c r="P4" s="22">
        <v>295.73</v>
      </c>
      <c r="Q4" s="22">
        <v>5708</v>
      </c>
      <c r="R4" s="22">
        <v>22880.072</v>
      </c>
      <c r="S4" s="22">
        <v>0</v>
      </c>
      <c r="T4" s="22">
        <v>0.998</v>
      </c>
      <c r="U4" s="22">
        <v>0.17</v>
      </c>
      <c r="V4" s="22">
        <v>0.14859</v>
      </c>
      <c r="W4" s="22">
        <v>-12.59</v>
      </c>
    </row>
    <row r="5" spans="1:23" x14ac:dyDescent="0.35">
      <c r="A5" s="22" t="s">
        <v>69</v>
      </c>
      <c r="B5" s="8">
        <v>143.17975999999999</v>
      </c>
      <c r="C5" s="8">
        <f>B5*2*4*4</f>
        <v>4581.7523199999996</v>
      </c>
      <c r="D5" s="9">
        <f>C5/C11</f>
        <v>0.52278731031904202</v>
      </c>
      <c r="E5" s="32">
        <f>AVERAGE(D5:D7)</f>
        <v>0.53195960790719132</v>
      </c>
      <c r="F5" s="33">
        <f>STDEV(D5:D7)</f>
        <v>3.4366501105558819E-2</v>
      </c>
      <c r="G5" s="34">
        <f>F5/E5</f>
        <v>6.4603591315441744E-2</v>
      </c>
      <c r="H5" s="10"/>
      <c r="I5" s="10"/>
      <c r="J5" s="10"/>
      <c r="K5" s="22">
        <v>39</v>
      </c>
      <c r="L5" s="22" t="s">
        <v>146</v>
      </c>
      <c r="M5" s="22" t="s">
        <v>44</v>
      </c>
      <c r="N5" s="22" t="s">
        <v>45</v>
      </c>
      <c r="O5" s="22">
        <v>3.2</v>
      </c>
      <c r="P5" s="22">
        <v>294.11700000000002</v>
      </c>
      <c r="Q5" s="22">
        <v>5049</v>
      </c>
      <c r="R5" s="22">
        <v>23901.26</v>
      </c>
      <c r="S5" s="22">
        <v>0</v>
      </c>
      <c r="T5" s="22">
        <v>0.998</v>
      </c>
      <c r="U5" s="22">
        <v>0.17</v>
      </c>
      <c r="V5" s="22">
        <v>0.13754</v>
      </c>
      <c r="W5" s="22">
        <v>-19.09</v>
      </c>
    </row>
    <row r="6" spans="1:23" x14ac:dyDescent="0.35">
      <c r="A6" s="22" t="s">
        <v>70</v>
      </c>
      <c r="B6" s="8">
        <v>145.13668999999999</v>
      </c>
      <c r="C6" s="8">
        <f t="shared" ref="C6:C7" si="0">B6*2*4*4</f>
        <v>4644.3740799999996</v>
      </c>
      <c r="D6" s="9">
        <f t="shared" ref="D6:D7" si="1">C6/C12</f>
        <v>0.56998163736791208</v>
      </c>
      <c r="E6" s="32"/>
      <c r="F6" s="33"/>
      <c r="G6" s="34"/>
      <c r="K6" s="22">
        <v>59</v>
      </c>
      <c r="L6" s="22" t="s">
        <v>166</v>
      </c>
      <c r="M6" s="22" t="s">
        <v>44</v>
      </c>
      <c r="N6" s="22" t="s">
        <v>45</v>
      </c>
      <c r="O6" s="22">
        <v>3.21</v>
      </c>
      <c r="P6" s="22">
        <v>283.32400000000001</v>
      </c>
      <c r="Q6" s="22">
        <v>4939</v>
      </c>
      <c r="R6" s="22">
        <v>24271.824000000001</v>
      </c>
      <c r="S6" s="22">
        <v>0</v>
      </c>
      <c r="T6" s="22">
        <v>0.998</v>
      </c>
      <c r="U6" s="22">
        <v>0.17</v>
      </c>
      <c r="V6" s="22">
        <v>0.12626000000000001</v>
      </c>
      <c r="W6" s="22">
        <v>-25.73</v>
      </c>
    </row>
    <row r="7" spans="1:23" x14ac:dyDescent="0.35">
      <c r="A7" s="22" t="s">
        <v>71</v>
      </c>
      <c r="B7" s="8">
        <v>157.72638000000001</v>
      </c>
      <c r="C7" s="8">
        <f t="shared" si="0"/>
        <v>5047.2441600000002</v>
      </c>
      <c r="D7" s="9">
        <f t="shared" si="1"/>
        <v>0.50310987603461987</v>
      </c>
      <c r="E7" s="32"/>
      <c r="F7" s="33"/>
      <c r="G7" s="34"/>
      <c r="K7" s="22">
        <v>85</v>
      </c>
      <c r="L7" s="22" t="s">
        <v>192</v>
      </c>
      <c r="M7" s="22" t="s">
        <v>44</v>
      </c>
      <c r="N7" s="22" t="s">
        <v>45</v>
      </c>
      <c r="O7" s="22">
        <v>3.21</v>
      </c>
      <c r="P7" s="22">
        <v>316.00599999999997</v>
      </c>
      <c r="Q7" s="22">
        <v>5451</v>
      </c>
      <c r="R7" s="22">
        <v>27065.384999999998</v>
      </c>
      <c r="S7" s="22">
        <v>0</v>
      </c>
      <c r="T7" s="22">
        <v>0.998</v>
      </c>
      <c r="U7" s="22">
        <v>0.17</v>
      </c>
      <c r="V7" s="22">
        <v>0.12631000000000001</v>
      </c>
      <c r="W7" s="22">
        <v>-25.7</v>
      </c>
    </row>
    <row r="8" spans="1:23" x14ac:dyDescent="0.35">
      <c r="A8" s="22" t="s">
        <v>72</v>
      </c>
      <c r="B8" s="8">
        <v>116.75178</v>
      </c>
      <c r="C8" s="8">
        <f>B8*5*4*4</f>
        <v>9340.1424000000006</v>
      </c>
      <c r="D8" s="35"/>
      <c r="E8" s="35"/>
      <c r="F8" s="35"/>
      <c r="G8" s="35"/>
      <c r="K8" s="22">
        <v>92</v>
      </c>
      <c r="L8" s="22" t="s">
        <v>199</v>
      </c>
      <c r="M8" s="22" t="s">
        <v>44</v>
      </c>
      <c r="N8" s="22" t="s">
        <v>45</v>
      </c>
      <c r="O8" s="22">
        <v>3.21</v>
      </c>
      <c r="P8" s="22">
        <v>293.625</v>
      </c>
      <c r="Q8" s="22">
        <v>5397</v>
      </c>
      <c r="R8" s="22">
        <v>27708.18</v>
      </c>
      <c r="S8" s="22">
        <v>0</v>
      </c>
      <c r="T8" s="22">
        <v>0.998</v>
      </c>
      <c r="U8" s="22">
        <v>0.17</v>
      </c>
      <c r="V8" s="22">
        <v>0.10707999999999999</v>
      </c>
      <c r="W8" s="22">
        <v>-37.01</v>
      </c>
    </row>
    <row r="9" spans="1:23" x14ac:dyDescent="0.35">
      <c r="A9" s="22" t="s">
        <v>73</v>
      </c>
      <c r="B9" s="8">
        <v>118.24823000000001</v>
      </c>
      <c r="C9" s="8">
        <f t="shared" ref="C9:C13" si="2">B9*5*4*4</f>
        <v>9459.858400000001</v>
      </c>
      <c r="D9" s="35"/>
      <c r="E9" s="35"/>
      <c r="F9" s="35"/>
      <c r="G9" s="35"/>
      <c r="K9" s="22">
        <v>99</v>
      </c>
      <c r="L9" s="22" t="s">
        <v>206</v>
      </c>
      <c r="M9" s="22" t="s">
        <v>44</v>
      </c>
      <c r="N9" s="22" t="s">
        <v>45</v>
      </c>
      <c r="O9" s="22">
        <v>3.22</v>
      </c>
      <c r="P9" s="22">
        <v>310.875</v>
      </c>
      <c r="Q9" s="22">
        <v>5600</v>
      </c>
      <c r="R9" s="22">
        <v>28391.636999999999</v>
      </c>
      <c r="S9" s="22">
        <v>0</v>
      </c>
      <c r="T9" s="22">
        <v>0.998</v>
      </c>
      <c r="U9" s="22">
        <v>0.17</v>
      </c>
      <c r="V9" s="22">
        <v>0.11336</v>
      </c>
      <c r="W9" s="22">
        <v>-33.32</v>
      </c>
    </row>
    <row r="10" spans="1:23" x14ac:dyDescent="0.35">
      <c r="A10" s="22" t="s">
        <v>74</v>
      </c>
      <c r="B10" s="8">
        <v>118.98578000000001</v>
      </c>
      <c r="C10" s="8">
        <f t="shared" si="2"/>
        <v>9518.8624</v>
      </c>
      <c r="D10" s="35"/>
      <c r="E10" s="35"/>
      <c r="F10" s="35"/>
      <c r="G10" s="35"/>
      <c r="K10" s="22">
        <v>8</v>
      </c>
      <c r="L10" s="22" t="s">
        <v>115</v>
      </c>
      <c r="M10" s="22" t="s">
        <v>46</v>
      </c>
      <c r="N10" s="22" t="s">
        <v>45</v>
      </c>
      <c r="O10" s="22">
        <v>3.26</v>
      </c>
      <c r="P10" s="22">
        <v>652.51800000000003</v>
      </c>
      <c r="Q10" s="22">
        <v>13394</v>
      </c>
      <c r="R10" s="22">
        <v>32147.32</v>
      </c>
      <c r="S10" s="22">
        <v>0</v>
      </c>
      <c r="T10" s="22">
        <v>0.998</v>
      </c>
      <c r="U10" s="22">
        <v>0.28000000000000003</v>
      </c>
      <c r="V10" s="22">
        <v>0.28006999999999999</v>
      </c>
      <c r="W10" s="22">
        <v>0.02</v>
      </c>
    </row>
    <row r="11" spans="1:23" x14ac:dyDescent="0.35">
      <c r="A11" s="22" t="s">
        <v>75</v>
      </c>
      <c r="B11" s="8">
        <v>109.55106000000001</v>
      </c>
      <c r="C11" s="8">
        <f t="shared" si="2"/>
        <v>8764.0848000000005</v>
      </c>
      <c r="D11" s="35"/>
      <c r="E11" s="35"/>
      <c r="F11" s="35"/>
      <c r="G11" s="35"/>
      <c r="K11" s="22">
        <v>33</v>
      </c>
      <c r="L11" s="22" t="s">
        <v>140</v>
      </c>
      <c r="M11" s="22" t="s">
        <v>46</v>
      </c>
      <c r="N11" s="22" t="s">
        <v>45</v>
      </c>
      <c r="O11" s="22">
        <v>3.27</v>
      </c>
      <c r="P11" s="22">
        <v>690.30200000000002</v>
      </c>
      <c r="Q11" s="22">
        <v>14836</v>
      </c>
      <c r="R11" s="22">
        <v>33230.504000000001</v>
      </c>
      <c r="S11" s="22">
        <v>0</v>
      </c>
      <c r="T11" s="22">
        <v>0.998</v>
      </c>
      <c r="U11" s="22">
        <v>0.28000000000000003</v>
      </c>
      <c r="V11" s="22">
        <v>0.28854000000000002</v>
      </c>
      <c r="W11" s="22">
        <v>3.05</v>
      </c>
    </row>
    <row r="12" spans="1:23" x14ac:dyDescent="0.35">
      <c r="A12" s="22" t="s">
        <v>76</v>
      </c>
      <c r="B12" s="8">
        <v>101.85359</v>
      </c>
      <c r="C12" s="8">
        <f t="shared" si="2"/>
        <v>8148.2871999999998</v>
      </c>
      <c r="D12" s="35"/>
      <c r="E12" s="35"/>
      <c r="F12" s="35"/>
      <c r="G12" s="35"/>
      <c r="K12" s="22">
        <v>40</v>
      </c>
      <c r="L12" s="22" t="s">
        <v>147</v>
      </c>
      <c r="M12" s="22" t="s">
        <v>46</v>
      </c>
      <c r="N12" s="22" t="s">
        <v>45</v>
      </c>
      <c r="O12" s="22">
        <v>3.27</v>
      </c>
      <c r="P12" s="22">
        <v>717.50199999999995</v>
      </c>
      <c r="Q12" s="22">
        <v>15223</v>
      </c>
      <c r="R12" s="22">
        <v>34460.949000000001</v>
      </c>
      <c r="S12" s="22">
        <v>0</v>
      </c>
      <c r="T12" s="22">
        <v>0.998</v>
      </c>
      <c r="U12" s="22">
        <v>0.28000000000000003</v>
      </c>
      <c r="V12" s="22">
        <v>0.28938999999999998</v>
      </c>
      <c r="W12" s="22">
        <v>3.35</v>
      </c>
    </row>
    <row r="13" spans="1:23" x14ac:dyDescent="0.35">
      <c r="A13" s="22" t="s">
        <v>77</v>
      </c>
      <c r="B13" s="8">
        <v>125.40114</v>
      </c>
      <c r="C13" s="8">
        <f t="shared" si="2"/>
        <v>10032.091199999999</v>
      </c>
      <c r="D13" s="35"/>
      <c r="E13" s="35"/>
      <c r="F13" s="35"/>
      <c r="G13" s="35"/>
      <c r="K13" s="22">
        <v>60</v>
      </c>
      <c r="L13" s="22" t="s">
        <v>167</v>
      </c>
      <c r="M13" s="22" t="s">
        <v>46</v>
      </c>
      <c r="N13" s="22" t="s">
        <v>45</v>
      </c>
      <c r="O13" s="22">
        <v>3.27</v>
      </c>
      <c r="P13" s="22">
        <v>691.57</v>
      </c>
      <c r="Q13" s="22">
        <v>15091</v>
      </c>
      <c r="R13" s="22">
        <v>35231.538999999997</v>
      </c>
      <c r="S13" s="22">
        <v>0</v>
      </c>
      <c r="T13" s="22">
        <v>0.998</v>
      </c>
      <c r="U13" s="22">
        <v>0.28000000000000003</v>
      </c>
      <c r="V13" s="22">
        <v>0.26815</v>
      </c>
      <c r="W13" s="22">
        <v>-4.2300000000000004</v>
      </c>
    </row>
    <row r="14" spans="1:23" x14ac:dyDescent="0.35">
      <c r="K14" s="22">
        <v>86</v>
      </c>
      <c r="L14" s="22" t="s">
        <v>193</v>
      </c>
      <c r="M14" s="22" t="s">
        <v>46</v>
      </c>
      <c r="N14" s="22" t="s">
        <v>45</v>
      </c>
      <c r="O14" s="22">
        <v>3.27</v>
      </c>
      <c r="P14" s="22">
        <v>695.63599999999997</v>
      </c>
      <c r="Q14" s="22">
        <v>14872</v>
      </c>
      <c r="R14" s="22">
        <v>34638.031000000003</v>
      </c>
      <c r="S14" s="22">
        <v>0</v>
      </c>
      <c r="T14" s="22">
        <v>0.998</v>
      </c>
      <c r="U14" s="22">
        <v>0.28000000000000003</v>
      </c>
      <c r="V14" s="22">
        <v>0.27623999999999999</v>
      </c>
      <c r="W14" s="22">
        <v>-1.34</v>
      </c>
    </row>
    <row r="15" spans="1:23" x14ac:dyDescent="0.35">
      <c r="A15" s="12" t="s">
        <v>84</v>
      </c>
      <c r="K15" s="22">
        <v>93</v>
      </c>
      <c r="L15" s="22" t="s">
        <v>200</v>
      </c>
      <c r="M15" s="22" t="s">
        <v>46</v>
      </c>
      <c r="N15" s="22" t="s">
        <v>45</v>
      </c>
      <c r="O15" s="22">
        <v>3.27</v>
      </c>
      <c r="P15" s="22">
        <v>697.54</v>
      </c>
      <c r="Q15" s="22">
        <v>16004</v>
      </c>
      <c r="R15" s="22">
        <v>34792.565999999999</v>
      </c>
      <c r="S15" s="22">
        <v>0</v>
      </c>
      <c r="T15" s="22">
        <v>0.998</v>
      </c>
      <c r="U15" s="22">
        <v>0.28000000000000003</v>
      </c>
      <c r="V15" s="22">
        <v>0.27561999999999998</v>
      </c>
      <c r="W15" s="22">
        <v>-1.56</v>
      </c>
    </row>
    <row r="16" spans="1:23" ht="15.5" x14ac:dyDescent="0.35">
      <c r="A16" s="23" t="s">
        <v>85</v>
      </c>
      <c r="B16" s="6" t="s">
        <v>86</v>
      </c>
      <c r="C16" s="23" t="s">
        <v>32</v>
      </c>
      <c r="D16" s="23" t="s">
        <v>33</v>
      </c>
      <c r="E16" s="23" t="s">
        <v>87</v>
      </c>
      <c r="F16" s="23" t="s">
        <v>88</v>
      </c>
      <c r="G16" s="23" t="s">
        <v>83</v>
      </c>
      <c r="H16" s="20" t="s">
        <v>89</v>
      </c>
      <c r="I16" s="20" t="s">
        <v>90</v>
      </c>
      <c r="K16" s="22">
        <v>100</v>
      </c>
      <c r="L16" s="22" t="s">
        <v>208</v>
      </c>
      <c r="M16" s="22" t="s">
        <v>46</v>
      </c>
      <c r="N16" s="22" t="s">
        <v>45</v>
      </c>
      <c r="O16" s="22">
        <v>3.27</v>
      </c>
      <c r="P16" s="22">
        <v>684.68100000000004</v>
      </c>
      <c r="Q16" s="22">
        <v>14839</v>
      </c>
      <c r="R16" s="22">
        <v>35685.292999999998</v>
      </c>
      <c r="S16" s="22">
        <v>0</v>
      </c>
      <c r="T16" s="22">
        <v>0.998</v>
      </c>
      <c r="U16" s="22">
        <v>0.28000000000000003</v>
      </c>
      <c r="V16" s="22">
        <v>0.26024999999999998</v>
      </c>
      <c r="W16" s="22">
        <v>-7.05</v>
      </c>
    </row>
    <row r="17" spans="1:23" x14ac:dyDescent="0.35">
      <c r="A17" s="22" t="s">
        <v>98</v>
      </c>
      <c r="B17" s="22" t="s">
        <v>94</v>
      </c>
      <c r="C17" s="22">
        <v>0.28000000000000003</v>
      </c>
      <c r="D17" s="13">
        <v>0.28006999999999999</v>
      </c>
      <c r="E17" s="33">
        <f>AVERAGE(D17:D23)</f>
        <v>0.2768942857142857</v>
      </c>
      <c r="F17" s="33">
        <f>STDEV(D17:D23)</f>
        <v>1.0467388813425661E-2</v>
      </c>
      <c r="G17" s="36">
        <f>F17/E17</f>
        <v>3.7802834343163269E-2</v>
      </c>
      <c r="H17" s="28">
        <f>F17*3.143</f>
        <v>3.2899003040596848E-2</v>
      </c>
      <c r="I17" s="29">
        <f>(E17-C17)/C17</f>
        <v>-1.109183673469401E-2</v>
      </c>
      <c r="K17" s="22">
        <v>9</v>
      </c>
      <c r="L17" s="22" t="s">
        <v>116</v>
      </c>
      <c r="M17" s="22" t="s">
        <v>47</v>
      </c>
      <c r="N17" s="22" t="s">
        <v>45</v>
      </c>
      <c r="O17" s="22">
        <v>3.22</v>
      </c>
      <c r="P17" s="22">
        <v>649.44399999999996</v>
      </c>
      <c r="Q17" s="22">
        <v>11994</v>
      </c>
      <c r="R17" s="22">
        <v>25608.436000000002</v>
      </c>
      <c r="S17" s="22">
        <v>0</v>
      </c>
      <c r="T17" s="22">
        <v>0.998</v>
      </c>
      <c r="U17" s="22">
        <v>0.44</v>
      </c>
      <c r="V17" s="22">
        <v>0.37034</v>
      </c>
      <c r="W17" s="22">
        <v>-15.83</v>
      </c>
    </row>
    <row r="18" spans="1:23" x14ac:dyDescent="0.35">
      <c r="A18" s="22" t="s">
        <v>99</v>
      </c>
      <c r="B18" s="22" t="s">
        <v>94</v>
      </c>
      <c r="C18" s="22">
        <v>0.28000000000000003</v>
      </c>
      <c r="D18" s="13">
        <v>0.28854000000000002</v>
      </c>
      <c r="E18" s="33"/>
      <c r="F18" s="33"/>
      <c r="G18" s="36"/>
      <c r="H18" s="28"/>
      <c r="I18" s="29"/>
      <c r="K18" s="22">
        <v>34</v>
      </c>
      <c r="L18" s="22" t="s">
        <v>141</v>
      </c>
      <c r="M18" s="22" t="s">
        <v>47</v>
      </c>
      <c r="N18" s="22" t="s">
        <v>45</v>
      </c>
      <c r="O18" s="22">
        <v>3.22</v>
      </c>
      <c r="P18" s="22">
        <v>681.34</v>
      </c>
      <c r="Q18" s="22">
        <v>12418</v>
      </c>
      <c r="R18" s="22">
        <v>26111.065999999999</v>
      </c>
      <c r="S18" s="22">
        <v>0</v>
      </c>
      <c r="T18" s="22">
        <v>0.998</v>
      </c>
      <c r="U18" s="22">
        <v>0.44</v>
      </c>
      <c r="V18" s="22">
        <v>0.38341999999999998</v>
      </c>
      <c r="W18" s="22">
        <v>-12.86</v>
      </c>
    </row>
    <row r="19" spans="1:23" x14ac:dyDescent="0.35">
      <c r="A19" s="22" t="s">
        <v>100</v>
      </c>
      <c r="B19" s="22" t="s">
        <v>94</v>
      </c>
      <c r="C19" s="22">
        <v>0.28000000000000003</v>
      </c>
      <c r="D19" s="13">
        <v>0.28938999999999998</v>
      </c>
      <c r="E19" s="33"/>
      <c r="F19" s="33"/>
      <c r="G19" s="36"/>
      <c r="H19" s="28"/>
      <c r="I19" s="29"/>
      <c r="K19" s="22">
        <v>41</v>
      </c>
      <c r="L19" s="22" t="s">
        <v>148</v>
      </c>
      <c r="M19" s="22" t="s">
        <v>47</v>
      </c>
      <c r="N19" s="22" t="s">
        <v>45</v>
      </c>
      <c r="O19" s="22">
        <v>3.22</v>
      </c>
      <c r="P19" s="22">
        <v>732.36199999999997</v>
      </c>
      <c r="Q19" s="22">
        <v>14621</v>
      </c>
      <c r="R19" s="22">
        <v>26796.967000000001</v>
      </c>
      <c r="S19" s="22">
        <v>0</v>
      </c>
      <c r="T19" s="22">
        <v>0.998</v>
      </c>
      <c r="U19" s="22">
        <v>0.44</v>
      </c>
      <c r="V19" s="22">
        <v>0.40545999999999999</v>
      </c>
      <c r="W19" s="22">
        <v>-7.85</v>
      </c>
    </row>
    <row r="20" spans="1:23" x14ac:dyDescent="0.35">
      <c r="A20" s="22" t="s">
        <v>101</v>
      </c>
      <c r="B20" s="22" t="s">
        <v>94</v>
      </c>
      <c r="C20" s="22">
        <v>0.28000000000000003</v>
      </c>
      <c r="D20" s="13">
        <v>0.26815</v>
      </c>
      <c r="E20" s="33"/>
      <c r="F20" s="33"/>
      <c r="G20" s="36"/>
      <c r="H20" s="28"/>
      <c r="I20" s="29"/>
      <c r="K20" s="22">
        <v>61</v>
      </c>
      <c r="L20" s="22" t="s">
        <v>168</v>
      </c>
      <c r="M20" s="22" t="s">
        <v>47</v>
      </c>
      <c r="N20" s="22" t="s">
        <v>45</v>
      </c>
      <c r="O20" s="22">
        <v>3.22</v>
      </c>
      <c r="P20" s="22">
        <v>724.7</v>
      </c>
      <c r="Q20" s="22">
        <v>14004</v>
      </c>
      <c r="R20" s="22">
        <v>27404.541000000001</v>
      </c>
      <c r="S20" s="22">
        <v>0</v>
      </c>
      <c r="T20" s="22">
        <v>0.998</v>
      </c>
      <c r="U20" s="22">
        <v>0.44</v>
      </c>
      <c r="V20" s="22">
        <v>0.38967000000000002</v>
      </c>
      <c r="W20" s="22">
        <v>-11.44</v>
      </c>
    </row>
    <row r="21" spans="1:23" x14ac:dyDescent="0.35">
      <c r="A21" s="22" t="s">
        <v>102</v>
      </c>
      <c r="B21" s="22" t="s">
        <v>94</v>
      </c>
      <c r="C21" s="22">
        <v>0.28000000000000003</v>
      </c>
      <c r="D21" s="13">
        <v>0.27623999999999999</v>
      </c>
      <c r="E21" s="33"/>
      <c r="F21" s="33"/>
      <c r="G21" s="36"/>
      <c r="H21" s="28"/>
      <c r="I21" s="29"/>
      <c r="K21" s="22">
        <v>87</v>
      </c>
      <c r="L21" s="22" t="s">
        <v>194</v>
      </c>
      <c r="M21" s="22" t="s">
        <v>47</v>
      </c>
      <c r="N21" s="22" t="s">
        <v>45</v>
      </c>
      <c r="O21" s="22">
        <v>3.22</v>
      </c>
      <c r="P21" s="22">
        <v>782.75099999999998</v>
      </c>
      <c r="Q21" s="22">
        <v>14776</v>
      </c>
      <c r="R21" s="22">
        <v>28668.508000000002</v>
      </c>
      <c r="S21" s="22">
        <v>0</v>
      </c>
      <c r="T21" s="22">
        <v>0.998</v>
      </c>
      <c r="U21" s="22">
        <v>0.44</v>
      </c>
      <c r="V21" s="22">
        <v>0.40499000000000002</v>
      </c>
      <c r="W21" s="22">
        <v>-7.96</v>
      </c>
    </row>
    <row r="22" spans="1:23" x14ac:dyDescent="0.35">
      <c r="A22" s="22" t="s">
        <v>103</v>
      </c>
      <c r="B22" s="22" t="s">
        <v>94</v>
      </c>
      <c r="C22" s="22">
        <v>0.28000000000000003</v>
      </c>
      <c r="D22" s="13">
        <v>0.27561999999999998</v>
      </c>
      <c r="E22" s="33"/>
      <c r="F22" s="33"/>
      <c r="G22" s="36"/>
      <c r="H22" s="28"/>
      <c r="I22" s="29"/>
      <c r="K22" s="22">
        <v>94</v>
      </c>
      <c r="L22" s="22" t="s">
        <v>201</v>
      </c>
      <c r="M22" s="22" t="s">
        <v>47</v>
      </c>
      <c r="N22" s="22" t="s">
        <v>45</v>
      </c>
      <c r="O22" s="22">
        <v>3.23</v>
      </c>
      <c r="P22" s="22">
        <v>801.85400000000004</v>
      </c>
      <c r="Q22" s="22">
        <v>15454</v>
      </c>
      <c r="R22" s="22">
        <v>29408.228999999999</v>
      </c>
      <c r="S22" s="22">
        <v>0</v>
      </c>
      <c r="T22" s="22">
        <v>0.998</v>
      </c>
      <c r="U22" s="22">
        <v>0.44</v>
      </c>
      <c r="V22" s="22">
        <v>0.40433000000000002</v>
      </c>
      <c r="W22" s="22">
        <v>-8.11</v>
      </c>
    </row>
    <row r="23" spans="1:23" x14ac:dyDescent="0.35">
      <c r="A23" s="22" t="s">
        <v>104</v>
      </c>
      <c r="B23" s="22" t="s">
        <v>94</v>
      </c>
      <c r="C23" s="22">
        <v>0.28000000000000003</v>
      </c>
      <c r="D23" s="13">
        <v>0.26024999999999998</v>
      </c>
      <c r="E23" s="33"/>
      <c r="F23" s="33"/>
      <c r="G23" s="36"/>
      <c r="H23" s="28"/>
      <c r="I23" s="29"/>
      <c r="K23" s="22">
        <v>101</v>
      </c>
      <c r="L23" s="22" t="s">
        <v>209</v>
      </c>
      <c r="M23" s="22" t="s">
        <v>47</v>
      </c>
      <c r="N23" s="22" t="s">
        <v>45</v>
      </c>
      <c r="O23" s="22">
        <v>3.23</v>
      </c>
      <c r="P23" s="22">
        <v>717.74199999999996</v>
      </c>
      <c r="Q23" s="22">
        <v>12346</v>
      </c>
      <c r="R23" s="22">
        <v>29797.028999999999</v>
      </c>
      <c r="S23" s="22">
        <v>0</v>
      </c>
      <c r="T23" s="22">
        <v>0.998</v>
      </c>
      <c r="U23" s="22">
        <v>0.44</v>
      </c>
      <c r="V23" s="22">
        <v>0.34765000000000001</v>
      </c>
      <c r="W23" s="22">
        <v>-20.99</v>
      </c>
    </row>
    <row r="24" spans="1:23" x14ac:dyDescent="0.35">
      <c r="B24" s="22"/>
      <c r="K24" s="22">
        <v>10</v>
      </c>
      <c r="L24" s="22" t="s">
        <v>117</v>
      </c>
      <c r="M24" s="22" t="s">
        <v>48</v>
      </c>
      <c r="N24" s="22" t="s">
        <v>45</v>
      </c>
      <c r="O24" s="22">
        <v>3.26</v>
      </c>
      <c r="P24" s="22">
        <v>1507.3579999999999</v>
      </c>
      <c r="Q24" s="22">
        <v>28479</v>
      </c>
      <c r="R24" s="22">
        <v>30766.895</v>
      </c>
      <c r="S24" s="22">
        <v>0</v>
      </c>
      <c r="T24" s="22">
        <v>0.998</v>
      </c>
      <c r="U24" s="22">
        <v>0.71</v>
      </c>
      <c r="V24" s="22">
        <v>0.79171000000000002</v>
      </c>
      <c r="W24" s="22">
        <v>11.51</v>
      </c>
    </row>
    <row r="25" spans="1:23" x14ac:dyDescent="0.35">
      <c r="K25" s="22">
        <v>35</v>
      </c>
      <c r="L25" s="22" t="s">
        <v>142</v>
      </c>
      <c r="M25" s="22" t="s">
        <v>48</v>
      </c>
      <c r="N25" s="22" t="s">
        <v>45</v>
      </c>
      <c r="O25" s="22">
        <v>3.26</v>
      </c>
      <c r="P25" s="22">
        <v>1631.9010000000001</v>
      </c>
      <c r="Q25" s="22">
        <v>33525</v>
      </c>
      <c r="R25" s="22">
        <v>31510.322</v>
      </c>
      <c r="S25" s="22">
        <v>1E-3</v>
      </c>
      <c r="T25" s="22">
        <v>0.998</v>
      </c>
      <c r="U25" s="22">
        <v>0.71</v>
      </c>
      <c r="V25" s="22">
        <v>0.84155999999999997</v>
      </c>
      <c r="W25" s="22">
        <v>18.53</v>
      </c>
    </row>
    <row r="26" spans="1:23" x14ac:dyDescent="0.35">
      <c r="K26" s="22">
        <v>42</v>
      </c>
      <c r="L26" s="22" t="s">
        <v>149</v>
      </c>
      <c r="M26" s="22" t="s">
        <v>48</v>
      </c>
      <c r="N26" s="22" t="s">
        <v>45</v>
      </c>
      <c r="O26" s="22">
        <v>3.26</v>
      </c>
      <c r="P26" s="22">
        <v>1433.992</v>
      </c>
      <c r="Q26" s="22">
        <v>28905</v>
      </c>
      <c r="R26" s="22">
        <v>31946.146000000001</v>
      </c>
      <c r="S26" s="22">
        <v>0</v>
      </c>
      <c r="T26" s="22">
        <v>0.998</v>
      </c>
      <c r="U26" s="22">
        <v>0.71</v>
      </c>
      <c r="V26" s="22">
        <v>0.71852000000000005</v>
      </c>
      <c r="W26" s="22">
        <v>1.2</v>
      </c>
    </row>
    <row r="27" spans="1:23" x14ac:dyDescent="0.35">
      <c r="K27" s="22">
        <v>62</v>
      </c>
      <c r="L27" s="22" t="s">
        <v>169</v>
      </c>
      <c r="M27" s="22" t="s">
        <v>48</v>
      </c>
      <c r="N27" s="22" t="s">
        <v>45</v>
      </c>
      <c r="O27" s="22">
        <v>3.26</v>
      </c>
      <c r="P27" s="22">
        <v>1536.943</v>
      </c>
      <c r="Q27" s="22">
        <v>31928</v>
      </c>
      <c r="R27" s="22">
        <v>32681.291000000001</v>
      </c>
      <c r="S27" s="22">
        <v>0</v>
      </c>
      <c r="T27" s="22">
        <v>0.998</v>
      </c>
      <c r="U27" s="22">
        <v>0.71</v>
      </c>
      <c r="V27" s="22">
        <v>0.75668000000000002</v>
      </c>
      <c r="W27" s="22">
        <v>6.57</v>
      </c>
    </row>
    <row r="28" spans="1:23" x14ac:dyDescent="0.35">
      <c r="K28" s="22">
        <v>88</v>
      </c>
      <c r="L28" s="22" t="s">
        <v>195</v>
      </c>
      <c r="M28" s="22" t="s">
        <v>48</v>
      </c>
      <c r="N28" s="22" t="s">
        <v>45</v>
      </c>
      <c r="O28" s="22">
        <v>3.26</v>
      </c>
      <c r="P28" s="22">
        <v>1693.3510000000001</v>
      </c>
      <c r="Q28" s="22">
        <v>34889</v>
      </c>
      <c r="R28" s="22">
        <v>33674.472999999998</v>
      </c>
      <c r="S28" s="22">
        <v>1E-3</v>
      </c>
      <c r="T28" s="22">
        <v>0.998</v>
      </c>
      <c r="U28" s="22">
        <v>0.71</v>
      </c>
      <c r="V28" s="22">
        <v>0.81476000000000004</v>
      </c>
      <c r="W28" s="22">
        <v>14.75</v>
      </c>
    </row>
    <row r="29" spans="1:23" x14ac:dyDescent="0.35">
      <c r="K29" s="22">
        <v>95</v>
      </c>
      <c r="L29" s="22" t="s">
        <v>202</v>
      </c>
      <c r="M29" s="22" t="s">
        <v>48</v>
      </c>
      <c r="N29" s="22" t="s">
        <v>45</v>
      </c>
      <c r="O29" s="22">
        <v>3.26</v>
      </c>
      <c r="P29" s="22">
        <v>1749.6020000000001</v>
      </c>
      <c r="Q29" s="22">
        <v>35624</v>
      </c>
      <c r="R29" s="22">
        <v>34047.394999999997</v>
      </c>
      <c r="S29" s="22">
        <v>1E-3</v>
      </c>
      <c r="T29" s="22">
        <v>0.998</v>
      </c>
      <c r="U29" s="22">
        <v>0.71</v>
      </c>
      <c r="V29" s="22">
        <v>0.83438999999999997</v>
      </c>
      <c r="W29" s="22">
        <v>17.52</v>
      </c>
    </row>
    <row r="30" spans="1:23" x14ac:dyDescent="0.35">
      <c r="K30" s="22">
        <v>102</v>
      </c>
      <c r="L30" s="22" t="s">
        <v>210</v>
      </c>
      <c r="M30" s="22" t="s">
        <v>48</v>
      </c>
      <c r="N30" s="22" t="s">
        <v>45</v>
      </c>
      <c r="O30" s="22">
        <v>3.26</v>
      </c>
      <c r="P30" s="22">
        <v>1582.876</v>
      </c>
      <c r="Q30" s="22">
        <v>32577</v>
      </c>
      <c r="R30" s="22">
        <v>33773.648000000001</v>
      </c>
      <c r="S30" s="22">
        <v>0</v>
      </c>
      <c r="T30" s="22">
        <v>0.998</v>
      </c>
      <c r="U30" s="22">
        <v>0.71</v>
      </c>
      <c r="V30" s="22">
        <v>0.75380999999999998</v>
      </c>
      <c r="W30" s="22">
        <v>6.17</v>
      </c>
    </row>
    <row r="31" spans="1:23" x14ac:dyDescent="0.35">
      <c r="K31" s="22">
        <v>11</v>
      </c>
      <c r="L31" s="22" t="s">
        <v>118</v>
      </c>
      <c r="M31" s="22" t="s">
        <v>49</v>
      </c>
      <c r="N31" s="22" t="s">
        <v>45</v>
      </c>
      <c r="O31" s="22">
        <v>3.26</v>
      </c>
      <c r="P31" s="22">
        <v>2435.83</v>
      </c>
      <c r="Q31" s="22">
        <v>47776</v>
      </c>
      <c r="R31" s="22">
        <v>33443.949000000001</v>
      </c>
      <c r="S31" s="22">
        <v>1E-3</v>
      </c>
      <c r="T31" s="22">
        <v>0.998</v>
      </c>
      <c r="U31" s="22">
        <v>1.1399999999999999</v>
      </c>
      <c r="V31" s="22">
        <v>1.21671</v>
      </c>
      <c r="W31" s="22">
        <v>6.73</v>
      </c>
    </row>
    <row r="32" spans="1:23" x14ac:dyDescent="0.35">
      <c r="K32" s="22">
        <v>36</v>
      </c>
      <c r="L32" s="22" t="s">
        <v>143</v>
      </c>
      <c r="M32" s="22" t="s">
        <v>49</v>
      </c>
      <c r="N32" s="22" t="s">
        <v>45</v>
      </c>
      <c r="O32" s="22">
        <v>3.27</v>
      </c>
      <c r="P32" s="22">
        <v>2585.2469999999998</v>
      </c>
      <c r="Q32" s="22">
        <v>51765</v>
      </c>
      <c r="R32" s="22">
        <v>33878.792999999998</v>
      </c>
      <c r="S32" s="22">
        <v>1E-3</v>
      </c>
      <c r="T32" s="22">
        <v>0.998</v>
      </c>
      <c r="U32" s="22">
        <v>1.1399999999999999</v>
      </c>
      <c r="V32" s="22">
        <v>1.2786599999999999</v>
      </c>
      <c r="W32" s="22">
        <v>12.16</v>
      </c>
    </row>
    <row r="33" spans="1:23" x14ac:dyDescent="0.35">
      <c r="K33" s="22">
        <v>43</v>
      </c>
      <c r="L33" s="22" t="s">
        <v>150</v>
      </c>
      <c r="M33" s="22" t="s">
        <v>49</v>
      </c>
      <c r="N33" s="22" t="s">
        <v>45</v>
      </c>
      <c r="O33" s="22">
        <v>3.27</v>
      </c>
      <c r="P33" s="22">
        <v>2499.2060000000001</v>
      </c>
      <c r="Q33" s="22">
        <v>53071</v>
      </c>
      <c r="R33" s="22">
        <v>34305.292999999998</v>
      </c>
      <c r="S33" s="22">
        <v>1E-3</v>
      </c>
      <c r="T33" s="22">
        <v>0.998</v>
      </c>
      <c r="U33" s="22">
        <v>1.1399999999999999</v>
      </c>
      <c r="V33" s="22">
        <v>1.2170399999999999</v>
      </c>
      <c r="W33" s="22">
        <v>6.76</v>
      </c>
    </row>
    <row r="34" spans="1:23" x14ac:dyDescent="0.35">
      <c r="K34" s="22">
        <v>63</v>
      </c>
      <c r="L34" s="22" t="s">
        <v>170</v>
      </c>
      <c r="M34" s="22" t="s">
        <v>49</v>
      </c>
      <c r="N34" s="22" t="s">
        <v>45</v>
      </c>
      <c r="O34" s="22">
        <v>3.27</v>
      </c>
      <c r="P34" s="22">
        <v>2849.4160000000002</v>
      </c>
      <c r="Q34" s="22">
        <v>59962</v>
      </c>
      <c r="R34" s="22">
        <v>35415.32</v>
      </c>
      <c r="S34" s="22">
        <v>1E-3</v>
      </c>
      <c r="T34" s="22">
        <v>0.998</v>
      </c>
      <c r="U34" s="22">
        <v>1.1399999999999999</v>
      </c>
      <c r="V34" s="22">
        <v>1.3526</v>
      </c>
      <c r="W34" s="22">
        <v>18.649999999999999</v>
      </c>
    </row>
    <row r="35" spans="1:23" x14ac:dyDescent="0.35">
      <c r="K35" s="22">
        <v>89</v>
      </c>
      <c r="L35" s="22" t="s">
        <v>196</v>
      </c>
      <c r="M35" s="22" t="s">
        <v>49</v>
      </c>
      <c r="N35" s="22" t="s">
        <v>45</v>
      </c>
      <c r="O35" s="22">
        <v>3.27</v>
      </c>
      <c r="P35" s="22">
        <v>2622.3220000000001</v>
      </c>
      <c r="Q35" s="22">
        <v>57275</v>
      </c>
      <c r="R35" s="22">
        <v>37447.016000000003</v>
      </c>
      <c r="S35" s="22">
        <v>1E-3</v>
      </c>
      <c r="T35" s="22">
        <v>0.998</v>
      </c>
      <c r="U35" s="22">
        <v>1.1399999999999999</v>
      </c>
      <c r="V35" s="22">
        <v>1.16669</v>
      </c>
      <c r="W35" s="22">
        <v>2.34</v>
      </c>
    </row>
    <row r="36" spans="1:23" x14ac:dyDescent="0.35">
      <c r="K36" s="22">
        <v>96</v>
      </c>
      <c r="L36" s="22" t="s">
        <v>203</v>
      </c>
      <c r="M36" s="22" t="s">
        <v>49</v>
      </c>
      <c r="N36" s="22" t="s">
        <v>45</v>
      </c>
      <c r="O36" s="22">
        <v>3.27</v>
      </c>
      <c r="P36" s="22">
        <v>2686.6979999999999</v>
      </c>
      <c r="Q36" s="22">
        <v>54883</v>
      </c>
      <c r="R36" s="22">
        <v>37419.625</v>
      </c>
      <c r="S36" s="22">
        <v>1E-3</v>
      </c>
      <c r="T36" s="22">
        <v>0.998</v>
      </c>
      <c r="U36" s="22">
        <v>1.1399999999999999</v>
      </c>
      <c r="V36" s="22">
        <v>1.1982699999999999</v>
      </c>
      <c r="W36" s="22">
        <v>5.1100000000000003</v>
      </c>
    </row>
    <row r="37" spans="1:23" ht="15.5" x14ac:dyDescent="0.35">
      <c r="A37" s="23"/>
      <c r="B37" s="23"/>
      <c r="C37" s="23"/>
      <c r="D37" s="20"/>
      <c r="E37" s="20"/>
      <c r="F37" s="20"/>
      <c r="K37" s="22">
        <v>103</v>
      </c>
      <c r="L37" s="22" t="s">
        <v>211</v>
      </c>
      <c r="M37" s="22" t="s">
        <v>49</v>
      </c>
      <c r="N37" s="22" t="s">
        <v>45</v>
      </c>
      <c r="O37" s="22">
        <v>3.27</v>
      </c>
      <c r="P37" s="22">
        <v>2785.902</v>
      </c>
      <c r="Q37" s="22">
        <v>63068</v>
      </c>
      <c r="R37" s="22">
        <v>38218.637000000002</v>
      </c>
      <c r="S37" s="22">
        <v>1E-3</v>
      </c>
      <c r="T37" s="22">
        <v>0.998</v>
      </c>
      <c r="U37" s="22">
        <v>1.1399999999999999</v>
      </c>
      <c r="V37" s="22">
        <v>1.2177899999999999</v>
      </c>
      <c r="W37" s="22">
        <v>6.82</v>
      </c>
    </row>
    <row r="38" spans="1:23" ht="15.5" x14ac:dyDescent="0.35">
      <c r="A38" s="14"/>
      <c r="B38" s="14"/>
      <c r="C38" s="15"/>
      <c r="D38" s="16"/>
      <c r="E38" s="16"/>
      <c r="F38" s="17"/>
      <c r="K38" s="22">
        <v>12</v>
      </c>
      <c r="L38" s="22" t="s">
        <v>119</v>
      </c>
      <c r="M38" s="22" t="s">
        <v>50</v>
      </c>
      <c r="N38" s="22" t="s">
        <v>45</v>
      </c>
      <c r="O38" s="22">
        <v>3.27</v>
      </c>
      <c r="P38" s="22">
        <v>4177.2060000000001</v>
      </c>
      <c r="Q38" s="22">
        <v>88720</v>
      </c>
      <c r="R38" s="22">
        <v>34804.195</v>
      </c>
      <c r="S38" s="22">
        <v>1E-3</v>
      </c>
      <c r="T38" s="22">
        <v>0.998</v>
      </c>
      <c r="U38" s="22">
        <v>1.82</v>
      </c>
      <c r="V38" s="22">
        <v>2.0577000000000001</v>
      </c>
      <c r="W38" s="22">
        <v>13.06</v>
      </c>
    </row>
    <row r="39" spans="1:23" ht="15.5" x14ac:dyDescent="0.35">
      <c r="A39" s="14"/>
      <c r="B39" s="14"/>
      <c r="C39" s="15"/>
      <c r="D39" s="16"/>
      <c r="E39" s="16"/>
      <c r="F39" s="17"/>
      <c r="K39" s="22">
        <v>37</v>
      </c>
      <c r="L39" s="22" t="s">
        <v>144</v>
      </c>
      <c r="M39" s="22" t="s">
        <v>50</v>
      </c>
      <c r="N39" s="22" t="s">
        <v>45</v>
      </c>
      <c r="O39" s="22">
        <v>3.27</v>
      </c>
      <c r="P39" s="22">
        <v>4370.1729999999998</v>
      </c>
      <c r="Q39" s="22">
        <v>93245</v>
      </c>
      <c r="R39" s="22">
        <v>35937.82</v>
      </c>
      <c r="S39" s="22">
        <v>1E-3</v>
      </c>
      <c r="T39" s="22">
        <v>0.998</v>
      </c>
      <c r="U39" s="22">
        <v>1.82</v>
      </c>
      <c r="V39" s="22">
        <v>2.0859100000000002</v>
      </c>
      <c r="W39" s="22">
        <v>14.61</v>
      </c>
    </row>
    <row r="40" spans="1:23" ht="15.5" x14ac:dyDescent="0.35">
      <c r="A40" s="14"/>
      <c r="B40" s="14"/>
      <c r="C40" s="15"/>
      <c r="D40" s="16"/>
      <c r="E40" s="16"/>
      <c r="F40" s="17"/>
      <c r="K40" s="22">
        <v>44</v>
      </c>
      <c r="L40" s="22" t="s">
        <v>151</v>
      </c>
      <c r="M40" s="22" t="s">
        <v>50</v>
      </c>
      <c r="N40" s="22" t="s">
        <v>45</v>
      </c>
      <c r="O40" s="22">
        <v>3.27</v>
      </c>
      <c r="P40" s="22">
        <v>4173.5169999999998</v>
      </c>
      <c r="Q40" s="22">
        <v>93059</v>
      </c>
      <c r="R40" s="22">
        <v>35756.050999999999</v>
      </c>
      <c r="S40" s="22">
        <v>1E-3</v>
      </c>
      <c r="T40" s="22">
        <v>0.998</v>
      </c>
      <c r="U40" s="22">
        <v>1.82</v>
      </c>
      <c r="V40" s="22">
        <v>1.99892</v>
      </c>
      <c r="W40" s="22">
        <v>9.83</v>
      </c>
    </row>
    <row r="41" spans="1:23" ht="15.5" x14ac:dyDescent="0.35">
      <c r="A41" s="14"/>
      <c r="B41" s="14"/>
      <c r="C41" s="15"/>
      <c r="D41" s="16"/>
      <c r="E41" s="16"/>
      <c r="F41" s="17"/>
      <c r="K41" s="22">
        <v>64</v>
      </c>
      <c r="L41" s="22" t="s">
        <v>171</v>
      </c>
      <c r="M41" s="22" t="s">
        <v>50</v>
      </c>
      <c r="N41" s="22" t="s">
        <v>45</v>
      </c>
      <c r="O41" s="22">
        <v>3.28</v>
      </c>
      <c r="P41" s="22">
        <v>4354.9589999999998</v>
      </c>
      <c r="Q41" s="22">
        <v>94279</v>
      </c>
      <c r="R41" s="22">
        <v>37177.355000000003</v>
      </c>
      <c r="S41" s="22">
        <v>1E-3</v>
      </c>
      <c r="T41" s="22">
        <v>0.998</v>
      </c>
      <c r="U41" s="22">
        <v>1.82</v>
      </c>
      <c r="V41" s="22">
        <v>2.00637</v>
      </c>
      <c r="W41" s="22">
        <v>10.24</v>
      </c>
    </row>
    <row r="42" spans="1:23" ht="15.5" x14ac:dyDescent="0.35">
      <c r="A42" s="14"/>
      <c r="B42" s="14"/>
      <c r="C42" s="15"/>
      <c r="D42" s="16"/>
      <c r="E42" s="16"/>
      <c r="F42" s="17"/>
      <c r="K42" s="22">
        <v>90</v>
      </c>
      <c r="L42" s="22" t="s">
        <v>197</v>
      </c>
      <c r="M42" s="22" t="s">
        <v>50</v>
      </c>
      <c r="N42" s="22" t="s">
        <v>45</v>
      </c>
      <c r="O42" s="22">
        <v>3.28</v>
      </c>
      <c r="P42" s="22">
        <v>4321.6719999999996</v>
      </c>
      <c r="Q42" s="22">
        <v>99344</v>
      </c>
      <c r="R42" s="22">
        <v>39327.608999999997</v>
      </c>
      <c r="S42" s="22">
        <v>1E-3</v>
      </c>
      <c r="T42" s="22">
        <v>0.998</v>
      </c>
      <c r="U42" s="22">
        <v>1.82</v>
      </c>
      <c r="V42" s="22">
        <v>1.8771599999999999</v>
      </c>
      <c r="W42" s="22">
        <v>3.14</v>
      </c>
    </row>
    <row r="43" spans="1:23" ht="15.5" x14ac:dyDescent="0.35">
      <c r="A43" s="14"/>
      <c r="B43" s="14"/>
      <c r="C43" s="15"/>
      <c r="D43" s="16"/>
      <c r="E43" s="16"/>
      <c r="F43" s="17"/>
      <c r="K43" s="22">
        <v>97</v>
      </c>
      <c r="L43" s="22" t="s">
        <v>204</v>
      </c>
      <c r="M43" s="22" t="s">
        <v>50</v>
      </c>
      <c r="N43" s="22" t="s">
        <v>45</v>
      </c>
      <c r="O43" s="22">
        <v>3.28</v>
      </c>
      <c r="P43" s="22">
        <v>4435.3590000000004</v>
      </c>
      <c r="Q43" s="22">
        <v>100000</v>
      </c>
      <c r="R43" s="22">
        <v>39756.483999999997</v>
      </c>
      <c r="S43" s="22">
        <v>1E-3</v>
      </c>
      <c r="T43" s="22">
        <v>0.998</v>
      </c>
      <c r="U43" s="22">
        <v>1.82</v>
      </c>
      <c r="V43" s="22">
        <v>1.90699</v>
      </c>
      <c r="W43" s="22">
        <v>4.78</v>
      </c>
    </row>
    <row r="44" spans="1:23" ht="15.5" x14ac:dyDescent="0.35">
      <c r="A44" s="14"/>
      <c r="B44" s="14"/>
      <c r="C44" s="15"/>
      <c r="D44" s="16"/>
      <c r="E44" s="16"/>
      <c r="F44" s="17"/>
      <c r="K44" s="22">
        <v>104</v>
      </c>
      <c r="L44" s="22" t="s">
        <v>212</v>
      </c>
      <c r="M44" s="22" t="s">
        <v>50</v>
      </c>
      <c r="N44" s="22" t="s">
        <v>45</v>
      </c>
      <c r="O44" s="22">
        <v>3.28</v>
      </c>
      <c r="P44" s="22">
        <v>4446.2669999999998</v>
      </c>
      <c r="Q44" s="22">
        <v>102933</v>
      </c>
      <c r="R44" s="22">
        <v>40565.379000000001</v>
      </c>
      <c r="S44" s="22">
        <v>1E-3</v>
      </c>
      <c r="T44" s="22">
        <v>0.998</v>
      </c>
      <c r="U44" s="22">
        <v>1.82</v>
      </c>
      <c r="V44" s="22">
        <v>1.8721399999999999</v>
      </c>
      <c r="W44" s="22">
        <v>2.86</v>
      </c>
    </row>
    <row r="45" spans="1:23" x14ac:dyDescent="0.35">
      <c r="K45" s="22">
        <v>14</v>
      </c>
      <c r="L45" s="22" t="s">
        <v>121</v>
      </c>
      <c r="M45" s="22" t="s">
        <v>52</v>
      </c>
      <c r="N45" s="22" t="s">
        <v>45</v>
      </c>
      <c r="O45" s="22">
        <v>3.26</v>
      </c>
      <c r="P45" s="22">
        <v>5981.393</v>
      </c>
      <c r="Q45" s="22">
        <v>119879</v>
      </c>
      <c r="R45" s="22">
        <v>31543.495999999999</v>
      </c>
      <c r="S45" s="22">
        <v>2E-3</v>
      </c>
      <c r="T45" s="22">
        <v>0.998</v>
      </c>
      <c r="U45" s="22">
        <v>2.91</v>
      </c>
      <c r="V45" s="22">
        <v>3.2976899999999998</v>
      </c>
      <c r="W45" s="22">
        <v>13.32</v>
      </c>
    </row>
    <row r="46" spans="1:23" x14ac:dyDescent="0.35">
      <c r="K46" s="22">
        <v>66</v>
      </c>
      <c r="L46" s="22" t="s">
        <v>173</v>
      </c>
      <c r="M46" s="22" t="s">
        <v>52</v>
      </c>
      <c r="N46" s="22" t="s">
        <v>45</v>
      </c>
      <c r="O46" s="22">
        <v>3.26</v>
      </c>
      <c r="P46" s="22">
        <v>6088.2269999999999</v>
      </c>
      <c r="Q46" s="22">
        <v>125438</v>
      </c>
      <c r="R46" s="22">
        <v>33347.887000000002</v>
      </c>
      <c r="S46" s="22">
        <v>2E-3</v>
      </c>
      <c r="T46" s="22">
        <v>0.998</v>
      </c>
      <c r="U46" s="22">
        <v>2.91</v>
      </c>
      <c r="V46" s="22">
        <v>3.1720000000000002</v>
      </c>
      <c r="W46" s="22">
        <v>9</v>
      </c>
    </row>
    <row r="47" spans="1:23" x14ac:dyDescent="0.35">
      <c r="K47" s="22">
        <v>15</v>
      </c>
      <c r="L47" s="22" t="s">
        <v>122</v>
      </c>
      <c r="M47" s="22" t="s">
        <v>53</v>
      </c>
      <c r="N47" s="22" t="s">
        <v>45</v>
      </c>
      <c r="O47" s="22">
        <v>3.25</v>
      </c>
      <c r="P47" s="22">
        <v>10151.659</v>
      </c>
      <c r="Q47" s="22">
        <v>209265</v>
      </c>
      <c r="R47" s="22">
        <v>31470.186000000002</v>
      </c>
      <c r="S47" s="22">
        <v>3.0000000000000001E-3</v>
      </c>
      <c r="T47" s="22">
        <v>0.998</v>
      </c>
      <c r="U47" s="22">
        <v>4.66</v>
      </c>
      <c r="V47" s="22">
        <v>5.6646400000000003</v>
      </c>
      <c r="W47" s="22">
        <v>21.56</v>
      </c>
    </row>
    <row r="48" spans="1:23" x14ac:dyDescent="0.35">
      <c r="K48" s="22">
        <v>67</v>
      </c>
      <c r="L48" s="22" t="s">
        <v>174</v>
      </c>
      <c r="M48" s="22" t="s">
        <v>53</v>
      </c>
      <c r="N48" s="22" t="s">
        <v>45</v>
      </c>
      <c r="O48" s="22">
        <v>3.26</v>
      </c>
      <c r="P48" s="22">
        <v>9558.3449999999993</v>
      </c>
      <c r="Q48" s="22">
        <v>198653</v>
      </c>
      <c r="R48" s="22">
        <v>33006.660000000003</v>
      </c>
      <c r="S48" s="22">
        <v>3.0000000000000001E-3</v>
      </c>
      <c r="T48" s="22">
        <v>0.998</v>
      </c>
      <c r="U48" s="22">
        <v>4.66</v>
      </c>
      <c r="V48" s="22">
        <v>5.0775100000000002</v>
      </c>
      <c r="W48" s="22">
        <v>8.9600000000000009</v>
      </c>
    </row>
    <row r="49" spans="11:23" x14ac:dyDescent="0.35">
      <c r="K49" s="22">
        <v>16</v>
      </c>
      <c r="L49" s="22" t="s">
        <v>123</v>
      </c>
      <c r="M49" s="22" t="s">
        <v>54</v>
      </c>
      <c r="N49" s="22" t="s">
        <v>45</v>
      </c>
      <c r="O49" s="22">
        <v>3.26</v>
      </c>
      <c r="P49" s="22">
        <v>16148.031999999999</v>
      </c>
      <c r="Q49" s="22">
        <v>335488</v>
      </c>
      <c r="R49" s="22">
        <v>34008.445</v>
      </c>
      <c r="S49" s="22">
        <v>5.0000000000000001E-3</v>
      </c>
      <c r="T49" s="22">
        <v>0.998</v>
      </c>
      <c r="U49" s="22">
        <v>7.45</v>
      </c>
      <c r="V49" s="22">
        <v>8.3722200000000004</v>
      </c>
      <c r="W49" s="22">
        <v>12.38</v>
      </c>
    </row>
    <row r="50" spans="11:23" x14ac:dyDescent="0.35">
      <c r="K50" s="22">
        <v>68</v>
      </c>
      <c r="L50" s="22" t="s">
        <v>175</v>
      </c>
      <c r="M50" s="22" t="s">
        <v>54</v>
      </c>
      <c r="N50" s="22" t="s">
        <v>45</v>
      </c>
      <c r="O50" s="22">
        <v>3.27</v>
      </c>
      <c r="P50" s="22">
        <v>16948.532999999999</v>
      </c>
      <c r="Q50" s="22">
        <v>341640</v>
      </c>
      <c r="R50" s="22">
        <v>35626.574000000001</v>
      </c>
      <c r="S50" s="22">
        <v>5.0000000000000001E-3</v>
      </c>
      <c r="T50" s="22">
        <v>0.998</v>
      </c>
      <c r="U50" s="22">
        <v>7.45</v>
      </c>
      <c r="V50" s="22">
        <v>8.38828</v>
      </c>
      <c r="W50" s="22">
        <v>12.59</v>
      </c>
    </row>
    <row r="51" spans="11:23" x14ac:dyDescent="0.35">
      <c r="K51" s="22">
        <v>17</v>
      </c>
      <c r="L51" s="22" t="s">
        <v>124</v>
      </c>
      <c r="M51" s="22" t="s">
        <v>55</v>
      </c>
      <c r="N51" s="22" t="s">
        <v>45</v>
      </c>
      <c r="O51" s="22">
        <v>3.22</v>
      </c>
      <c r="P51" s="22">
        <v>18799.386999999999</v>
      </c>
      <c r="Q51" s="22">
        <v>370463</v>
      </c>
      <c r="R51" s="22">
        <v>26964.120999999999</v>
      </c>
      <c r="S51" s="22">
        <v>7.0000000000000001E-3</v>
      </c>
      <c r="T51" s="22">
        <v>0.998</v>
      </c>
      <c r="U51" s="22">
        <v>11.92</v>
      </c>
      <c r="V51" s="22">
        <v>12.32188</v>
      </c>
      <c r="W51" s="22">
        <v>3.37</v>
      </c>
    </row>
    <row r="52" spans="11:23" x14ac:dyDescent="0.35">
      <c r="K52" s="22">
        <v>69</v>
      </c>
      <c r="L52" s="22" t="s">
        <v>176</v>
      </c>
      <c r="M52" s="22" t="s">
        <v>55</v>
      </c>
      <c r="N52" s="22" t="s">
        <v>45</v>
      </c>
      <c r="O52" s="22">
        <v>3.23</v>
      </c>
      <c r="P52" s="22">
        <v>20284.474999999999</v>
      </c>
      <c r="Q52" s="22">
        <v>401822</v>
      </c>
      <c r="R52" s="22">
        <v>29502.866999999998</v>
      </c>
      <c r="S52" s="22">
        <v>7.0000000000000001E-3</v>
      </c>
      <c r="T52" s="22">
        <v>0.998</v>
      </c>
      <c r="U52" s="22">
        <v>11.92</v>
      </c>
      <c r="V52" s="22">
        <v>12.15048</v>
      </c>
      <c r="W52" s="22">
        <v>1.93</v>
      </c>
    </row>
    <row r="53" spans="11:23" x14ac:dyDescent="0.35">
      <c r="K53" s="22">
        <v>18</v>
      </c>
      <c r="L53" s="22" t="s">
        <v>125</v>
      </c>
      <c r="M53" s="22" t="s">
        <v>56</v>
      </c>
      <c r="N53" s="22" t="s">
        <v>45</v>
      </c>
      <c r="O53" s="22">
        <v>3.24</v>
      </c>
      <c r="P53" s="22">
        <v>34887.741999999998</v>
      </c>
      <c r="Q53" s="22">
        <v>684767</v>
      </c>
      <c r="R53" s="22">
        <v>30839.437999999998</v>
      </c>
      <c r="S53" s="22">
        <v>1.0999999999999999E-2</v>
      </c>
      <c r="T53" s="22">
        <v>0.998</v>
      </c>
      <c r="U53" s="22">
        <v>19.07</v>
      </c>
      <c r="V53" s="22">
        <v>20.013780000000001</v>
      </c>
      <c r="W53" s="22">
        <v>4.95</v>
      </c>
    </row>
    <row r="54" spans="11:23" x14ac:dyDescent="0.35">
      <c r="K54" s="22">
        <v>70</v>
      </c>
      <c r="L54" s="22" t="s">
        <v>177</v>
      </c>
      <c r="M54" s="22" t="s">
        <v>56</v>
      </c>
      <c r="N54" s="22" t="s">
        <v>45</v>
      </c>
      <c r="O54" s="22">
        <v>3.25</v>
      </c>
      <c r="P54" s="22">
        <v>36121.156000000003</v>
      </c>
      <c r="Q54" s="22">
        <v>719190</v>
      </c>
      <c r="R54" s="22">
        <v>33075.527000000002</v>
      </c>
      <c r="S54" s="22">
        <v>1.0999999999999999E-2</v>
      </c>
      <c r="T54" s="22">
        <v>0.998</v>
      </c>
      <c r="U54" s="22">
        <v>19.07</v>
      </c>
      <c r="V54" s="22">
        <v>19.32029</v>
      </c>
      <c r="W54" s="22">
        <v>1.31</v>
      </c>
    </row>
    <row r="55" spans="11:23" x14ac:dyDescent="0.35">
      <c r="K55" s="22">
        <v>19</v>
      </c>
      <c r="L55" s="22" t="s">
        <v>126</v>
      </c>
      <c r="M55" s="22" t="s">
        <v>57</v>
      </c>
      <c r="N55" s="22" t="s">
        <v>45</v>
      </c>
      <c r="O55" s="22">
        <v>3.22</v>
      </c>
      <c r="P55" s="22">
        <v>43381.050999999999</v>
      </c>
      <c r="Q55" s="22">
        <v>889231</v>
      </c>
      <c r="R55" s="22">
        <v>28161.046999999999</v>
      </c>
      <c r="S55" s="22">
        <v>1.4999999999999999E-2</v>
      </c>
      <c r="T55" s="22">
        <v>0.998</v>
      </c>
      <c r="U55" s="22">
        <v>30.52</v>
      </c>
      <c r="V55" s="22">
        <v>27.243590000000001</v>
      </c>
      <c r="W55" s="22">
        <v>-10.74</v>
      </c>
    </row>
    <row r="56" spans="11:23" x14ac:dyDescent="0.35">
      <c r="K56" s="22">
        <v>71</v>
      </c>
      <c r="L56" s="22" t="s">
        <v>178</v>
      </c>
      <c r="M56" s="22" t="s">
        <v>57</v>
      </c>
      <c r="N56" s="22" t="s">
        <v>45</v>
      </c>
      <c r="O56" s="22">
        <v>3.22</v>
      </c>
      <c r="P56" s="22">
        <v>47941.633000000002</v>
      </c>
      <c r="Q56" s="22">
        <v>986193</v>
      </c>
      <c r="R56" s="22">
        <v>30403.495999999999</v>
      </c>
      <c r="S56" s="22">
        <v>1.6E-2</v>
      </c>
      <c r="T56" s="22">
        <v>0.998</v>
      </c>
      <c r="U56" s="22">
        <v>30.52</v>
      </c>
      <c r="V56" s="22">
        <v>27.885429999999999</v>
      </c>
      <c r="W56" s="22">
        <v>-8.6300000000000008</v>
      </c>
    </row>
    <row r="57" spans="11:23" x14ac:dyDescent="0.35">
      <c r="K57" s="22">
        <v>21</v>
      </c>
      <c r="L57" s="22" t="s">
        <v>128</v>
      </c>
      <c r="M57" s="22" t="s">
        <v>58</v>
      </c>
      <c r="N57" s="22" t="s">
        <v>45</v>
      </c>
      <c r="O57" s="22">
        <v>3.22</v>
      </c>
      <c r="P57" s="22">
        <v>75414.320000000007</v>
      </c>
      <c r="Q57" s="22">
        <v>1514561</v>
      </c>
      <c r="R57" s="22">
        <v>27089.965</v>
      </c>
      <c r="S57" s="22">
        <v>2.8000000000000001E-2</v>
      </c>
      <c r="T57" s="22">
        <v>0.998</v>
      </c>
      <c r="U57" s="22">
        <v>48.83</v>
      </c>
      <c r="V57" s="22">
        <v>49.087510000000002</v>
      </c>
      <c r="W57" s="22">
        <v>0.53</v>
      </c>
    </row>
    <row r="58" spans="11:23" x14ac:dyDescent="0.35">
      <c r="K58" s="22">
        <v>73</v>
      </c>
      <c r="L58" s="22" t="s">
        <v>180</v>
      </c>
      <c r="M58" s="22" t="s">
        <v>58</v>
      </c>
      <c r="N58" s="22" t="s">
        <v>45</v>
      </c>
      <c r="O58" s="22">
        <v>3.22</v>
      </c>
      <c r="P58" s="22">
        <v>78560.016000000003</v>
      </c>
      <c r="Q58" s="22">
        <v>1586145</v>
      </c>
      <c r="R58" s="22">
        <v>28100.75</v>
      </c>
      <c r="S58" s="22">
        <v>2.8000000000000001E-2</v>
      </c>
      <c r="T58" s="22">
        <v>0.998</v>
      </c>
      <c r="U58" s="22">
        <v>48.83</v>
      </c>
      <c r="V58" s="22">
        <v>49.294069999999998</v>
      </c>
      <c r="W58" s="22">
        <v>0.95</v>
      </c>
    </row>
    <row r="59" spans="11:23" x14ac:dyDescent="0.35">
      <c r="K59" s="22">
        <v>22</v>
      </c>
      <c r="L59" s="22" t="s">
        <v>129</v>
      </c>
      <c r="M59" s="22" t="s">
        <v>59</v>
      </c>
      <c r="N59" s="22" t="s">
        <v>45</v>
      </c>
      <c r="O59" s="22">
        <v>3.23</v>
      </c>
      <c r="P59" s="22">
        <v>120466.961</v>
      </c>
      <c r="Q59" s="22">
        <v>2402244</v>
      </c>
      <c r="R59" s="22">
        <v>28613.096000000001</v>
      </c>
      <c r="S59" s="22">
        <v>4.2000000000000003E-2</v>
      </c>
      <c r="T59" s="22">
        <v>0.998</v>
      </c>
      <c r="U59" s="22">
        <v>78.13</v>
      </c>
      <c r="V59" s="22">
        <v>73.919499999999999</v>
      </c>
      <c r="W59" s="22">
        <v>-5.39</v>
      </c>
    </row>
    <row r="60" spans="11:23" x14ac:dyDescent="0.35">
      <c r="K60" s="22">
        <v>74</v>
      </c>
      <c r="L60" s="22" t="s">
        <v>181</v>
      </c>
      <c r="M60" s="22" t="s">
        <v>59</v>
      </c>
      <c r="N60" s="22" t="s">
        <v>45</v>
      </c>
      <c r="O60" s="22">
        <v>3.24</v>
      </c>
      <c r="P60" s="22">
        <v>127172.32799999999</v>
      </c>
      <c r="Q60" s="22">
        <v>2539263</v>
      </c>
      <c r="R60" s="22">
        <v>30150.195</v>
      </c>
      <c r="S60" s="22">
        <v>4.2000000000000003E-2</v>
      </c>
      <c r="T60" s="22">
        <v>0.998</v>
      </c>
      <c r="U60" s="22">
        <v>78.13</v>
      </c>
      <c r="V60" s="22">
        <v>74.053889999999996</v>
      </c>
      <c r="W60" s="22">
        <v>-5.22</v>
      </c>
    </row>
    <row r="61" spans="11:23" x14ac:dyDescent="0.35">
      <c r="K61" s="22">
        <v>23</v>
      </c>
      <c r="L61" s="22" t="s">
        <v>130</v>
      </c>
      <c r="M61" s="22" t="s">
        <v>60</v>
      </c>
      <c r="N61" s="22" t="s">
        <v>45</v>
      </c>
      <c r="O61" s="22">
        <v>3.25</v>
      </c>
      <c r="P61" s="22">
        <v>239042.359</v>
      </c>
      <c r="Q61" s="22">
        <v>4832528</v>
      </c>
      <c r="R61" s="22">
        <v>31476.717000000001</v>
      </c>
      <c r="S61" s="22">
        <v>7.5999999999999998E-2</v>
      </c>
      <c r="T61" s="22">
        <v>0.998</v>
      </c>
      <c r="U61" s="22">
        <v>125</v>
      </c>
      <c r="V61" s="22">
        <v>131.90424999999999</v>
      </c>
      <c r="W61" s="22">
        <v>5.52</v>
      </c>
    </row>
    <row r="62" spans="11:23" x14ac:dyDescent="0.35">
      <c r="K62" s="22">
        <v>75</v>
      </c>
      <c r="L62" s="22" t="s">
        <v>182</v>
      </c>
      <c r="M62" s="22" t="s">
        <v>60</v>
      </c>
      <c r="N62" s="22" t="s">
        <v>45</v>
      </c>
      <c r="O62" s="22">
        <v>3.25</v>
      </c>
      <c r="P62" s="22">
        <v>247991.84400000001</v>
      </c>
      <c r="Q62" s="22">
        <v>5087516</v>
      </c>
      <c r="R62" s="22">
        <v>34067.843999999997</v>
      </c>
      <c r="S62" s="22">
        <v>7.2999999999999995E-2</v>
      </c>
      <c r="T62" s="22">
        <v>0.998</v>
      </c>
      <c r="U62" s="22">
        <v>125</v>
      </c>
      <c r="V62" s="22">
        <v>126.562</v>
      </c>
      <c r="W62" s="22">
        <v>1.25</v>
      </c>
    </row>
    <row r="63" spans="11:23" x14ac:dyDescent="0.35">
      <c r="K63" s="22">
        <v>24</v>
      </c>
      <c r="L63" s="22" t="s">
        <v>131</v>
      </c>
      <c r="M63" s="22" t="s">
        <v>61</v>
      </c>
      <c r="N63" s="22" t="s">
        <v>45</v>
      </c>
      <c r="O63" s="22">
        <v>3.26</v>
      </c>
      <c r="P63" s="22">
        <v>307350.03100000002</v>
      </c>
      <c r="Q63" s="22">
        <v>6236123</v>
      </c>
      <c r="R63" s="22">
        <v>32988.637000000002</v>
      </c>
      <c r="S63" s="22">
        <v>9.2999999999999999E-2</v>
      </c>
      <c r="T63" s="22">
        <v>0.998</v>
      </c>
      <c r="U63" s="22">
        <v>156.25</v>
      </c>
      <c r="V63" s="22">
        <v>160.93885</v>
      </c>
      <c r="W63" s="22">
        <v>3</v>
      </c>
    </row>
    <row r="64" spans="11:23" x14ac:dyDescent="0.35">
      <c r="K64" s="22">
        <v>76</v>
      </c>
      <c r="L64" s="22" t="s">
        <v>183</v>
      </c>
      <c r="M64" s="22" t="s">
        <v>61</v>
      </c>
      <c r="N64" s="22" t="s">
        <v>45</v>
      </c>
      <c r="O64" s="22">
        <v>3.26</v>
      </c>
      <c r="P64" s="22">
        <v>306453.59399999998</v>
      </c>
      <c r="Q64" s="22">
        <v>6185543</v>
      </c>
      <c r="R64" s="22">
        <v>35646.148000000001</v>
      </c>
      <c r="S64" s="22">
        <v>8.5999999999999993E-2</v>
      </c>
      <c r="T64" s="22">
        <v>0.998</v>
      </c>
      <c r="U64" s="22">
        <v>156.25</v>
      </c>
      <c r="V64" s="22">
        <v>148.84581</v>
      </c>
      <c r="W64" s="22">
        <v>-4.74</v>
      </c>
    </row>
    <row r="65" spans="11:23" x14ac:dyDescent="0.35">
      <c r="K65" s="22">
        <v>25</v>
      </c>
      <c r="L65" s="22" t="s">
        <v>132</v>
      </c>
      <c r="M65" s="22" t="s">
        <v>62</v>
      </c>
      <c r="N65" s="22" t="s">
        <v>45</v>
      </c>
      <c r="O65" s="22">
        <v>3.26</v>
      </c>
      <c r="P65" s="22">
        <v>489166.18800000002</v>
      </c>
      <c r="Q65" s="22">
        <v>10102065</v>
      </c>
      <c r="R65" s="22">
        <v>33620.695</v>
      </c>
      <c r="S65" s="22">
        <v>0.14499999999999999</v>
      </c>
      <c r="T65" s="22">
        <v>0.998</v>
      </c>
      <c r="U65" s="22">
        <v>250</v>
      </c>
      <c r="V65" s="22">
        <v>247.27081999999999</v>
      </c>
      <c r="W65" s="22">
        <v>-1.0900000000000001</v>
      </c>
    </row>
    <row r="66" spans="11:23" x14ac:dyDescent="0.35">
      <c r="K66" s="22">
        <v>77</v>
      </c>
      <c r="L66" s="22" t="s">
        <v>184</v>
      </c>
      <c r="M66" s="22" t="s">
        <v>62</v>
      </c>
      <c r="N66" s="22" t="s">
        <v>45</v>
      </c>
      <c r="O66" s="22">
        <v>3.26</v>
      </c>
      <c r="P66" s="22">
        <v>517877.65600000002</v>
      </c>
      <c r="Q66" s="22">
        <v>10748200</v>
      </c>
      <c r="R66" s="22">
        <v>34740.894999999997</v>
      </c>
      <c r="S66" s="22">
        <v>0.14899999999999999</v>
      </c>
      <c r="T66" s="22">
        <v>0.998</v>
      </c>
      <c r="U66" s="22">
        <v>250</v>
      </c>
      <c r="V66" s="22">
        <v>253.06782999999999</v>
      </c>
      <c r="W66" s="22">
        <v>1.23</v>
      </c>
    </row>
    <row r="67" spans="11:23" x14ac:dyDescent="0.35">
      <c r="K67" s="22">
        <v>4</v>
      </c>
      <c r="L67" s="22" t="s">
        <v>110</v>
      </c>
      <c r="M67" s="22" t="s">
        <v>41</v>
      </c>
      <c r="N67" s="22" t="s">
        <v>42</v>
      </c>
      <c r="T67" s="22">
        <v>0.998</v>
      </c>
    </row>
    <row r="68" spans="11:23" x14ac:dyDescent="0.35">
      <c r="K68" s="22">
        <v>13</v>
      </c>
      <c r="L68" s="22" t="s">
        <v>120</v>
      </c>
      <c r="M68" s="22" t="s">
        <v>41</v>
      </c>
      <c r="N68" s="22" t="s">
        <v>42</v>
      </c>
      <c r="T68" s="22">
        <v>0.998</v>
      </c>
    </row>
    <row r="69" spans="11:23" x14ac:dyDescent="0.35">
      <c r="K69" s="22">
        <v>53</v>
      </c>
      <c r="L69" s="22" t="s">
        <v>160</v>
      </c>
      <c r="M69" s="22" t="s">
        <v>41</v>
      </c>
      <c r="N69" s="22" t="s">
        <v>42</v>
      </c>
      <c r="T69" s="22">
        <v>0.998</v>
      </c>
    </row>
    <row r="70" spans="11:23" x14ac:dyDescent="0.35">
      <c r="K70" s="22">
        <v>65</v>
      </c>
      <c r="L70" s="22" t="s">
        <v>172</v>
      </c>
      <c r="M70" s="22" t="s">
        <v>41</v>
      </c>
      <c r="N70" s="22" t="s">
        <v>42</v>
      </c>
      <c r="T70" s="22">
        <v>0.998</v>
      </c>
    </row>
    <row r="71" spans="11:23" x14ac:dyDescent="0.35">
      <c r="K71" s="22">
        <v>5</v>
      </c>
      <c r="L71" s="22" t="s">
        <v>111</v>
      </c>
      <c r="M71" s="22" t="s">
        <v>43</v>
      </c>
      <c r="N71" s="22" t="s">
        <v>42</v>
      </c>
      <c r="O71" s="22">
        <v>3.27</v>
      </c>
      <c r="P71" s="22">
        <v>27.021000000000001</v>
      </c>
      <c r="Q71" s="22">
        <v>554</v>
      </c>
      <c r="R71" s="22">
        <v>32889.773000000001</v>
      </c>
      <c r="S71" s="22">
        <v>0</v>
      </c>
      <c r="T71" s="22">
        <v>0.998</v>
      </c>
    </row>
    <row r="72" spans="11:23" x14ac:dyDescent="0.35">
      <c r="K72" s="22">
        <v>20</v>
      </c>
      <c r="L72" s="22" t="s">
        <v>127</v>
      </c>
      <c r="M72" s="22" t="s">
        <v>43</v>
      </c>
      <c r="N72" s="22" t="s">
        <v>42</v>
      </c>
      <c r="O72" s="22">
        <v>3.26</v>
      </c>
      <c r="P72" s="22">
        <v>15.875999999999999</v>
      </c>
      <c r="Q72" s="22">
        <v>407</v>
      </c>
      <c r="R72" s="22">
        <v>33528.237999999998</v>
      </c>
      <c r="S72" s="22">
        <v>0</v>
      </c>
      <c r="T72" s="22">
        <v>0.998</v>
      </c>
    </row>
    <row r="73" spans="11:23" x14ac:dyDescent="0.35">
      <c r="K73" s="22">
        <v>38</v>
      </c>
      <c r="L73" s="22" t="s">
        <v>145</v>
      </c>
      <c r="M73" s="22" t="s">
        <v>43</v>
      </c>
      <c r="N73" s="22" t="s">
        <v>42</v>
      </c>
      <c r="O73" s="22">
        <v>3.27</v>
      </c>
      <c r="P73" s="22">
        <v>23.324999999999999</v>
      </c>
      <c r="Q73" s="22">
        <v>586</v>
      </c>
      <c r="R73" s="22">
        <v>34978.027000000002</v>
      </c>
      <c r="S73" s="22">
        <v>0</v>
      </c>
      <c r="T73" s="22">
        <v>0.998</v>
      </c>
    </row>
    <row r="74" spans="11:23" x14ac:dyDescent="0.35">
      <c r="K74" s="22">
        <v>49</v>
      </c>
      <c r="L74" s="22" t="s">
        <v>156</v>
      </c>
      <c r="M74" s="22" t="s">
        <v>43</v>
      </c>
      <c r="N74" s="22" t="s">
        <v>42</v>
      </c>
      <c r="O74" s="22">
        <v>3.3</v>
      </c>
      <c r="P74" s="22">
        <v>34.222999999999999</v>
      </c>
      <c r="Q74" s="22">
        <v>500</v>
      </c>
      <c r="R74" s="22">
        <v>36538.940999999999</v>
      </c>
      <c r="S74" s="22">
        <v>0</v>
      </c>
      <c r="T74" s="22">
        <v>0.998</v>
      </c>
    </row>
    <row r="75" spans="11:23" x14ac:dyDescent="0.35">
      <c r="K75" s="22">
        <v>57</v>
      </c>
      <c r="L75" s="22" t="s">
        <v>164</v>
      </c>
      <c r="M75" s="22" t="s">
        <v>43</v>
      </c>
      <c r="N75" s="22" t="s">
        <v>42</v>
      </c>
      <c r="O75" s="22">
        <v>3.28</v>
      </c>
      <c r="P75" s="22">
        <v>49.944000000000003</v>
      </c>
      <c r="Q75" s="22">
        <v>976</v>
      </c>
      <c r="R75" s="22">
        <v>36501.730000000003</v>
      </c>
      <c r="S75" s="22">
        <v>0</v>
      </c>
      <c r="T75" s="22">
        <v>0.998</v>
      </c>
    </row>
    <row r="76" spans="11:23" x14ac:dyDescent="0.35">
      <c r="K76" s="22">
        <v>72</v>
      </c>
      <c r="L76" s="22" t="s">
        <v>179</v>
      </c>
      <c r="M76" s="22" t="s">
        <v>43</v>
      </c>
      <c r="N76" s="22" t="s">
        <v>42</v>
      </c>
      <c r="O76" s="22">
        <v>3.29</v>
      </c>
      <c r="P76" s="22">
        <v>37.96</v>
      </c>
      <c r="Q76" s="22">
        <v>752</v>
      </c>
      <c r="R76" s="22">
        <v>39211.226999999999</v>
      </c>
      <c r="S76" s="22">
        <v>0</v>
      </c>
      <c r="T76" s="22">
        <v>0.998</v>
      </c>
    </row>
    <row r="77" spans="11:23" x14ac:dyDescent="0.35">
      <c r="K77" s="22">
        <v>84</v>
      </c>
      <c r="L77" s="22" t="s">
        <v>191</v>
      </c>
      <c r="M77" s="22" t="s">
        <v>43</v>
      </c>
      <c r="N77" s="22" t="s">
        <v>42</v>
      </c>
      <c r="O77" s="22">
        <v>3.29</v>
      </c>
      <c r="P77" s="22">
        <v>28.193000000000001</v>
      </c>
      <c r="Q77" s="22">
        <v>680</v>
      </c>
      <c r="R77" s="22">
        <v>39896.105000000003</v>
      </c>
      <c r="S77" s="22">
        <v>0</v>
      </c>
      <c r="T77" s="22">
        <v>0.998</v>
      </c>
    </row>
    <row r="78" spans="11:23" x14ac:dyDescent="0.35">
      <c r="K78" s="22">
        <v>91</v>
      </c>
      <c r="L78" s="22" t="s">
        <v>198</v>
      </c>
      <c r="M78" s="22" t="s">
        <v>43</v>
      </c>
      <c r="N78" s="22" t="s">
        <v>42</v>
      </c>
      <c r="O78" s="22">
        <v>3.29</v>
      </c>
      <c r="P78" s="22">
        <v>82.266000000000005</v>
      </c>
      <c r="Q78" s="22">
        <v>923</v>
      </c>
      <c r="R78" s="22">
        <v>8960.2710000000006</v>
      </c>
      <c r="S78" s="22">
        <v>0</v>
      </c>
      <c r="T78" s="22">
        <v>0.998</v>
      </c>
      <c r="V78" s="22">
        <v>8.183E-2</v>
      </c>
    </row>
    <row r="79" spans="11:23" x14ac:dyDescent="0.35">
      <c r="K79" s="22">
        <v>27</v>
      </c>
      <c r="L79" s="22" t="s">
        <v>134</v>
      </c>
      <c r="M79" s="22" t="s">
        <v>64</v>
      </c>
      <c r="N79" s="22" t="s">
        <v>65</v>
      </c>
      <c r="O79" s="22">
        <v>3.26</v>
      </c>
      <c r="P79" s="22">
        <v>1382.26</v>
      </c>
      <c r="Q79" s="22">
        <v>28718</v>
      </c>
      <c r="R79" s="22">
        <v>33853.711000000003</v>
      </c>
      <c r="S79" s="22">
        <v>0</v>
      </c>
      <c r="T79" s="22">
        <v>0.998</v>
      </c>
      <c r="U79" s="22">
        <v>0.63</v>
      </c>
      <c r="V79" s="22">
        <v>0.64617999999999998</v>
      </c>
      <c r="W79" s="22">
        <v>2.57</v>
      </c>
    </row>
    <row r="80" spans="11:23" x14ac:dyDescent="0.35">
      <c r="K80" s="22">
        <v>79</v>
      </c>
      <c r="L80" s="22" t="s">
        <v>186</v>
      </c>
      <c r="M80" s="22" t="s">
        <v>64</v>
      </c>
      <c r="N80" s="22" t="s">
        <v>65</v>
      </c>
      <c r="O80" s="22">
        <v>3.26</v>
      </c>
      <c r="P80" s="22">
        <v>1316.692</v>
      </c>
      <c r="Q80" s="22">
        <v>28052</v>
      </c>
      <c r="R80" s="22">
        <v>35280.171999999999</v>
      </c>
      <c r="S80" s="22">
        <v>0</v>
      </c>
      <c r="T80" s="22">
        <v>0.998</v>
      </c>
      <c r="U80" s="22">
        <v>0.63</v>
      </c>
      <c r="V80" s="22">
        <v>0.58360999999999996</v>
      </c>
      <c r="W80" s="22">
        <v>-7.36</v>
      </c>
    </row>
    <row r="81" spans="11:23" x14ac:dyDescent="0.35">
      <c r="K81" s="22">
        <v>28</v>
      </c>
      <c r="L81" s="22" t="s">
        <v>135</v>
      </c>
      <c r="M81" s="22" t="s">
        <v>66</v>
      </c>
      <c r="N81" s="22" t="s">
        <v>65</v>
      </c>
      <c r="O81" s="22">
        <v>3.23</v>
      </c>
      <c r="P81" s="22">
        <v>3896.0340000000001</v>
      </c>
      <c r="Q81" s="22">
        <v>75668</v>
      </c>
      <c r="R81" s="22">
        <v>28710.828000000001</v>
      </c>
      <c r="S81" s="22">
        <v>1E-3</v>
      </c>
      <c r="T81" s="22">
        <v>0.998</v>
      </c>
      <c r="U81" s="22">
        <v>2.5</v>
      </c>
      <c r="V81" s="22">
        <v>2.3370700000000002</v>
      </c>
      <c r="W81" s="22">
        <v>-6.52</v>
      </c>
    </row>
    <row r="82" spans="11:23" x14ac:dyDescent="0.35">
      <c r="K82" s="22">
        <v>80</v>
      </c>
      <c r="L82" s="22" t="s">
        <v>187</v>
      </c>
      <c r="M82" s="22" t="s">
        <v>66</v>
      </c>
      <c r="N82" s="22" t="s">
        <v>65</v>
      </c>
      <c r="O82" s="22">
        <v>3.23</v>
      </c>
      <c r="P82" s="22">
        <v>3598.0230000000001</v>
      </c>
      <c r="Q82" s="22">
        <v>65133</v>
      </c>
      <c r="R82" s="22">
        <v>30228.83</v>
      </c>
      <c r="S82" s="22">
        <v>1E-3</v>
      </c>
      <c r="T82" s="22">
        <v>0.998</v>
      </c>
      <c r="U82" s="22">
        <v>2.5</v>
      </c>
      <c r="V82" s="22">
        <v>2.0399799999999999</v>
      </c>
      <c r="W82" s="22">
        <v>-18.399999999999999</v>
      </c>
    </row>
    <row r="83" spans="11:23" x14ac:dyDescent="0.35">
      <c r="K83" s="22">
        <v>29</v>
      </c>
      <c r="L83" s="22" t="s">
        <v>136</v>
      </c>
      <c r="M83" s="22" t="s">
        <v>67</v>
      </c>
      <c r="N83" s="22" t="s">
        <v>65</v>
      </c>
      <c r="O83" s="22">
        <v>3.25</v>
      </c>
      <c r="P83" s="22">
        <v>11733.112999999999</v>
      </c>
      <c r="Q83" s="22">
        <v>246025</v>
      </c>
      <c r="R83" s="22">
        <v>31850.245999999999</v>
      </c>
      <c r="S83" s="22">
        <v>4.0000000000000001E-3</v>
      </c>
      <c r="T83" s="22">
        <v>0.998</v>
      </c>
      <c r="U83" s="22">
        <v>6.25</v>
      </c>
      <c r="V83" s="22">
        <v>6.4795400000000001</v>
      </c>
      <c r="W83" s="22">
        <v>3.67</v>
      </c>
    </row>
    <row r="84" spans="11:23" x14ac:dyDescent="0.35">
      <c r="K84" s="22">
        <v>81</v>
      </c>
      <c r="L84" s="22" t="s">
        <v>188</v>
      </c>
      <c r="M84" s="22" t="s">
        <v>67</v>
      </c>
      <c r="N84" s="22" t="s">
        <v>65</v>
      </c>
      <c r="O84" s="22">
        <v>3.25</v>
      </c>
      <c r="P84" s="22">
        <v>12555.143</v>
      </c>
      <c r="Q84" s="22">
        <v>254702</v>
      </c>
      <c r="R84" s="22">
        <v>32945.027000000002</v>
      </c>
      <c r="S84" s="22">
        <v>4.0000000000000001E-3</v>
      </c>
      <c r="T84" s="22">
        <v>0.998</v>
      </c>
      <c r="U84" s="22">
        <v>6.25</v>
      </c>
      <c r="V84" s="22">
        <v>6.7056100000000001</v>
      </c>
      <c r="W84" s="22">
        <v>7.29</v>
      </c>
    </row>
    <row r="85" spans="11:23" x14ac:dyDescent="0.35">
      <c r="K85" s="22">
        <v>30</v>
      </c>
      <c r="L85" s="22" t="s">
        <v>137</v>
      </c>
      <c r="M85" s="22" t="s">
        <v>68</v>
      </c>
      <c r="N85" s="22" t="s">
        <v>65</v>
      </c>
      <c r="O85" s="22">
        <v>3.22</v>
      </c>
      <c r="P85" s="22">
        <v>33787.262000000002</v>
      </c>
      <c r="Q85" s="22">
        <v>694345</v>
      </c>
      <c r="R85" s="22">
        <v>26604.261999999999</v>
      </c>
      <c r="S85" s="22">
        <v>1.2999999999999999E-2</v>
      </c>
      <c r="T85" s="22">
        <v>0.998</v>
      </c>
      <c r="U85" s="22">
        <v>25</v>
      </c>
      <c r="V85" s="22">
        <v>22.467120000000001</v>
      </c>
      <c r="W85" s="22">
        <v>-10.130000000000001</v>
      </c>
    </row>
    <row r="86" spans="11:23" x14ac:dyDescent="0.35">
      <c r="K86" s="22">
        <v>82</v>
      </c>
      <c r="L86" s="22" t="s">
        <v>189</v>
      </c>
      <c r="M86" s="22" t="s">
        <v>68</v>
      </c>
      <c r="N86" s="22" t="s">
        <v>65</v>
      </c>
      <c r="O86" s="22">
        <v>3.22</v>
      </c>
      <c r="P86" s="22">
        <v>31000.460999999999</v>
      </c>
      <c r="Q86" s="22">
        <v>579058</v>
      </c>
      <c r="R86" s="22">
        <v>27319.583999999999</v>
      </c>
      <c r="S86" s="22">
        <v>1.0999999999999999E-2</v>
      </c>
      <c r="T86" s="22">
        <v>0.998</v>
      </c>
      <c r="U86" s="22">
        <v>25</v>
      </c>
      <c r="V86" s="22">
        <v>20.07507</v>
      </c>
      <c r="W86" s="22">
        <v>-19.7</v>
      </c>
    </row>
    <row r="87" spans="11:23" x14ac:dyDescent="0.35">
      <c r="K87" s="22">
        <v>1</v>
      </c>
      <c r="L87" s="22" t="s">
        <v>107</v>
      </c>
      <c r="M87" s="22" t="s">
        <v>39</v>
      </c>
      <c r="N87" s="22" t="s">
        <v>40</v>
      </c>
      <c r="T87" s="22">
        <v>0.998</v>
      </c>
    </row>
    <row r="88" spans="11:23" x14ac:dyDescent="0.35">
      <c r="K88" s="22">
        <v>2</v>
      </c>
      <c r="L88" s="22" t="s">
        <v>108</v>
      </c>
      <c r="M88" s="22" t="s">
        <v>39</v>
      </c>
      <c r="N88" s="22" t="s">
        <v>40</v>
      </c>
      <c r="T88" s="22">
        <v>0.998</v>
      </c>
    </row>
    <row r="89" spans="11:23" x14ac:dyDescent="0.35">
      <c r="K89" s="22">
        <v>3</v>
      </c>
      <c r="L89" s="22" t="s">
        <v>109</v>
      </c>
      <c r="M89" s="22" t="s">
        <v>39</v>
      </c>
      <c r="N89" s="22" t="s">
        <v>40</v>
      </c>
      <c r="T89" s="22">
        <v>0.998</v>
      </c>
    </row>
    <row r="90" spans="11:23" x14ac:dyDescent="0.35">
      <c r="K90" s="22">
        <v>6</v>
      </c>
      <c r="L90" s="22" t="s">
        <v>112</v>
      </c>
      <c r="M90" s="22" t="s">
        <v>39</v>
      </c>
      <c r="N90" s="22" t="s">
        <v>40</v>
      </c>
      <c r="T90" s="22">
        <v>0.998</v>
      </c>
    </row>
    <row r="91" spans="11:23" x14ac:dyDescent="0.35">
      <c r="K91" s="22">
        <v>26</v>
      </c>
      <c r="L91" s="22" t="s">
        <v>133</v>
      </c>
      <c r="M91" s="22" t="s">
        <v>39</v>
      </c>
      <c r="N91" s="22" t="s">
        <v>40</v>
      </c>
      <c r="T91" s="22">
        <v>0.998</v>
      </c>
    </row>
    <row r="92" spans="11:23" x14ac:dyDescent="0.35">
      <c r="K92" s="22">
        <v>31</v>
      </c>
      <c r="L92" s="22" t="s">
        <v>138</v>
      </c>
      <c r="M92" s="22" t="s">
        <v>39</v>
      </c>
      <c r="N92" s="22" t="s">
        <v>40</v>
      </c>
      <c r="T92" s="22">
        <v>0.998</v>
      </c>
    </row>
    <row r="93" spans="11:23" x14ac:dyDescent="0.35">
      <c r="K93" s="22">
        <v>45</v>
      </c>
      <c r="L93" s="22" t="s">
        <v>152</v>
      </c>
      <c r="M93" s="22" t="s">
        <v>39</v>
      </c>
      <c r="N93" s="22" t="s">
        <v>40</v>
      </c>
      <c r="T93" s="22">
        <v>0.998</v>
      </c>
    </row>
    <row r="94" spans="11:23" x14ac:dyDescent="0.35">
      <c r="K94" s="22">
        <v>58</v>
      </c>
      <c r="L94" s="22" t="s">
        <v>165</v>
      </c>
      <c r="M94" s="22" t="s">
        <v>39</v>
      </c>
      <c r="N94" s="22" t="s">
        <v>40</v>
      </c>
      <c r="T94" s="22">
        <v>0.998</v>
      </c>
    </row>
    <row r="95" spans="11:23" x14ac:dyDescent="0.35">
      <c r="K95" s="22">
        <v>78</v>
      </c>
      <c r="L95" s="22" t="s">
        <v>185</v>
      </c>
      <c r="M95" s="22" t="s">
        <v>39</v>
      </c>
      <c r="N95" s="22" t="s">
        <v>40</v>
      </c>
      <c r="T95" s="22">
        <v>0.998</v>
      </c>
    </row>
    <row r="96" spans="11:23" x14ac:dyDescent="0.35">
      <c r="K96" s="22">
        <v>83</v>
      </c>
      <c r="L96" s="22" t="s">
        <v>190</v>
      </c>
      <c r="M96" s="22" t="s">
        <v>39</v>
      </c>
      <c r="N96" s="22" t="s">
        <v>40</v>
      </c>
      <c r="T96" s="22">
        <v>0.998</v>
      </c>
    </row>
    <row r="97" spans="11:22" x14ac:dyDescent="0.35">
      <c r="K97" s="22">
        <v>98</v>
      </c>
      <c r="L97" s="22" t="s">
        <v>205</v>
      </c>
      <c r="M97" s="22" t="s">
        <v>39</v>
      </c>
      <c r="N97" s="22" t="s">
        <v>40</v>
      </c>
      <c r="T97" s="22">
        <v>0.998</v>
      </c>
    </row>
    <row r="98" spans="11:22" x14ac:dyDescent="0.35">
      <c r="K98" s="22">
        <v>105</v>
      </c>
      <c r="L98" s="22" t="s">
        <v>213</v>
      </c>
      <c r="M98" s="22" t="s">
        <v>39</v>
      </c>
      <c r="N98" s="22" t="s">
        <v>40</v>
      </c>
      <c r="T98" s="22">
        <v>0.998</v>
      </c>
    </row>
    <row r="99" spans="11:22" x14ac:dyDescent="0.35">
      <c r="K99" s="22">
        <v>106</v>
      </c>
      <c r="L99" s="22" t="s">
        <v>214</v>
      </c>
      <c r="M99" s="22" t="s">
        <v>39</v>
      </c>
      <c r="N99" s="22" t="s">
        <v>40</v>
      </c>
      <c r="T99" s="22">
        <v>0.998</v>
      </c>
    </row>
    <row r="100" spans="11:22" x14ac:dyDescent="0.35">
      <c r="K100" s="22">
        <v>107</v>
      </c>
      <c r="L100" s="22" t="s">
        <v>215</v>
      </c>
      <c r="M100" s="22" t="s">
        <v>39</v>
      </c>
      <c r="N100" s="22" t="s">
        <v>40</v>
      </c>
      <c r="T100" s="22">
        <v>0.998</v>
      </c>
    </row>
    <row r="101" spans="11:22" x14ac:dyDescent="0.35">
      <c r="K101" s="22">
        <v>108</v>
      </c>
      <c r="L101" s="22" t="s">
        <v>216</v>
      </c>
      <c r="M101" s="22" t="s">
        <v>39</v>
      </c>
      <c r="N101" s="22" t="s">
        <v>40</v>
      </c>
      <c r="T101" s="22">
        <v>0.998</v>
      </c>
    </row>
    <row r="102" spans="11:22" x14ac:dyDescent="0.35">
      <c r="K102" s="22">
        <v>109</v>
      </c>
      <c r="L102" s="22" t="s">
        <v>217</v>
      </c>
      <c r="M102" s="22" t="s">
        <v>39</v>
      </c>
      <c r="N102" s="22" t="s">
        <v>40</v>
      </c>
      <c r="T102" s="22">
        <v>0.998</v>
      </c>
    </row>
    <row r="103" spans="11:22" x14ac:dyDescent="0.35">
      <c r="K103" s="22">
        <v>110</v>
      </c>
      <c r="L103" s="22" t="s">
        <v>218</v>
      </c>
      <c r="M103" s="22" t="s">
        <v>39</v>
      </c>
      <c r="N103" s="22" t="s">
        <v>40</v>
      </c>
      <c r="T103" s="22">
        <v>0.998</v>
      </c>
    </row>
    <row r="104" spans="11:22" x14ac:dyDescent="0.35">
      <c r="K104" s="22">
        <v>111</v>
      </c>
      <c r="L104" s="22" t="s">
        <v>219</v>
      </c>
      <c r="M104" s="22" t="s">
        <v>39</v>
      </c>
      <c r="N104" s="22" t="s">
        <v>40</v>
      </c>
      <c r="T104" s="22">
        <v>0.998</v>
      </c>
    </row>
    <row r="105" spans="11:22" x14ac:dyDescent="0.35">
      <c r="K105" s="22">
        <v>112</v>
      </c>
      <c r="L105" s="22" t="s">
        <v>220</v>
      </c>
      <c r="M105" s="22" t="s">
        <v>39</v>
      </c>
      <c r="N105" s="22" t="s">
        <v>40</v>
      </c>
      <c r="T105" s="22">
        <v>0.998</v>
      </c>
    </row>
    <row r="106" spans="11:22" x14ac:dyDescent="0.35">
      <c r="K106" s="22">
        <v>46</v>
      </c>
      <c r="L106" s="22" t="s">
        <v>153</v>
      </c>
      <c r="M106" s="22" t="s">
        <v>69</v>
      </c>
      <c r="N106" s="22" t="s">
        <v>1</v>
      </c>
      <c r="O106" s="22">
        <v>3.22</v>
      </c>
      <c r="P106" s="22">
        <v>208131.641</v>
      </c>
      <c r="Q106" s="22">
        <v>4169288</v>
      </c>
      <c r="R106" s="22">
        <v>25194.502</v>
      </c>
      <c r="S106" s="22">
        <v>8.3000000000000004E-2</v>
      </c>
      <c r="T106" s="22">
        <v>0.998</v>
      </c>
      <c r="V106" s="22">
        <v>143.17975999999999</v>
      </c>
    </row>
    <row r="107" spans="11:22" x14ac:dyDescent="0.35">
      <c r="K107" s="22">
        <v>47</v>
      </c>
      <c r="L107" s="22" t="s">
        <v>154</v>
      </c>
      <c r="M107" s="22" t="s">
        <v>70</v>
      </c>
      <c r="N107" s="22" t="s">
        <v>1</v>
      </c>
      <c r="O107" s="22">
        <v>3.23</v>
      </c>
      <c r="P107" s="22">
        <v>226911.96900000001</v>
      </c>
      <c r="Q107" s="22">
        <v>4510848</v>
      </c>
      <c r="R107" s="22">
        <v>27087.504000000001</v>
      </c>
      <c r="S107" s="22">
        <v>8.4000000000000005E-2</v>
      </c>
      <c r="T107" s="22">
        <v>0.998</v>
      </c>
      <c r="V107" s="22">
        <v>145.13668999999999</v>
      </c>
    </row>
    <row r="108" spans="11:22" x14ac:dyDescent="0.35">
      <c r="K108" s="22">
        <v>48</v>
      </c>
      <c r="L108" s="22" t="s">
        <v>155</v>
      </c>
      <c r="M108" s="22" t="s">
        <v>71</v>
      </c>
      <c r="N108" s="22" t="s">
        <v>1</v>
      </c>
      <c r="O108" s="22">
        <v>3.25</v>
      </c>
      <c r="P108" s="22">
        <v>257378.609</v>
      </c>
      <c r="Q108" s="22">
        <v>5130031</v>
      </c>
      <c r="R108" s="22">
        <v>28204.851999999999</v>
      </c>
      <c r="S108" s="22">
        <v>9.0999999999999998E-2</v>
      </c>
      <c r="T108" s="22">
        <v>0.998</v>
      </c>
      <c r="V108" s="22">
        <v>157.72638000000001</v>
      </c>
    </row>
    <row r="109" spans="11:22" x14ac:dyDescent="0.35">
      <c r="K109" s="22">
        <v>50</v>
      </c>
      <c r="L109" s="22" t="s">
        <v>157</v>
      </c>
      <c r="M109" s="22" t="s">
        <v>72</v>
      </c>
      <c r="N109" s="22" t="s">
        <v>1</v>
      </c>
      <c r="O109" s="22">
        <v>3.23</v>
      </c>
      <c r="P109" s="22">
        <v>213134.609</v>
      </c>
      <c r="Q109" s="22">
        <v>4760713</v>
      </c>
      <c r="R109" s="22">
        <v>31798.190999999999</v>
      </c>
      <c r="S109" s="22">
        <v>6.7000000000000004E-2</v>
      </c>
      <c r="T109" s="22">
        <v>0.998</v>
      </c>
      <c r="V109" s="22">
        <v>116.75178</v>
      </c>
    </row>
    <row r="110" spans="11:22" x14ac:dyDescent="0.35">
      <c r="K110" s="22">
        <v>51</v>
      </c>
      <c r="L110" s="22" t="s">
        <v>158</v>
      </c>
      <c r="M110" s="22" t="s">
        <v>73</v>
      </c>
      <c r="N110" s="22" t="s">
        <v>1</v>
      </c>
      <c r="O110" s="22">
        <v>3.22</v>
      </c>
      <c r="P110" s="22">
        <v>215617.29699999999</v>
      </c>
      <c r="Q110" s="22">
        <v>4632473</v>
      </c>
      <c r="R110" s="22">
        <v>31752.563999999998</v>
      </c>
      <c r="S110" s="22">
        <v>6.8000000000000005E-2</v>
      </c>
      <c r="T110" s="22">
        <v>0.998</v>
      </c>
      <c r="V110" s="22">
        <v>118.24823000000001</v>
      </c>
    </row>
    <row r="111" spans="11:22" x14ac:dyDescent="0.35">
      <c r="K111" s="22">
        <v>52</v>
      </c>
      <c r="L111" s="22" t="s">
        <v>159</v>
      </c>
      <c r="M111" s="22" t="s">
        <v>74</v>
      </c>
      <c r="N111" s="22" t="s">
        <v>1</v>
      </c>
      <c r="O111" s="22">
        <v>3.24</v>
      </c>
      <c r="P111" s="22">
        <v>232521.82800000001</v>
      </c>
      <c r="Q111" s="22">
        <v>5143637</v>
      </c>
      <c r="R111" s="22">
        <v>34025.016000000003</v>
      </c>
      <c r="S111" s="22">
        <v>6.8000000000000005E-2</v>
      </c>
      <c r="T111" s="22">
        <v>0.998</v>
      </c>
      <c r="V111" s="22">
        <v>118.98578000000001</v>
      </c>
    </row>
    <row r="112" spans="11:22" x14ac:dyDescent="0.35">
      <c r="K112" s="22">
        <v>54</v>
      </c>
      <c r="L112" s="22" t="s">
        <v>161</v>
      </c>
      <c r="M112" s="22" t="s">
        <v>75</v>
      </c>
      <c r="N112" s="22" t="s">
        <v>1</v>
      </c>
      <c r="O112" s="22">
        <v>3.22</v>
      </c>
      <c r="P112" s="22">
        <v>186994.20300000001</v>
      </c>
      <c r="Q112" s="22">
        <v>3649699</v>
      </c>
      <c r="R112" s="22">
        <v>29772.138999999999</v>
      </c>
      <c r="S112" s="22">
        <v>6.3E-2</v>
      </c>
      <c r="T112" s="22">
        <v>0.998</v>
      </c>
      <c r="V112" s="22">
        <v>109.55106000000001</v>
      </c>
    </row>
    <row r="113" spans="11:23" x14ac:dyDescent="0.35">
      <c r="K113" s="22">
        <v>55</v>
      </c>
      <c r="L113" s="22" t="s">
        <v>162</v>
      </c>
      <c r="M113" s="22" t="s">
        <v>76</v>
      </c>
      <c r="N113" s="22" t="s">
        <v>1</v>
      </c>
      <c r="O113" s="22">
        <v>3.24</v>
      </c>
      <c r="P113" s="22">
        <v>193518.84400000001</v>
      </c>
      <c r="Q113" s="22">
        <v>3657575</v>
      </c>
      <c r="R113" s="22">
        <v>33187.167999999998</v>
      </c>
      <c r="S113" s="22">
        <v>5.8000000000000003E-2</v>
      </c>
      <c r="T113" s="22">
        <v>0.998</v>
      </c>
      <c r="V113" s="22">
        <v>101.85359</v>
      </c>
    </row>
    <row r="114" spans="11:23" x14ac:dyDescent="0.35">
      <c r="K114" s="22">
        <v>56</v>
      </c>
      <c r="L114" s="22" t="s">
        <v>163</v>
      </c>
      <c r="M114" s="22" t="s">
        <v>77</v>
      </c>
      <c r="N114" s="22" t="s">
        <v>1</v>
      </c>
      <c r="O114" s="22">
        <v>3.24</v>
      </c>
      <c r="P114" s="22">
        <v>242830.09400000001</v>
      </c>
      <c r="Q114" s="22">
        <v>5136411</v>
      </c>
      <c r="R114" s="22">
        <v>33674.917999999998</v>
      </c>
      <c r="S114" s="22">
        <v>7.1999999999999995E-2</v>
      </c>
      <c r="T114" s="22">
        <v>0.998</v>
      </c>
      <c r="V114" s="22">
        <v>125.40114</v>
      </c>
    </row>
    <row r="116" spans="11:23" ht="15.5" x14ac:dyDescent="0.35">
      <c r="K116" s="30" t="s">
        <v>221</v>
      </c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spans="11:23" x14ac:dyDescent="0.35">
      <c r="K117" s="23" t="s">
        <v>22</v>
      </c>
      <c r="L117" s="23" t="s">
        <v>23</v>
      </c>
      <c r="M117" s="23" t="s">
        <v>24</v>
      </c>
      <c r="N117" s="23" t="s">
        <v>25</v>
      </c>
      <c r="O117" s="23" t="s">
        <v>26</v>
      </c>
      <c r="P117" s="23" t="s">
        <v>27</v>
      </c>
      <c r="Q117" s="23" t="s">
        <v>28</v>
      </c>
      <c r="R117" s="23" t="s">
        <v>29</v>
      </c>
      <c r="S117" s="23" t="s">
        <v>30</v>
      </c>
      <c r="T117" s="23" t="s">
        <v>31</v>
      </c>
      <c r="U117" s="23" t="s">
        <v>32</v>
      </c>
      <c r="V117" s="23" t="s">
        <v>33</v>
      </c>
      <c r="W117" s="23" t="s">
        <v>34</v>
      </c>
    </row>
    <row r="118" spans="11:23" x14ac:dyDescent="0.35">
      <c r="K118" s="22">
        <v>7</v>
      </c>
      <c r="L118" s="22" t="s">
        <v>113</v>
      </c>
      <c r="M118" s="22" t="s">
        <v>44</v>
      </c>
      <c r="N118" s="22" t="s">
        <v>45</v>
      </c>
      <c r="O118" s="22">
        <v>2.09</v>
      </c>
      <c r="P118" s="22">
        <v>21587.065999999999</v>
      </c>
      <c r="Q118" s="22">
        <v>151732</v>
      </c>
      <c r="S118" s="22">
        <v>21587.065999999999</v>
      </c>
      <c r="U118" s="22">
        <v>0.01</v>
      </c>
      <c r="V118" s="22">
        <v>6.7499999999999999E-3</v>
      </c>
      <c r="W118" s="22">
        <v>-32.479999999999997</v>
      </c>
    </row>
    <row r="119" spans="11:23" x14ac:dyDescent="0.35">
      <c r="K119" s="22">
        <v>32</v>
      </c>
      <c r="L119" s="22" t="s">
        <v>139</v>
      </c>
      <c r="M119" s="22" t="s">
        <v>44</v>
      </c>
      <c r="N119" s="22" t="s">
        <v>45</v>
      </c>
      <c r="O119" s="22">
        <v>2.09</v>
      </c>
      <c r="P119" s="22">
        <v>22880.072</v>
      </c>
      <c r="Q119" s="22">
        <v>175855</v>
      </c>
      <c r="S119" s="22">
        <v>22880.072</v>
      </c>
      <c r="U119" s="22">
        <v>0.01</v>
      </c>
      <c r="V119" s="22">
        <v>7.1599999999999997E-3</v>
      </c>
      <c r="W119" s="22">
        <v>-28.43</v>
      </c>
    </row>
    <row r="120" spans="11:23" x14ac:dyDescent="0.35">
      <c r="K120" s="22">
        <v>39</v>
      </c>
      <c r="L120" s="22" t="s">
        <v>146</v>
      </c>
      <c r="M120" s="22" t="s">
        <v>44</v>
      </c>
      <c r="N120" s="22" t="s">
        <v>45</v>
      </c>
      <c r="O120" s="22">
        <v>2.08</v>
      </c>
      <c r="P120" s="22">
        <v>23901.26</v>
      </c>
      <c r="Q120" s="22">
        <v>187777</v>
      </c>
      <c r="S120" s="22">
        <v>23901.26</v>
      </c>
      <c r="U120" s="22">
        <v>0.01</v>
      </c>
      <c r="V120" s="22">
        <v>7.4799999999999997E-3</v>
      </c>
      <c r="W120" s="22">
        <v>-25.24</v>
      </c>
    </row>
    <row r="121" spans="11:23" x14ac:dyDescent="0.35">
      <c r="K121" s="22">
        <v>59</v>
      </c>
      <c r="L121" s="22" t="s">
        <v>166</v>
      </c>
      <c r="M121" s="22" t="s">
        <v>44</v>
      </c>
      <c r="N121" s="22" t="s">
        <v>45</v>
      </c>
      <c r="O121" s="22">
        <v>2.08</v>
      </c>
      <c r="P121" s="22">
        <v>24271.824000000001</v>
      </c>
      <c r="Q121" s="22">
        <v>192577</v>
      </c>
      <c r="S121" s="22">
        <v>24271.824000000001</v>
      </c>
      <c r="U121" s="22">
        <v>0.01</v>
      </c>
      <c r="V121" s="22">
        <v>7.5900000000000004E-3</v>
      </c>
      <c r="W121" s="22">
        <v>-24.08</v>
      </c>
    </row>
    <row r="122" spans="11:23" x14ac:dyDescent="0.35">
      <c r="K122" s="22">
        <v>85</v>
      </c>
      <c r="L122" s="22" t="s">
        <v>192</v>
      </c>
      <c r="M122" s="22" t="s">
        <v>44</v>
      </c>
      <c r="N122" s="22" t="s">
        <v>45</v>
      </c>
      <c r="O122" s="22">
        <v>2.0699999999999998</v>
      </c>
      <c r="P122" s="22">
        <v>27065.384999999998</v>
      </c>
      <c r="Q122" s="22">
        <v>219535</v>
      </c>
      <c r="S122" s="22">
        <v>27065.384999999998</v>
      </c>
      <c r="U122" s="22">
        <v>0.01</v>
      </c>
      <c r="V122" s="22">
        <v>8.4700000000000001E-3</v>
      </c>
      <c r="W122" s="22">
        <v>-15.34</v>
      </c>
    </row>
    <row r="123" spans="11:23" x14ac:dyDescent="0.35">
      <c r="K123" s="22">
        <v>92</v>
      </c>
      <c r="L123" s="22" t="s">
        <v>199</v>
      </c>
      <c r="M123" s="22" t="s">
        <v>44</v>
      </c>
      <c r="N123" s="22" t="s">
        <v>45</v>
      </c>
      <c r="O123" s="22">
        <v>2.0699999999999998</v>
      </c>
      <c r="P123" s="22">
        <v>27708.18</v>
      </c>
      <c r="Q123" s="22">
        <v>229902</v>
      </c>
      <c r="S123" s="22">
        <v>27708.18</v>
      </c>
      <c r="U123" s="22">
        <v>0.01</v>
      </c>
      <c r="V123" s="22">
        <v>8.6700000000000006E-3</v>
      </c>
      <c r="W123" s="22">
        <v>-13.33</v>
      </c>
    </row>
    <row r="124" spans="11:23" x14ac:dyDescent="0.35">
      <c r="K124" s="22">
        <v>99</v>
      </c>
      <c r="L124" s="22" t="s">
        <v>206</v>
      </c>
      <c r="M124" s="22" t="s">
        <v>44</v>
      </c>
      <c r="N124" s="22" t="s">
        <v>45</v>
      </c>
      <c r="O124" s="22">
        <v>2.08</v>
      </c>
      <c r="P124" s="22">
        <v>28391.636999999999</v>
      </c>
      <c r="Q124" s="22">
        <v>231884</v>
      </c>
      <c r="S124" s="22">
        <v>28391.636999999999</v>
      </c>
      <c r="U124" s="22">
        <v>0.01</v>
      </c>
      <c r="V124" s="22">
        <v>8.8800000000000007E-3</v>
      </c>
      <c r="W124" s="22">
        <v>-11.19</v>
      </c>
    </row>
    <row r="125" spans="11:23" x14ac:dyDescent="0.35">
      <c r="K125" s="22">
        <v>8</v>
      </c>
      <c r="L125" s="22" t="s">
        <v>115</v>
      </c>
      <c r="M125" s="22" t="s">
        <v>46</v>
      </c>
      <c r="N125" s="22" t="s">
        <v>45</v>
      </c>
      <c r="O125" s="22">
        <v>2.09</v>
      </c>
      <c r="P125" s="22">
        <v>32147.32</v>
      </c>
      <c r="Q125" s="22">
        <v>226217</v>
      </c>
      <c r="S125" s="22">
        <v>32147.32</v>
      </c>
      <c r="U125" s="22">
        <v>0.01</v>
      </c>
      <c r="V125" s="22">
        <v>1.0059999999999999E-2</v>
      </c>
      <c r="W125" s="22">
        <v>0.55000000000000004</v>
      </c>
    </row>
    <row r="126" spans="11:23" x14ac:dyDescent="0.35">
      <c r="K126" s="22">
        <v>33</v>
      </c>
      <c r="L126" s="22" t="s">
        <v>140</v>
      </c>
      <c r="M126" s="22" t="s">
        <v>46</v>
      </c>
      <c r="N126" s="22" t="s">
        <v>45</v>
      </c>
      <c r="O126" s="22">
        <v>2.09</v>
      </c>
      <c r="P126" s="22">
        <v>33230.504000000001</v>
      </c>
      <c r="Q126" s="22">
        <v>247637</v>
      </c>
      <c r="S126" s="22">
        <v>33230.504000000001</v>
      </c>
      <c r="U126" s="22">
        <v>0.01</v>
      </c>
      <c r="V126" s="22">
        <v>1.039E-2</v>
      </c>
      <c r="W126" s="22">
        <v>3.94</v>
      </c>
    </row>
    <row r="127" spans="11:23" x14ac:dyDescent="0.35">
      <c r="K127" s="22">
        <v>40</v>
      </c>
      <c r="L127" s="22" t="s">
        <v>147</v>
      </c>
      <c r="M127" s="22" t="s">
        <v>46</v>
      </c>
      <c r="N127" s="22" t="s">
        <v>45</v>
      </c>
      <c r="O127" s="22">
        <v>2.09</v>
      </c>
      <c r="P127" s="22">
        <v>34460.949000000001</v>
      </c>
      <c r="Q127" s="22">
        <v>252333</v>
      </c>
      <c r="S127" s="22">
        <v>34460.949000000001</v>
      </c>
      <c r="U127" s="22">
        <v>0.01</v>
      </c>
      <c r="V127" s="22">
        <v>1.078E-2</v>
      </c>
      <c r="W127" s="22">
        <v>7.79</v>
      </c>
    </row>
    <row r="128" spans="11:23" x14ac:dyDescent="0.35">
      <c r="K128" s="22">
        <v>60</v>
      </c>
      <c r="L128" s="22" t="s">
        <v>167</v>
      </c>
      <c r="M128" s="22" t="s">
        <v>46</v>
      </c>
      <c r="N128" s="22" t="s">
        <v>45</v>
      </c>
      <c r="O128" s="22">
        <v>2.09</v>
      </c>
      <c r="P128" s="22">
        <v>35231.538999999997</v>
      </c>
      <c r="Q128" s="22">
        <v>261566</v>
      </c>
      <c r="S128" s="22">
        <v>35231.538999999997</v>
      </c>
      <c r="U128" s="22">
        <v>0.01</v>
      </c>
      <c r="V128" s="22">
        <v>1.102E-2</v>
      </c>
      <c r="W128" s="22">
        <v>10.199999999999999</v>
      </c>
    </row>
    <row r="129" spans="11:23" x14ac:dyDescent="0.35">
      <c r="K129" s="22">
        <v>86</v>
      </c>
      <c r="L129" s="22" t="s">
        <v>193</v>
      </c>
      <c r="M129" s="22" t="s">
        <v>46</v>
      </c>
      <c r="N129" s="22" t="s">
        <v>45</v>
      </c>
      <c r="O129" s="22">
        <v>2.08</v>
      </c>
      <c r="P129" s="22">
        <v>34638.031000000003</v>
      </c>
      <c r="Q129" s="22">
        <v>257368</v>
      </c>
      <c r="S129" s="22">
        <v>34638.031000000003</v>
      </c>
      <c r="U129" s="22">
        <v>0.01</v>
      </c>
      <c r="V129" s="22">
        <v>1.0829999999999999E-2</v>
      </c>
      <c r="W129" s="22">
        <v>8.35</v>
      </c>
    </row>
    <row r="130" spans="11:23" x14ac:dyDescent="0.35">
      <c r="K130" s="22">
        <v>93</v>
      </c>
      <c r="L130" s="22" t="s">
        <v>200</v>
      </c>
      <c r="M130" s="22" t="s">
        <v>46</v>
      </c>
      <c r="N130" s="22" t="s">
        <v>45</v>
      </c>
      <c r="O130" s="22">
        <v>2.0699999999999998</v>
      </c>
      <c r="P130" s="22">
        <v>34792.565999999999</v>
      </c>
      <c r="Q130" s="22">
        <v>261480</v>
      </c>
      <c r="S130" s="22">
        <v>34792.565999999999</v>
      </c>
      <c r="U130" s="22">
        <v>0.01</v>
      </c>
      <c r="V130" s="22">
        <v>1.0880000000000001E-2</v>
      </c>
      <c r="W130" s="22">
        <v>8.83</v>
      </c>
    </row>
    <row r="131" spans="11:23" x14ac:dyDescent="0.35">
      <c r="K131" s="22">
        <v>100</v>
      </c>
      <c r="L131" s="22" t="s">
        <v>208</v>
      </c>
      <c r="M131" s="22" t="s">
        <v>46</v>
      </c>
      <c r="N131" s="22" t="s">
        <v>45</v>
      </c>
      <c r="O131" s="22">
        <v>2.08</v>
      </c>
      <c r="P131" s="22">
        <v>35685.292999999998</v>
      </c>
      <c r="Q131" s="22">
        <v>266201</v>
      </c>
      <c r="S131" s="22">
        <v>35685.292999999998</v>
      </c>
      <c r="U131" s="22">
        <v>0.01</v>
      </c>
      <c r="V131" s="22">
        <v>1.116E-2</v>
      </c>
      <c r="W131" s="22">
        <v>11.62</v>
      </c>
    </row>
    <row r="132" spans="11:23" x14ac:dyDescent="0.35">
      <c r="K132" s="22">
        <v>9</v>
      </c>
      <c r="L132" s="22" t="s">
        <v>116</v>
      </c>
      <c r="M132" s="22" t="s">
        <v>47</v>
      </c>
      <c r="N132" s="22" t="s">
        <v>45</v>
      </c>
      <c r="O132" s="22">
        <v>2.09</v>
      </c>
      <c r="P132" s="22">
        <v>25608.436000000002</v>
      </c>
      <c r="Q132" s="22">
        <v>187772</v>
      </c>
      <c r="S132" s="22">
        <v>25608.436000000002</v>
      </c>
      <c r="U132" s="22">
        <v>0.01</v>
      </c>
      <c r="V132" s="22">
        <v>8.0099999999999998E-3</v>
      </c>
      <c r="W132" s="22">
        <v>-19.899999999999999</v>
      </c>
    </row>
    <row r="133" spans="11:23" x14ac:dyDescent="0.35">
      <c r="K133" s="22">
        <v>34</v>
      </c>
      <c r="L133" s="22" t="s">
        <v>141</v>
      </c>
      <c r="M133" s="22" t="s">
        <v>47</v>
      </c>
      <c r="N133" s="22" t="s">
        <v>45</v>
      </c>
      <c r="O133" s="22">
        <v>2.08</v>
      </c>
      <c r="P133" s="22">
        <v>26111.065999999999</v>
      </c>
      <c r="Q133" s="22">
        <v>196381</v>
      </c>
      <c r="S133" s="22">
        <v>26111.065999999999</v>
      </c>
      <c r="U133" s="22">
        <v>0.01</v>
      </c>
      <c r="V133" s="22">
        <v>8.1700000000000002E-3</v>
      </c>
      <c r="W133" s="22">
        <v>-18.329999999999998</v>
      </c>
    </row>
    <row r="134" spans="11:23" x14ac:dyDescent="0.35">
      <c r="K134" s="22">
        <v>41</v>
      </c>
      <c r="L134" s="22" t="s">
        <v>148</v>
      </c>
      <c r="M134" s="22" t="s">
        <v>47</v>
      </c>
      <c r="N134" s="22" t="s">
        <v>45</v>
      </c>
      <c r="O134" s="22">
        <v>2.08</v>
      </c>
      <c r="P134" s="22">
        <v>26796.967000000001</v>
      </c>
      <c r="Q134" s="22">
        <v>207103</v>
      </c>
      <c r="S134" s="22">
        <v>26796.967000000001</v>
      </c>
      <c r="U134" s="22">
        <v>0.01</v>
      </c>
      <c r="V134" s="22">
        <v>8.3800000000000003E-3</v>
      </c>
      <c r="W134" s="22">
        <v>-16.18</v>
      </c>
    </row>
    <row r="135" spans="11:23" x14ac:dyDescent="0.35">
      <c r="K135" s="22">
        <v>61</v>
      </c>
      <c r="L135" s="22" t="s">
        <v>168</v>
      </c>
      <c r="M135" s="22" t="s">
        <v>47</v>
      </c>
      <c r="N135" s="22" t="s">
        <v>45</v>
      </c>
      <c r="O135" s="22">
        <v>2.08</v>
      </c>
      <c r="P135" s="22">
        <v>27404.541000000001</v>
      </c>
      <c r="Q135" s="22">
        <v>213269</v>
      </c>
      <c r="S135" s="22">
        <v>27404.541000000001</v>
      </c>
      <c r="U135" s="22">
        <v>0.01</v>
      </c>
      <c r="V135" s="22">
        <v>8.5699999999999995E-3</v>
      </c>
      <c r="W135" s="22">
        <v>-14.28</v>
      </c>
    </row>
    <row r="136" spans="11:23" x14ac:dyDescent="0.35">
      <c r="K136" s="22">
        <v>87</v>
      </c>
      <c r="L136" s="22" t="s">
        <v>194</v>
      </c>
      <c r="M136" s="22" t="s">
        <v>47</v>
      </c>
      <c r="N136" s="22" t="s">
        <v>45</v>
      </c>
      <c r="O136" s="22">
        <v>2.08</v>
      </c>
      <c r="P136" s="22">
        <v>28668.508000000002</v>
      </c>
      <c r="Q136" s="22">
        <v>225968</v>
      </c>
      <c r="S136" s="22">
        <v>28668.508000000002</v>
      </c>
      <c r="U136" s="22">
        <v>0.01</v>
      </c>
      <c r="V136" s="22">
        <v>8.9700000000000005E-3</v>
      </c>
      <c r="W136" s="22">
        <v>-10.33</v>
      </c>
    </row>
    <row r="137" spans="11:23" x14ac:dyDescent="0.35">
      <c r="K137" s="22">
        <v>94</v>
      </c>
      <c r="L137" s="22" t="s">
        <v>201</v>
      </c>
      <c r="M137" s="22" t="s">
        <v>47</v>
      </c>
      <c r="N137" s="22" t="s">
        <v>45</v>
      </c>
      <c r="O137" s="22">
        <v>2.0699999999999998</v>
      </c>
      <c r="P137" s="22">
        <v>29408.228999999999</v>
      </c>
      <c r="Q137" s="22">
        <v>237316</v>
      </c>
      <c r="S137" s="22">
        <v>29408.228999999999</v>
      </c>
      <c r="U137" s="22">
        <v>0.01</v>
      </c>
      <c r="V137" s="22">
        <v>9.1999999999999998E-3</v>
      </c>
      <c r="W137" s="22">
        <v>-8.01</v>
      </c>
    </row>
    <row r="138" spans="11:23" x14ac:dyDescent="0.35">
      <c r="K138" s="22">
        <v>101</v>
      </c>
      <c r="L138" s="22" t="s">
        <v>209</v>
      </c>
      <c r="M138" s="22" t="s">
        <v>47</v>
      </c>
      <c r="N138" s="22" t="s">
        <v>45</v>
      </c>
      <c r="O138" s="22">
        <v>2.0699999999999998</v>
      </c>
      <c r="P138" s="22">
        <v>29797.028999999999</v>
      </c>
      <c r="Q138" s="22">
        <v>242852</v>
      </c>
      <c r="S138" s="22">
        <v>29797.028999999999</v>
      </c>
      <c r="U138" s="22">
        <v>0.01</v>
      </c>
      <c r="V138" s="22">
        <v>9.3200000000000002E-3</v>
      </c>
      <c r="W138" s="22">
        <v>-6.8</v>
      </c>
    </row>
    <row r="139" spans="11:23" x14ac:dyDescent="0.35">
      <c r="K139" s="22">
        <v>10</v>
      </c>
      <c r="L139" s="22" t="s">
        <v>117</v>
      </c>
      <c r="M139" s="22" t="s">
        <v>48</v>
      </c>
      <c r="N139" s="22" t="s">
        <v>45</v>
      </c>
      <c r="O139" s="22">
        <v>2.09</v>
      </c>
      <c r="P139" s="22">
        <v>30766.895</v>
      </c>
      <c r="Q139" s="22">
        <v>221711</v>
      </c>
      <c r="S139" s="22">
        <v>30766.895</v>
      </c>
      <c r="U139" s="22">
        <v>0.01</v>
      </c>
      <c r="V139" s="22">
        <v>9.6200000000000001E-3</v>
      </c>
      <c r="W139" s="22">
        <v>-3.76</v>
      </c>
    </row>
    <row r="140" spans="11:23" x14ac:dyDescent="0.35">
      <c r="K140" s="22">
        <v>35</v>
      </c>
      <c r="L140" s="22" t="s">
        <v>142</v>
      </c>
      <c r="M140" s="22" t="s">
        <v>48</v>
      </c>
      <c r="N140" s="22" t="s">
        <v>45</v>
      </c>
      <c r="O140" s="22">
        <v>2.09</v>
      </c>
      <c r="P140" s="22">
        <v>31510.322</v>
      </c>
      <c r="Q140" s="22">
        <v>236829</v>
      </c>
      <c r="S140" s="22">
        <v>31510.322</v>
      </c>
      <c r="U140" s="22">
        <v>0.01</v>
      </c>
      <c r="V140" s="22">
        <v>9.8600000000000007E-3</v>
      </c>
      <c r="W140" s="22">
        <v>-1.44</v>
      </c>
    </row>
    <row r="141" spans="11:23" x14ac:dyDescent="0.35">
      <c r="K141" s="22">
        <v>42</v>
      </c>
      <c r="L141" s="22" t="s">
        <v>149</v>
      </c>
      <c r="M141" s="22" t="s">
        <v>48</v>
      </c>
      <c r="N141" s="22" t="s">
        <v>45</v>
      </c>
      <c r="O141" s="22">
        <v>2.08</v>
      </c>
      <c r="P141" s="22">
        <v>31946.146000000001</v>
      </c>
      <c r="Q141" s="22">
        <v>241932</v>
      </c>
      <c r="S141" s="22">
        <v>31946.146000000001</v>
      </c>
      <c r="U141" s="22">
        <v>0.01</v>
      </c>
      <c r="V141" s="22">
        <v>9.9900000000000006E-3</v>
      </c>
      <c r="W141" s="22">
        <v>-7.0000000000000007E-2</v>
      </c>
    </row>
    <row r="142" spans="11:23" x14ac:dyDescent="0.35">
      <c r="K142" s="22">
        <v>62</v>
      </c>
      <c r="L142" s="22" t="s">
        <v>169</v>
      </c>
      <c r="M142" s="22" t="s">
        <v>48</v>
      </c>
      <c r="N142" s="22" t="s">
        <v>45</v>
      </c>
      <c r="O142" s="22">
        <v>2.08</v>
      </c>
      <c r="P142" s="22">
        <v>32681.291000000001</v>
      </c>
      <c r="Q142" s="22">
        <v>248460</v>
      </c>
      <c r="S142" s="22">
        <v>32681.291000000001</v>
      </c>
      <c r="U142" s="22">
        <v>0.01</v>
      </c>
      <c r="V142" s="22">
        <v>1.022E-2</v>
      </c>
      <c r="W142" s="22">
        <v>2.2200000000000002</v>
      </c>
    </row>
    <row r="143" spans="11:23" x14ac:dyDescent="0.35">
      <c r="K143" s="22">
        <v>88</v>
      </c>
      <c r="L143" s="22" t="s">
        <v>195</v>
      </c>
      <c r="M143" s="22" t="s">
        <v>48</v>
      </c>
      <c r="N143" s="22" t="s">
        <v>45</v>
      </c>
      <c r="O143" s="22">
        <v>2.0699999999999998</v>
      </c>
      <c r="P143" s="22">
        <v>33674.472999999998</v>
      </c>
      <c r="Q143" s="22">
        <v>258264</v>
      </c>
      <c r="S143" s="22">
        <v>33674.472999999998</v>
      </c>
      <c r="U143" s="22">
        <v>0.01</v>
      </c>
      <c r="V143" s="22">
        <v>1.0529999999999999E-2</v>
      </c>
      <c r="W143" s="22">
        <v>5.33</v>
      </c>
    </row>
    <row r="144" spans="11:23" x14ac:dyDescent="0.35">
      <c r="K144" s="22">
        <v>95</v>
      </c>
      <c r="L144" s="22" t="s">
        <v>202</v>
      </c>
      <c r="M144" s="22" t="s">
        <v>48</v>
      </c>
      <c r="N144" s="22" t="s">
        <v>45</v>
      </c>
      <c r="O144" s="22">
        <v>2.0699999999999998</v>
      </c>
      <c r="P144" s="22">
        <v>34047.394999999997</v>
      </c>
      <c r="Q144" s="22">
        <v>262196</v>
      </c>
      <c r="S144" s="22">
        <v>34047.394999999997</v>
      </c>
      <c r="U144" s="22">
        <v>0.01</v>
      </c>
      <c r="V144" s="22">
        <v>1.065E-2</v>
      </c>
      <c r="W144" s="22">
        <v>6.5</v>
      </c>
    </row>
    <row r="145" spans="11:23" x14ac:dyDescent="0.35">
      <c r="K145" s="22">
        <v>102</v>
      </c>
      <c r="L145" s="22" t="s">
        <v>210</v>
      </c>
      <c r="M145" s="22" t="s">
        <v>48</v>
      </c>
      <c r="N145" s="22" t="s">
        <v>45</v>
      </c>
      <c r="O145" s="22">
        <v>2.08</v>
      </c>
      <c r="P145" s="22">
        <v>33773.648000000001</v>
      </c>
      <c r="Q145" s="22">
        <v>260125</v>
      </c>
      <c r="S145" s="22">
        <v>33773.648000000001</v>
      </c>
      <c r="U145" s="22">
        <v>0.01</v>
      </c>
      <c r="V145" s="22">
        <v>1.056E-2</v>
      </c>
      <c r="W145" s="22">
        <v>5.64</v>
      </c>
    </row>
    <row r="146" spans="11:23" x14ac:dyDescent="0.35">
      <c r="K146" s="22">
        <v>11</v>
      </c>
      <c r="L146" s="22" t="s">
        <v>118</v>
      </c>
      <c r="M146" s="22" t="s">
        <v>49</v>
      </c>
      <c r="N146" s="22" t="s">
        <v>45</v>
      </c>
      <c r="O146" s="22">
        <v>2.09</v>
      </c>
      <c r="P146" s="22">
        <v>33443.949000000001</v>
      </c>
      <c r="Q146" s="22">
        <v>246392</v>
      </c>
      <c r="S146" s="22">
        <v>33443.949000000001</v>
      </c>
      <c r="U146" s="22">
        <v>0.01</v>
      </c>
      <c r="V146" s="22">
        <v>1.0460000000000001E-2</v>
      </c>
      <c r="W146" s="22">
        <v>4.6100000000000003</v>
      </c>
    </row>
    <row r="147" spans="11:23" x14ac:dyDescent="0.35">
      <c r="K147" s="22">
        <v>36</v>
      </c>
      <c r="L147" s="22" t="s">
        <v>143</v>
      </c>
      <c r="M147" s="22" t="s">
        <v>49</v>
      </c>
      <c r="N147" s="22" t="s">
        <v>45</v>
      </c>
      <c r="O147" s="22">
        <v>2.09</v>
      </c>
      <c r="P147" s="22">
        <v>33878.792999999998</v>
      </c>
      <c r="Q147" s="22">
        <v>251943</v>
      </c>
      <c r="S147" s="22">
        <v>33878.792999999998</v>
      </c>
      <c r="U147" s="22">
        <v>0.01</v>
      </c>
      <c r="V147" s="22">
        <v>1.06E-2</v>
      </c>
      <c r="W147" s="22">
        <v>5.97</v>
      </c>
    </row>
    <row r="148" spans="11:23" x14ac:dyDescent="0.35">
      <c r="K148" s="22">
        <v>43</v>
      </c>
      <c r="L148" s="22" t="s">
        <v>150</v>
      </c>
      <c r="M148" s="22" t="s">
        <v>49</v>
      </c>
      <c r="N148" s="22" t="s">
        <v>45</v>
      </c>
      <c r="O148" s="22">
        <v>2.09</v>
      </c>
      <c r="P148" s="22">
        <v>34305.292999999998</v>
      </c>
      <c r="Q148" s="22">
        <v>255629</v>
      </c>
      <c r="S148" s="22">
        <v>34305.292999999998</v>
      </c>
      <c r="U148" s="22">
        <v>0.01</v>
      </c>
      <c r="V148" s="22">
        <v>1.073E-2</v>
      </c>
      <c r="W148" s="22">
        <v>7.3</v>
      </c>
    </row>
    <row r="149" spans="11:23" x14ac:dyDescent="0.35">
      <c r="K149" s="22">
        <v>63</v>
      </c>
      <c r="L149" s="22" t="s">
        <v>170</v>
      </c>
      <c r="M149" s="22" t="s">
        <v>49</v>
      </c>
      <c r="N149" s="22" t="s">
        <v>45</v>
      </c>
      <c r="O149" s="22">
        <v>2.09</v>
      </c>
      <c r="P149" s="22">
        <v>35415.32</v>
      </c>
      <c r="Q149" s="22">
        <v>267326</v>
      </c>
      <c r="S149" s="22">
        <v>35415.32</v>
      </c>
      <c r="U149" s="22">
        <v>0.01</v>
      </c>
      <c r="V149" s="22">
        <v>1.108E-2</v>
      </c>
      <c r="W149" s="22">
        <v>10.78</v>
      </c>
    </row>
    <row r="150" spans="11:23" x14ac:dyDescent="0.35">
      <c r="K150" s="22">
        <v>89</v>
      </c>
      <c r="L150" s="22" t="s">
        <v>196</v>
      </c>
      <c r="M150" s="22" t="s">
        <v>49</v>
      </c>
      <c r="N150" s="22" t="s">
        <v>45</v>
      </c>
      <c r="O150" s="22">
        <v>2.08</v>
      </c>
      <c r="P150" s="22">
        <v>37447.016000000003</v>
      </c>
      <c r="Q150" s="22">
        <v>278010</v>
      </c>
      <c r="S150" s="22">
        <v>37447.016000000003</v>
      </c>
      <c r="U150" s="22">
        <v>0.01</v>
      </c>
      <c r="V150" s="22">
        <v>1.171E-2</v>
      </c>
      <c r="W150" s="22">
        <v>17.13</v>
      </c>
    </row>
    <row r="151" spans="11:23" x14ac:dyDescent="0.35">
      <c r="K151" s="22">
        <v>96</v>
      </c>
      <c r="L151" s="22" t="s">
        <v>203</v>
      </c>
      <c r="M151" s="22" t="s">
        <v>49</v>
      </c>
      <c r="N151" s="22" t="s">
        <v>45</v>
      </c>
      <c r="O151" s="22">
        <v>2.08</v>
      </c>
      <c r="P151" s="22">
        <v>37419.625</v>
      </c>
      <c r="Q151" s="22">
        <v>281021</v>
      </c>
      <c r="S151" s="22">
        <v>37419.625</v>
      </c>
      <c r="U151" s="22">
        <v>0.01</v>
      </c>
      <c r="V151" s="22">
        <v>1.17E-2</v>
      </c>
      <c r="W151" s="22">
        <v>17.05</v>
      </c>
    </row>
    <row r="152" spans="11:23" x14ac:dyDescent="0.35">
      <c r="K152" s="22">
        <v>103</v>
      </c>
      <c r="L152" s="22" t="s">
        <v>211</v>
      </c>
      <c r="M152" s="22" t="s">
        <v>49</v>
      </c>
      <c r="N152" s="22" t="s">
        <v>45</v>
      </c>
      <c r="O152" s="22">
        <v>2.08</v>
      </c>
      <c r="P152" s="22">
        <v>38218.637000000002</v>
      </c>
      <c r="Q152" s="22">
        <v>290243</v>
      </c>
      <c r="S152" s="22">
        <v>38218.637000000002</v>
      </c>
      <c r="U152" s="22">
        <v>0.01</v>
      </c>
      <c r="V152" s="22">
        <v>1.1950000000000001E-2</v>
      </c>
      <c r="W152" s="22">
        <v>19.55</v>
      </c>
    </row>
    <row r="153" spans="11:23" x14ac:dyDescent="0.35">
      <c r="K153" s="22">
        <v>12</v>
      </c>
      <c r="L153" s="22" t="s">
        <v>119</v>
      </c>
      <c r="M153" s="22" t="s">
        <v>50</v>
      </c>
      <c r="N153" s="22" t="s">
        <v>45</v>
      </c>
      <c r="O153" s="22">
        <v>2.09</v>
      </c>
      <c r="P153" s="22">
        <v>34804.195</v>
      </c>
      <c r="Q153" s="22">
        <v>255034</v>
      </c>
      <c r="S153" s="22">
        <v>34804.195</v>
      </c>
      <c r="U153" s="22">
        <v>0.01</v>
      </c>
      <c r="V153" s="22">
        <v>1.089E-2</v>
      </c>
      <c r="W153" s="22">
        <v>8.86</v>
      </c>
    </row>
    <row r="154" spans="11:23" x14ac:dyDescent="0.35">
      <c r="K154" s="22">
        <v>37</v>
      </c>
      <c r="L154" s="22" t="s">
        <v>144</v>
      </c>
      <c r="M154" s="22" t="s">
        <v>50</v>
      </c>
      <c r="N154" s="22" t="s">
        <v>45</v>
      </c>
      <c r="O154" s="22">
        <v>2.09</v>
      </c>
      <c r="P154" s="22">
        <v>35937.82</v>
      </c>
      <c r="Q154" s="22">
        <v>264436</v>
      </c>
      <c r="S154" s="22">
        <v>35937.82</v>
      </c>
      <c r="U154" s="22">
        <v>0.01</v>
      </c>
      <c r="V154" s="22">
        <v>1.124E-2</v>
      </c>
      <c r="W154" s="22">
        <v>12.41</v>
      </c>
    </row>
    <row r="155" spans="11:23" x14ac:dyDescent="0.35">
      <c r="K155" s="22">
        <v>44</v>
      </c>
      <c r="L155" s="22" t="s">
        <v>151</v>
      </c>
      <c r="M155" s="22" t="s">
        <v>50</v>
      </c>
      <c r="N155" s="22" t="s">
        <v>45</v>
      </c>
      <c r="O155" s="22">
        <v>2.09</v>
      </c>
      <c r="P155" s="22">
        <v>35756.050999999999</v>
      </c>
      <c r="Q155" s="22">
        <v>255626</v>
      </c>
      <c r="S155" s="22">
        <v>35756.050999999999</v>
      </c>
      <c r="U155" s="22">
        <v>0.01</v>
      </c>
      <c r="V155" s="22">
        <v>1.1180000000000001E-2</v>
      </c>
      <c r="W155" s="22">
        <v>11.84</v>
      </c>
    </row>
    <row r="156" spans="11:23" x14ac:dyDescent="0.35">
      <c r="K156" s="22">
        <v>64</v>
      </c>
      <c r="L156" s="22" t="s">
        <v>171</v>
      </c>
      <c r="M156" s="22" t="s">
        <v>50</v>
      </c>
      <c r="N156" s="22" t="s">
        <v>45</v>
      </c>
      <c r="O156" s="22">
        <v>2.08</v>
      </c>
      <c r="P156" s="22">
        <v>37177.355000000003</v>
      </c>
      <c r="Q156" s="22">
        <v>276848</v>
      </c>
      <c r="S156" s="22">
        <v>37177.355000000003</v>
      </c>
      <c r="U156" s="22">
        <v>0.01</v>
      </c>
      <c r="V156" s="22">
        <v>1.163E-2</v>
      </c>
      <c r="W156" s="22">
        <v>16.29</v>
      </c>
    </row>
    <row r="157" spans="11:23" x14ac:dyDescent="0.35">
      <c r="K157" s="22">
        <v>90</v>
      </c>
      <c r="L157" s="22" t="s">
        <v>197</v>
      </c>
      <c r="M157" s="22" t="s">
        <v>50</v>
      </c>
      <c r="N157" s="22" t="s">
        <v>45</v>
      </c>
      <c r="O157" s="22">
        <v>2.08</v>
      </c>
      <c r="P157" s="22">
        <v>39327.608999999997</v>
      </c>
      <c r="Q157" s="22">
        <v>291640</v>
      </c>
      <c r="S157" s="22">
        <v>39327.608999999997</v>
      </c>
      <c r="U157" s="22">
        <v>0.01</v>
      </c>
      <c r="V157" s="22">
        <v>1.23E-2</v>
      </c>
      <c r="W157" s="22">
        <v>23.01</v>
      </c>
    </row>
    <row r="158" spans="11:23" x14ac:dyDescent="0.35">
      <c r="K158" s="22">
        <v>97</v>
      </c>
      <c r="L158" s="22" t="s">
        <v>204</v>
      </c>
      <c r="M158" s="22" t="s">
        <v>50</v>
      </c>
      <c r="N158" s="22" t="s">
        <v>45</v>
      </c>
      <c r="O158" s="22">
        <v>2.0699999999999998</v>
      </c>
      <c r="P158" s="22">
        <v>39756.483999999997</v>
      </c>
      <c r="Q158" s="22">
        <v>294868</v>
      </c>
      <c r="S158" s="22">
        <v>39756.483999999997</v>
      </c>
      <c r="U158" s="22">
        <v>0.01</v>
      </c>
      <c r="V158" s="22">
        <v>1.244E-2</v>
      </c>
      <c r="W158" s="22">
        <v>24.36</v>
      </c>
    </row>
    <row r="159" spans="11:23" x14ac:dyDescent="0.35">
      <c r="K159" s="22">
        <v>104</v>
      </c>
      <c r="L159" s="22" t="s">
        <v>212</v>
      </c>
      <c r="M159" s="22" t="s">
        <v>50</v>
      </c>
      <c r="N159" s="22" t="s">
        <v>45</v>
      </c>
      <c r="O159" s="22">
        <v>2.08</v>
      </c>
      <c r="P159" s="22">
        <v>40565.379000000001</v>
      </c>
      <c r="Q159" s="22">
        <v>299050</v>
      </c>
      <c r="S159" s="22">
        <v>40565.379000000001</v>
      </c>
      <c r="U159" s="22">
        <v>0.01</v>
      </c>
      <c r="V159" s="22">
        <v>1.269E-2</v>
      </c>
      <c r="W159" s="22">
        <v>26.89</v>
      </c>
    </row>
    <row r="160" spans="11:23" x14ac:dyDescent="0.35">
      <c r="K160" s="22">
        <v>14</v>
      </c>
      <c r="L160" s="22" t="s">
        <v>121</v>
      </c>
      <c r="M160" s="22" t="s">
        <v>52</v>
      </c>
      <c r="N160" s="22" t="s">
        <v>45</v>
      </c>
      <c r="O160" s="22">
        <v>2.1</v>
      </c>
      <c r="P160" s="22">
        <v>31543.495999999999</v>
      </c>
      <c r="Q160" s="22">
        <v>233342</v>
      </c>
      <c r="S160" s="22">
        <v>31543.495999999999</v>
      </c>
      <c r="U160" s="22">
        <v>0.01</v>
      </c>
      <c r="V160" s="22">
        <v>9.8700000000000003E-3</v>
      </c>
      <c r="W160" s="22">
        <v>-1.33</v>
      </c>
    </row>
    <row r="161" spans="11:23" x14ac:dyDescent="0.35">
      <c r="K161" s="22">
        <v>66</v>
      </c>
      <c r="L161" s="22" t="s">
        <v>173</v>
      </c>
      <c r="M161" s="22" t="s">
        <v>52</v>
      </c>
      <c r="N161" s="22" t="s">
        <v>45</v>
      </c>
      <c r="O161" s="22">
        <v>2.08</v>
      </c>
      <c r="P161" s="22">
        <v>33347.887000000002</v>
      </c>
      <c r="Q161" s="22">
        <v>252881</v>
      </c>
      <c r="S161" s="22">
        <v>33347.887000000002</v>
      </c>
      <c r="U161" s="22">
        <v>0.01</v>
      </c>
      <c r="V161" s="22">
        <v>1.043E-2</v>
      </c>
      <c r="W161" s="22">
        <v>4.3099999999999996</v>
      </c>
    </row>
    <row r="162" spans="11:23" x14ac:dyDescent="0.35">
      <c r="K162" s="22">
        <v>15</v>
      </c>
      <c r="L162" s="22" t="s">
        <v>122</v>
      </c>
      <c r="M162" s="22" t="s">
        <v>53</v>
      </c>
      <c r="N162" s="22" t="s">
        <v>45</v>
      </c>
      <c r="O162" s="22">
        <v>2.09</v>
      </c>
      <c r="P162" s="22">
        <v>31470.186000000002</v>
      </c>
      <c r="Q162" s="22">
        <v>238910</v>
      </c>
      <c r="S162" s="22">
        <v>31470.186000000002</v>
      </c>
      <c r="U162" s="22">
        <v>0.01</v>
      </c>
      <c r="V162" s="22">
        <v>9.8399999999999998E-3</v>
      </c>
      <c r="W162" s="22">
        <v>-1.56</v>
      </c>
    </row>
    <row r="163" spans="11:23" x14ac:dyDescent="0.35">
      <c r="K163" s="22">
        <v>67</v>
      </c>
      <c r="L163" s="22" t="s">
        <v>174</v>
      </c>
      <c r="M163" s="22" t="s">
        <v>53</v>
      </c>
      <c r="N163" s="22" t="s">
        <v>45</v>
      </c>
      <c r="O163" s="22">
        <v>2.08</v>
      </c>
      <c r="P163" s="22">
        <v>33006.660000000003</v>
      </c>
      <c r="Q163" s="22">
        <v>249867</v>
      </c>
      <c r="S163" s="22">
        <v>33006.660000000003</v>
      </c>
      <c r="U163" s="22">
        <v>0.01</v>
      </c>
      <c r="V163" s="22">
        <v>1.0319999999999999E-2</v>
      </c>
      <c r="W163" s="22">
        <v>3.24</v>
      </c>
    </row>
    <row r="164" spans="11:23" x14ac:dyDescent="0.35">
      <c r="K164" s="22">
        <v>16</v>
      </c>
      <c r="L164" s="22" t="s">
        <v>123</v>
      </c>
      <c r="M164" s="22" t="s">
        <v>54</v>
      </c>
      <c r="N164" s="22" t="s">
        <v>45</v>
      </c>
      <c r="O164" s="22">
        <v>2.09</v>
      </c>
      <c r="P164" s="22">
        <v>34008.445</v>
      </c>
      <c r="Q164" s="22">
        <v>256969</v>
      </c>
      <c r="S164" s="22">
        <v>34008.445</v>
      </c>
      <c r="U164" s="22">
        <v>0.01</v>
      </c>
      <c r="V164" s="22">
        <v>1.064E-2</v>
      </c>
      <c r="W164" s="22">
        <v>6.38</v>
      </c>
    </row>
    <row r="165" spans="11:23" x14ac:dyDescent="0.35">
      <c r="K165" s="22">
        <v>68</v>
      </c>
      <c r="L165" s="22" t="s">
        <v>175</v>
      </c>
      <c r="M165" s="22" t="s">
        <v>54</v>
      </c>
      <c r="N165" s="22" t="s">
        <v>45</v>
      </c>
      <c r="O165" s="22">
        <v>2.08</v>
      </c>
      <c r="P165" s="22">
        <v>35626.574000000001</v>
      </c>
      <c r="Q165" s="22">
        <v>268071</v>
      </c>
      <c r="S165" s="22">
        <v>35626.574000000001</v>
      </c>
      <c r="U165" s="22">
        <v>0.01</v>
      </c>
      <c r="V165" s="22">
        <v>1.1140000000000001E-2</v>
      </c>
      <c r="W165" s="22">
        <v>11.44</v>
      </c>
    </row>
    <row r="166" spans="11:23" x14ac:dyDescent="0.35">
      <c r="K166" s="22">
        <v>17</v>
      </c>
      <c r="L166" s="22" t="s">
        <v>124</v>
      </c>
      <c r="M166" s="22" t="s">
        <v>55</v>
      </c>
      <c r="N166" s="22" t="s">
        <v>45</v>
      </c>
      <c r="O166" s="22">
        <v>2.09</v>
      </c>
      <c r="P166" s="22">
        <v>26964.120999999999</v>
      </c>
      <c r="Q166" s="22">
        <v>201107</v>
      </c>
      <c r="S166" s="22">
        <v>26964.120999999999</v>
      </c>
      <c r="U166" s="22">
        <v>0.01</v>
      </c>
      <c r="V166" s="22">
        <v>8.43E-3</v>
      </c>
      <c r="W166" s="22">
        <v>-15.66</v>
      </c>
    </row>
    <row r="167" spans="11:23" x14ac:dyDescent="0.35">
      <c r="K167" s="22">
        <v>69</v>
      </c>
      <c r="L167" s="22" t="s">
        <v>176</v>
      </c>
      <c r="M167" s="22" t="s">
        <v>55</v>
      </c>
      <c r="N167" s="22" t="s">
        <v>45</v>
      </c>
      <c r="O167" s="22">
        <v>2.08</v>
      </c>
      <c r="P167" s="22">
        <v>29502.866999999998</v>
      </c>
      <c r="Q167" s="22">
        <v>233355</v>
      </c>
      <c r="S167" s="22">
        <v>29502.866999999998</v>
      </c>
      <c r="U167" s="22">
        <v>0.01</v>
      </c>
      <c r="V167" s="22">
        <v>9.2300000000000004E-3</v>
      </c>
      <c r="W167" s="22">
        <v>-7.72</v>
      </c>
    </row>
    <row r="168" spans="11:23" x14ac:dyDescent="0.35">
      <c r="K168" s="22">
        <v>18</v>
      </c>
      <c r="L168" s="22" t="s">
        <v>125</v>
      </c>
      <c r="M168" s="22" t="s">
        <v>56</v>
      </c>
      <c r="N168" s="22" t="s">
        <v>45</v>
      </c>
      <c r="O168" s="22">
        <v>2.09</v>
      </c>
      <c r="P168" s="22">
        <v>30839.437999999998</v>
      </c>
      <c r="Q168" s="22">
        <v>235090</v>
      </c>
      <c r="S168" s="22">
        <v>30839.437999999998</v>
      </c>
      <c r="U168" s="22">
        <v>0.01</v>
      </c>
      <c r="V168" s="22">
        <v>9.6500000000000006E-3</v>
      </c>
      <c r="W168" s="22">
        <v>-3.54</v>
      </c>
    </row>
    <row r="169" spans="11:23" x14ac:dyDescent="0.35">
      <c r="K169" s="22">
        <v>70</v>
      </c>
      <c r="L169" s="22" t="s">
        <v>177</v>
      </c>
      <c r="M169" s="22" t="s">
        <v>56</v>
      </c>
      <c r="N169" s="22" t="s">
        <v>45</v>
      </c>
      <c r="O169" s="22">
        <v>2.09</v>
      </c>
      <c r="P169" s="22">
        <v>33075.527000000002</v>
      </c>
      <c r="Q169" s="22">
        <v>256731</v>
      </c>
      <c r="S169" s="22">
        <v>33075.527000000002</v>
      </c>
      <c r="U169" s="22">
        <v>0.01</v>
      </c>
      <c r="V169" s="22">
        <v>1.035E-2</v>
      </c>
      <c r="W169" s="22">
        <v>3.46</v>
      </c>
    </row>
    <row r="170" spans="11:23" x14ac:dyDescent="0.35">
      <c r="K170" s="22">
        <v>19</v>
      </c>
      <c r="L170" s="22" t="s">
        <v>126</v>
      </c>
      <c r="M170" s="22" t="s">
        <v>57</v>
      </c>
      <c r="N170" s="22" t="s">
        <v>45</v>
      </c>
      <c r="O170" s="22">
        <v>2.1</v>
      </c>
      <c r="P170" s="22">
        <v>28161.046999999999</v>
      </c>
      <c r="Q170" s="22">
        <v>214634</v>
      </c>
      <c r="S170" s="22">
        <v>28161.046999999999</v>
      </c>
      <c r="U170" s="22">
        <v>0.01</v>
      </c>
      <c r="V170" s="22">
        <v>8.8100000000000001E-3</v>
      </c>
      <c r="W170" s="22">
        <v>-11.91</v>
      </c>
    </row>
    <row r="171" spans="11:23" x14ac:dyDescent="0.35">
      <c r="K171" s="22">
        <v>71</v>
      </c>
      <c r="L171" s="22" t="s">
        <v>178</v>
      </c>
      <c r="M171" s="22" t="s">
        <v>57</v>
      </c>
      <c r="N171" s="22" t="s">
        <v>45</v>
      </c>
      <c r="O171" s="22">
        <v>2.08</v>
      </c>
      <c r="P171" s="22">
        <v>30403.495999999999</v>
      </c>
      <c r="Q171" s="22">
        <v>246913</v>
      </c>
      <c r="S171" s="22">
        <v>30403.495999999999</v>
      </c>
      <c r="U171" s="22">
        <v>0.01</v>
      </c>
      <c r="V171" s="22">
        <v>9.5099999999999994E-3</v>
      </c>
      <c r="W171" s="22">
        <v>-4.9000000000000004</v>
      </c>
    </row>
    <row r="172" spans="11:23" x14ac:dyDescent="0.35">
      <c r="K172" s="22">
        <v>21</v>
      </c>
      <c r="L172" s="22" t="s">
        <v>128</v>
      </c>
      <c r="M172" s="22" t="s">
        <v>58</v>
      </c>
      <c r="N172" s="22" t="s">
        <v>45</v>
      </c>
      <c r="O172" s="22">
        <v>2.08</v>
      </c>
      <c r="P172" s="22">
        <v>27089.965</v>
      </c>
      <c r="Q172" s="22">
        <v>203540</v>
      </c>
      <c r="S172" s="22">
        <v>27089.965</v>
      </c>
      <c r="U172" s="22">
        <v>0.01</v>
      </c>
      <c r="V172" s="22">
        <v>8.4700000000000001E-3</v>
      </c>
      <c r="W172" s="22">
        <v>-15.26</v>
      </c>
    </row>
    <row r="173" spans="11:23" x14ac:dyDescent="0.35">
      <c r="K173" s="22">
        <v>73</v>
      </c>
      <c r="L173" s="22" t="s">
        <v>180</v>
      </c>
      <c r="M173" s="22" t="s">
        <v>58</v>
      </c>
      <c r="N173" s="22" t="s">
        <v>45</v>
      </c>
      <c r="O173" s="22">
        <v>2.08</v>
      </c>
      <c r="P173" s="22">
        <v>28100.75</v>
      </c>
      <c r="Q173" s="22">
        <v>223866</v>
      </c>
      <c r="S173" s="22">
        <v>28100.75</v>
      </c>
      <c r="U173" s="22">
        <v>0.01</v>
      </c>
      <c r="V173" s="22">
        <v>8.7899999999999992E-3</v>
      </c>
      <c r="W173" s="22">
        <v>-12.1</v>
      </c>
    </row>
    <row r="174" spans="11:23" x14ac:dyDescent="0.35">
      <c r="K174" s="22">
        <v>22</v>
      </c>
      <c r="L174" s="22" t="s">
        <v>129</v>
      </c>
      <c r="M174" s="22" t="s">
        <v>59</v>
      </c>
      <c r="N174" s="22" t="s">
        <v>45</v>
      </c>
      <c r="O174" s="22">
        <v>2.09</v>
      </c>
      <c r="P174" s="22">
        <v>28613.096000000001</v>
      </c>
      <c r="Q174" s="22">
        <v>219133</v>
      </c>
      <c r="S174" s="22">
        <v>28613.096000000001</v>
      </c>
      <c r="U174" s="22">
        <v>0.01</v>
      </c>
      <c r="V174" s="22">
        <v>8.9499999999999996E-3</v>
      </c>
      <c r="W174" s="22">
        <v>-10.5</v>
      </c>
    </row>
    <row r="175" spans="11:23" x14ac:dyDescent="0.35">
      <c r="K175" s="22">
        <v>74</v>
      </c>
      <c r="L175" s="22" t="s">
        <v>181</v>
      </c>
      <c r="M175" s="22" t="s">
        <v>59</v>
      </c>
      <c r="N175" s="22" t="s">
        <v>45</v>
      </c>
      <c r="O175" s="22">
        <v>2.08</v>
      </c>
      <c r="P175" s="22">
        <v>30150.195</v>
      </c>
      <c r="Q175" s="22">
        <v>235152</v>
      </c>
      <c r="S175" s="22">
        <v>30150.195</v>
      </c>
      <c r="U175" s="22">
        <v>0.01</v>
      </c>
      <c r="V175" s="22">
        <v>9.4299999999999991E-3</v>
      </c>
      <c r="W175" s="22">
        <v>-5.69</v>
      </c>
    </row>
    <row r="176" spans="11:23" x14ac:dyDescent="0.35">
      <c r="K176" s="22">
        <v>23</v>
      </c>
      <c r="L176" s="22" t="s">
        <v>130</v>
      </c>
      <c r="M176" s="22" t="s">
        <v>60</v>
      </c>
      <c r="N176" s="22" t="s">
        <v>45</v>
      </c>
      <c r="O176" s="22">
        <v>2.09</v>
      </c>
      <c r="P176" s="22">
        <v>31476.717000000001</v>
      </c>
      <c r="Q176" s="22">
        <v>239999</v>
      </c>
      <c r="S176" s="22">
        <v>31476.717000000001</v>
      </c>
      <c r="U176" s="22">
        <v>0.01</v>
      </c>
      <c r="V176" s="22">
        <v>9.8499999999999994E-3</v>
      </c>
      <c r="W176" s="22">
        <v>-1.54</v>
      </c>
    </row>
    <row r="177" spans="11:23" x14ac:dyDescent="0.35">
      <c r="K177" s="22">
        <v>75</v>
      </c>
      <c r="L177" s="22" t="s">
        <v>182</v>
      </c>
      <c r="M177" s="22" t="s">
        <v>60</v>
      </c>
      <c r="N177" s="22" t="s">
        <v>45</v>
      </c>
      <c r="O177" s="22">
        <v>2.0699999999999998</v>
      </c>
      <c r="P177" s="22">
        <v>34067.843999999997</v>
      </c>
      <c r="Q177" s="22">
        <v>264785</v>
      </c>
      <c r="S177" s="22">
        <v>34067.843999999997</v>
      </c>
      <c r="U177" s="22">
        <v>0.01</v>
      </c>
      <c r="V177" s="22">
        <v>1.0659999999999999E-2</v>
      </c>
      <c r="W177" s="22">
        <v>6.56</v>
      </c>
    </row>
    <row r="178" spans="11:23" x14ac:dyDescent="0.35">
      <c r="K178" s="22">
        <v>24</v>
      </c>
      <c r="L178" s="22" t="s">
        <v>131</v>
      </c>
      <c r="M178" s="22" t="s">
        <v>61</v>
      </c>
      <c r="N178" s="22" t="s">
        <v>45</v>
      </c>
      <c r="O178" s="22">
        <v>2.09</v>
      </c>
      <c r="P178" s="22">
        <v>32988.637000000002</v>
      </c>
      <c r="Q178" s="22">
        <v>247311</v>
      </c>
      <c r="S178" s="22">
        <v>32988.637000000002</v>
      </c>
      <c r="U178" s="22">
        <v>0.01</v>
      </c>
      <c r="V178" s="22">
        <v>1.0319999999999999E-2</v>
      </c>
      <c r="W178" s="22">
        <v>3.19</v>
      </c>
    </row>
    <row r="179" spans="11:23" x14ac:dyDescent="0.35">
      <c r="K179" s="22">
        <v>76</v>
      </c>
      <c r="L179" s="22" t="s">
        <v>183</v>
      </c>
      <c r="M179" s="22" t="s">
        <v>61</v>
      </c>
      <c r="N179" s="22" t="s">
        <v>45</v>
      </c>
      <c r="O179" s="22">
        <v>2.08</v>
      </c>
      <c r="P179" s="22">
        <v>35646.148000000001</v>
      </c>
      <c r="Q179" s="22">
        <v>272599</v>
      </c>
      <c r="S179" s="22">
        <v>35646.148000000001</v>
      </c>
      <c r="U179" s="22">
        <v>0.01</v>
      </c>
      <c r="V179" s="22">
        <v>1.115E-2</v>
      </c>
      <c r="W179" s="22">
        <v>11.5</v>
      </c>
    </row>
    <row r="180" spans="11:23" x14ac:dyDescent="0.35">
      <c r="K180" s="22">
        <v>25</v>
      </c>
      <c r="L180" s="22" t="s">
        <v>132</v>
      </c>
      <c r="M180" s="22" t="s">
        <v>62</v>
      </c>
      <c r="N180" s="22" t="s">
        <v>45</v>
      </c>
      <c r="O180" s="22">
        <v>2.09</v>
      </c>
      <c r="P180" s="22">
        <v>33620.695</v>
      </c>
      <c r="Q180" s="22">
        <v>251540</v>
      </c>
      <c r="S180" s="22">
        <v>33620.695</v>
      </c>
      <c r="U180" s="22">
        <v>0.01</v>
      </c>
      <c r="V180" s="22">
        <v>1.052E-2</v>
      </c>
      <c r="W180" s="22">
        <v>5.16</v>
      </c>
    </row>
    <row r="181" spans="11:23" x14ac:dyDescent="0.35">
      <c r="K181" s="22">
        <v>77</v>
      </c>
      <c r="L181" s="22" t="s">
        <v>184</v>
      </c>
      <c r="M181" s="22" t="s">
        <v>62</v>
      </c>
      <c r="N181" s="22" t="s">
        <v>45</v>
      </c>
      <c r="O181" s="22">
        <v>2.0699999999999998</v>
      </c>
      <c r="P181" s="22">
        <v>34740.894999999997</v>
      </c>
      <c r="Q181" s="22">
        <v>271522</v>
      </c>
      <c r="S181" s="22">
        <v>34740.894999999997</v>
      </c>
      <c r="U181" s="22">
        <v>0.01</v>
      </c>
      <c r="V181" s="22">
        <v>1.0869999999999999E-2</v>
      </c>
      <c r="W181" s="22">
        <v>8.67</v>
      </c>
    </row>
    <row r="182" spans="11:23" x14ac:dyDescent="0.35">
      <c r="K182" s="22">
        <v>4</v>
      </c>
      <c r="L182" s="22" t="s">
        <v>110</v>
      </c>
      <c r="M182" s="22" t="s">
        <v>41</v>
      </c>
      <c r="N182" s="22" t="s">
        <v>42</v>
      </c>
      <c r="U182" s="22">
        <v>0.01</v>
      </c>
    </row>
    <row r="183" spans="11:23" x14ac:dyDescent="0.35">
      <c r="K183" s="22">
        <v>13</v>
      </c>
      <c r="L183" s="22" t="s">
        <v>120</v>
      </c>
      <c r="M183" s="22" t="s">
        <v>41</v>
      </c>
      <c r="N183" s="22" t="s">
        <v>42</v>
      </c>
      <c r="U183" s="22">
        <v>0.01</v>
      </c>
    </row>
    <row r="184" spans="11:23" x14ac:dyDescent="0.35">
      <c r="K184" s="22">
        <v>53</v>
      </c>
      <c r="L184" s="22" t="s">
        <v>160</v>
      </c>
      <c r="M184" s="22" t="s">
        <v>41</v>
      </c>
      <c r="N184" s="22" t="s">
        <v>42</v>
      </c>
      <c r="U184" s="22">
        <v>0.01</v>
      </c>
    </row>
    <row r="185" spans="11:23" x14ac:dyDescent="0.35">
      <c r="K185" s="22">
        <v>65</v>
      </c>
      <c r="L185" s="22" t="s">
        <v>172</v>
      </c>
      <c r="M185" s="22" t="s">
        <v>41</v>
      </c>
      <c r="N185" s="22" t="s">
        <v>42</v>
      </c>
      <c r="U185" s="22">
        <v>0.01</v>
      </c>
    </row>
    <row r="186" spans="11:23" x14ac:dyDescent="0.35">
      <c r="K186" s="22">
        <v>5</v>
      </c>
      <c r="L186" s="22" t="s">
        <v>111</v>
      </c>
      <c r="M186" s="22" t="s">
        <v>43</v>
      </c>
      <c r="N186" s="22" t="s">
        <v>42</v>
      </c>
      <c r="O186" s="22">
        <v>2.1</v>
      </c>
      <c r="P186" s="22">
        <v>32889.773000000001</v>
      </c>
      <c r="Q186" s="22">
        <v>233262</v>
      </c>
      <c r="S186" s="22">
        <v>32889.773000000001</v>
      </c>
      <c r="U186" s="22">
        <v>0.01</v>
      </c>
      <c r="V186" s="22">
        <v>1.0290000000000001E-2</v>
      </c>
      <c r="W186" s="22">
        <v>2.88</v>
      </c>
    </row>
    <row r="187" spans="11:23" x14ac:dyDescent="0.35">
      <c r="K187" s="22">
        <v>20</v>
      </c>
      <c r="L187" s="22" t="s">
        <v>127</v>
      </c>
      <c r="M187" s="22" t="s">
        <v>43</v>
      </c>
      <c r="N187" s="22" t="s">
        <v>42</v>
      </c>
      <c r="O187" s="22">
        <v>2.09</v>
      </c>
      <c r="P187" s="22">
        <v>33528.237999999998</v>
      </c>
      <c r="Q187" s="22">
        <v>248326</v>
      </c>
      <c r="S187" s="22">
        <v>33528.237999999998</v>
      </c>
      <c r="U187" s="22">
        <v>0.01</v>
      </c>
      <c r="V187" s="22">
        <v>1.0489999999999999E-2</v>
      </c>
      <c r="W187" s="22">
        <v>4.87</v>
      </c>
    </row>
    <row r="188" spans="11:23" x14ac:dyDescent="0.35">
      <c r="K188" s="22">
        <v>38</v>
      </c>
      <c r="L188" s="22" t="s">
        <v>145</v>
      </c>
      <c r="M188" s="22" t="s">
        <v>43</v>
      </c>
      <c r="N188" s="22" t="s">
        <v>42</v>
      </c>
      <c r="O188" s="22">
        <v>2.09</v>
      </c>
      <c r="P188" s="22">
        <v>34978.027000000002</v>
      </c>
      <c r="Q188" s="22">
        <v>246420</v>
      </c>
      <c r="S188" s="22">
        <v>34978.027000000002</v>
      </c>
      <c r="U188" s="22">
        <v>0.01</v>
      </c>
      <c r="V188" s="22">
        <v>1.094E-2</v>
      </c>
      <c r="W188" s="22">
        <v>9.41</v>
      </c>
    </row>
    <row r="189" spans="11:23" x14ac:dyDescent="0.35">
      <c r="K189" s="22">
        <v>49</v>
      </c>
      <c r="L189" s="22" t="s">
        <v>156</v>
      </c>
      <c r="M189" s="22" t="s">
        <v>43</v>
      </c>
      <c r="N189" s="22" t="s">
        <v>42</v>
      </c>
      <c r="O189" s="22">
        <v>2.09</v>
      </c>
      <c r="P189" s="22">
        <v>36538.940999999999</v>
      </c>
      <c r="Q189" s="22">
        <v>267187</v>
      </c>
      <c r="S189" s="22">
        <v>36538.940999999999</v>
      </c>
      <c r="U189" s="22">
        <v>0.01</v>
      </c>
      <c r="V189" s="22">
        <v>1.1429999999999999E-2</v>
      </c>
      <c r="W189" s="22">
        <v>14.29</v>
      </c>
    </row>
    <row r="190" spans="11:23" x14ac:dyDescent="0.35">
      <c r="K190" s="22">
        <v>57</v>
      </c>
      <c r="L190" s="22" t="s">
        <v>164</v>
      </c>
      <c r="M190" s="22" t="s">
        <v>43</v>
      </c>
      <c r="N190" s="22" t="s">
        <v>42</v>
      </c>
      <c r="O190" s="22">
        <v>2.09</v>
      </c>
      <c r="P190" s="22">
        <v>36501.730000000003</v>
      </c>
      <c r="Q190" s="22">
        <v>262284</v>
      </c>
      <c r="S190" s="22">
        <v>36501.730000000003</v>
      </c>
      <c r="U190" s="22">
        <v>0.01</v>
      </c>
      <c r="V190" s="22">
        <v>1.142E-2</v>
      </c>
      <c r="W190" s="22">
        <v>14.17</v>
      </c>
    </row>
    <row r="191" spans="11:23" x14ac:dyDescent="0.35">
      <c r="K191" s="22">
        <v>72</v>
      </c>
      <c r="L191" s="22" t="s">
        <v>179</v>
      </c>
      <c r="M191" s="22" t="s">
        <v>43</v>
      </c>
      <c r="N191" s="22" t="s">
        <v>42</v>
      </c>
      <c r="O191" s="22">
        <v>2.08</v>
      </c>
      <c r="P191" s="22">
        <v>39211.226999999999</v>
      </c>
      <c r="Q191" s="22">
        <v>278562</v>
      </c>
      <c r="S191" s="22">
        <v>39211.226999999999</v>
      </c>
      <c r="U191" s="22">
        <v>0.01</v>
      </c>
      <c r="V191" s="22">
        <v>1.226E-2</v>
      </c>
      <c r="W191" s="22">
        <v>22.65</v>
      </c>
    </row>
    <row r="192" spans="11:23" x14ac:dyDescent="0.35">
      <c r="K192" s="22">
        <v>84</v>
      </c>
      <c r="L192" s="22" t="s">
        <v>191</v>
      </c>
      <c r="M192" s="22" t="s">
        <v>43</v>
      </c>
      <c r="N192" s="22" t="s">
        <v>42</v>
      </c>
      <c r="O192" s="22">
        <v>2.08</v>
      </c>
      <c r="P192" s="22">
        <v>39896.105000000003</v>
      </c>
      <c r="Q192" s="22">
        <v>287207</v>
      </c>
      <c r="S192" s="22">
        <v>39896.105000000003</v>
      </c>
      <c r="U192" s="22">
        <v>0.01</v>
      </c>
      <c r="V192" s="22">
        <v>1.248E-2</v>
      </c>
      <c r="W192" s="22">
        <v>24.79</v>
      </c>
    </row>
    <row r="193" spans="11:23" x14ac:dyDescent="0.35">
      <c r="K193" s="22">
        <v>91</v>
      </c>
      <c r="L193" s="22" t="s">
        <v>198</v>
      </c>
      <c r="M193" s="22" t="s">
        <v>43</v>
      </c>
      <c r="N193" s="22" t="s">
        <v>42</v>
      </c>
      <c r="O193" s="22">
        <v>2.0499999999999998</v>
      </c>
      <c r="P193" s="22">
        <v>8960.2710000000006</v>
      </c>
      <c r="Q193" s="22">
        <v>48504</v>
      </c>
      <c r="S193" s="22">
        <v>8960.2710000000006</v>
      </c>
      <c r="U193" s="22">
        <v>0.01</v>
      </c>
      <c r="V193" s="22">
        <v>2.8E-3</v>
      </c>
      <c r="W193" s="22">
        <v>-71.97</v>
      </c>
    </row>
    <row r="194" spans="11:23" x14ac:dyDescent="0.35">
      <c r="K194" s="22">
        <v>27</v>
      </c>
      <c r="L194" s="22" t="s">
        <v>134</v>
      </c>
      <c r="M194" s="22" t="s">
        <v>64</v>
      </c>
      <c r="N194" s="22" t="s">
        <v>65</v>
      </c>
      <c r="O194" s="22">
        <v>2.09</v>
      </c>
      <c r="P194" s="22">
        <v>33853.711000000003</v>
      </c>
      <c r="Q194" s="22">
        <v>250254</v>
      </c>
      <c r="S194" s="22">
        <v>33853.711000000003</v>
      </c>
      <c r="U194" s="22">
        <v>0.01</v>
      </c>
      <c r="V194" s="22">
        <v>1.059E-2</v>
      </c>
      <c r="W194" s="22">
        <v>5.89</v>
      </c>
    </row>
    <row r="195" spans="11:23" x14ac:dyDescent="0.35">
      <c r="K195" s="22">
        <v>79</v>
      </c>
      <c r="L195" s="22" t="s">
        <v>186</v>
      </c>
      <c r="M195" s="22" t="s">
        <v>64</v>
      </c>
      <c r="N195" s="22" t="s">
        <v>65</v>
      </c>
      <c r="O195" s="22">
        <v>2.08</v>
      </c>
      <c r="P195" s="22">
        <v>35280.171999999999</v>
      </c>
      <c r="Q195" s="22">
        <v>260023</v>
      </c>
      <c r="S195" s="22">
        <v>35280.171999999999</v>
      </c>
      <c r="U195" s="22">
        <v>0.01</v>
      </c>
      <c r="V195" s="22">
        <v>1.1039999999999999E-2</v>
      </c>
      <c r="W195" s="22">
        <v>10.35</v>
      </c>
    </row>
    <row r="196" spans="11:23" x14ac:dyDescent="0.35">
      <c r="K196" s="22">
        <v>28</v>
      </c>
      <c r="L196" s="22" t="s">
        <v>135</v>
      </c>
      <c r="M196" s="22" t="s">
        <v>66</v>
      </c>
      <c r="N196" s="22" t="s">
        <v>65</v>
      </c>
      <c r="O196" s="22">
        <v>2.09</v>
      </c>
      <c r="P196" s="22">
        <v>28710.828000000001</v>
      </c>
      <c r="Q196" s="22">
        <v>221284</v>
      </c>
      <c r="S196" s="22">
        <v>28710.828000000001</v>
      </c>
      <c r="U196" s="22">
        <v>0.01</v>
      </c>
      <c r="V196" s="22">
        <v>8.9800000000000001E-3</v>
      </c>
      <c r="W196" s="22">
        <v>-10.19</v>
      </c>
    </row>
    <row r="197" spans="11:23" x14ac:dyDescent="0.35">
      <c r="K197" s="22">
        <v>80</v>
      </c>
      <c r="L197" s="22" t="s">
        <v>187</v>
      </c>
      <c r="M197" s="22" t="s">
        <v>66</v>
      </c>
      <c r="N197" s="22" t="s">
        <v>65</v>
      </c>
      <c r="O197" s="22">
        <v>2.08</v>
      </c>
      <c r="P197" s="22">
        <v>30228.83</v>
      </c>
      <c r="Q197" s="22">
        <v>243165</v>
      </c>
      <c r="S197" s="22">
        <v>30228.83</v>
      </c>
      <c r="U197" s="22">
        <v>0.01</v>
      </c>
      <c r="V197" s="22">
        <v>9.4599999999999997E-3</v>
      </c>
      <c r="W197" s="22">
        <v>-5.45</v>
      </c>
    </row>
    <row r="198" spans="11:23" x14ac:dyDescent="0.35">
      <c r="K198" s="22">
        <v>29</v>
      </c>
      <c r="L198" s="22" t="s">
        <v>136</v>
      </c>
      <c r="M198" s="22" t="s">
        <v>67</v>
      </c>
      <c r="N198" s="22" t="s">
        <v>65</v>
      </c>
      <c r="O198" s="22">
        <v>2.09</v>
      </c>
      <c r="P198" s="22">
        <v>31850.245999999999</v>
      </c>
      <c r="Q198" s="22">
        <v>244870</v>
      </c>
      <c r="S198" s="22">
        <v>31850.245999999999</v>
      </c>
      <c r="U198" s="22">
        <v>0.01</v>
      </c>
      <c r="V198" s="22">
        <v>9.9600000000000001E-3</v>
      </c>
      <c r="W198" s="22">
        <v>-0.37</v>
      </c>
    </row>
    <row r="199" spans="11:23" x14ac:dyDescent="0.35">
      <c r="K199" s="22">
        <v>81</v>
      </c>
      <c r="L199" s="22" t="s">
        <v>188</v>
      </c>
      <c r="M199" s="22" t="s">
        <v>67</v>
      </c>
      <c r="N199" s="22" t="s">
        <v>65</v>
      </c>
      <c r="O199" s="22">
        <v>2.08</v>
      </c>
      <c r="P199" s="22">
        <v>32945.027000000002</v>
      </c>
      <c r="Q199" s="22">
        <v>260741</v>
      </c>
      <c r="S199" s="22">
        <v>32945.027000000002</v>
      </c>
      <c r="U199" s="22">
        <v>0.01</v>
      </c>
      <c r="V199" s="22">
        <v>1.03E-2</v>
      </c>
      <c r="W199" s="22">
        <v>3.05</v>
      </c>
    </row>
    <row r="200" spans="11:23" x14ac:dyDescent="0.35">
      <c r="K200" s="22">
        <v>30</v>
      </c>
      <c r="L200" s="22" t="s">
        <v>137</v>
      </c>
      <c r="M200" s="22" t="s">
        <v>68</v>
      </c>
      <c r="N200" s="22" t="s">
        <v>65</v>
      </c>
      <c r="O200" s="22">
        <v>2.09</v>
      </c>
      <c r="P200" s="22">
        <v>26604.261999999999</v>
      </c>
      <c r="Q200" s="22">
        <v>206048</v>
      </c>
      <c r="S200" s="22">
        <v>26604.261999999999</v>
      </c>
      <c r="U200" s="22">
        <v>0.01</v>
      </c>
      <c r="V200" s="22">
        <v>8.3199999999999993E-3</v>
      </c>
      <c r="W200" s="22">
        <v>-16.78</v>
      </c>
    </row>
    <row r="201" spans="11:23" x14ac:dyDescent="0.35">
      <c r="K201" s="22">
        <v>82</v>
      </c>
      <c r="L201" s="22" t="s">
        <v>189</v>
      </c>
      <c r="M201" s="22" t="s">
        <v>68</v>
      </c>
      <c r="N201" s="22" t="s">
        <v>65</v>
      </c>
      <c r="O201" s="22">
        <v>2.0699999999999998</v>
      </c>
      <c r="P201" s="22">
        <v>27319.583999999999</v>
      </c>
      <c r="Q201" s="22">
        <v>214384</v>
      </c>
      <c r="S201" s="22">
        <v>27319.583999999999</v>
      </c>
      <c r="U201" s="22">
        <v>0.01</v>
      </c>
      <c r="V201" s="22">
        <v>8.5500000000000003E-3</v>
      </c>
      <c r="W201" s="22">
        <v>-14.55</v>
      </c>
    </row>
    <row r="202" spans="11:23" x14ac:dyDescent="0.35">
      <c r="K202" s="22">
        <v>1</v>
      </c>
      <c r="L202" s="22" t="s">
        <v>107</v>
      </c>
      <c r="M202" s="22" t="s">
        <v>39</v>
      </c>
      <c r="N202" s="22" t="s">
        <v>40</v>
      </c>
      <c r="U202" s="22">
        <v>0.01</v>
      </c>
    </row>
    <row r="203" spans="11:23" x14ac:dyDescent="0.35">
      <c r="K203" s="22">
        <v>2</v>
      </c>
      <c r="L203" s="22" t="s">
        <v>108</v>
      </c>
      <c r="M203" s="22" t="s">
        <v>39</v>
      </c>
      <c r="N203" s="22" t="s">
        <v>40</v>
      </c>
      <c r="U203" s="22">
        <v>0.01</v>
      </c>
    </row>
    <row r="204" spans="11:23" x14ac:dyDescent="0.35">
      <c r="K204" s="22">
        <v>3</v>
      </c>
      <c r="L204" s="22" t="s">
        <v>109</v>
      </c>
      <c r="M204" s="22" t="s">
        <v>39</v>
      </c>
      <c r="N204" s="22" t="s">
        <v>40</v>
      </c>
      <c r="U204" s="22">
        <v>0.01</v>
      </c>
    </row>
    <row r="205" spans="11:23" x14ac:dyDescent="0.35">
      <c r="K205" s="22">
        <v>6</v>
      </c>
      <c r="L205" s="22" t="s">
        <v>112</v>
      </c>
      <c r="M205" s="22" t="s">
        <v>39</v>
      </c>
      <c r="N205" s="22" t="s">
        <v>40</v>
      </c>
      <c r="U205" s="22">
        <v>0.01</v>
      </c>
    </row>
    <row r="206" spans="11:23" x14ac:dyDescent="0.35">
      <c r="K206" s="22">
        <v>26</v>
      </c>
      <c r="L206" s="22" t="s">
        <v>133</v>
      </c>
      <c r="M206" s="22" t="s">
        <v>39</v>
      </c>
      <c r="N206" s="22" t="s">
        <v>40</v>
      </c>
      <c r="U206" s="22">
        <v>0.01</v>
      </c>
    </row>
    <row r="207" spans="11:23" x14ac:dyDescent="0.35">
      <c r="K207" s="22">
        <v>31</v>
      </c>
      <c r="L207" s="22" t="s">
        <v>138</v>
      </c>
      <c r="M207" s="22" t="s">
        <v>39</v>
      </c>
      <c r="N207" s="22" t="s">
        <v>40</v>
      </c>
      <c r="U207" s="22">
        <v>0.01</v>
      </c>
    </row>
    <row r="208" spans="11:23" x14ac:dyDescent="0.35">
      <c r="K208" s="22">
        <v>45</v>
      </c>
      <c r="L208" s="22" t="s">
        <v>152</v>
      </c>
      <c r="M208" s="22" t="s">
        <v>39</v>
      </c>
      <c r="N208" s="22" t="s">
        <v>40</v>
      </c>
      <c r="U208" s="22">
        <v>0.01</v>
      </c>
    </row>
    <row r="209" spans="11:23" x14ac:dyDescent="0.35">
      <c r="K209" s="22">
        <v>58</v>
      </c>
      <c r="L209" s="22" t="s">
        <v>165</v>
      </c>
      <c r="M209" s="22" t="s">
        <v>39</v>
      </c>
      <c r="N209" s="22" t="s">
        <v>40</v>
      </c>
      <c r="U209" s="22">
        <v>0.01</v>
      </c>
    </row>
    <row r="210" spans="11:23" x14ac:dyDescent="0.35">
      <c r="K210" s="22">
        <v>78</v>
      </c>
      <c r="L210" s="22" t="s">
        <v>185</v>
      </c>
      <c r="M210" s="22" t="s">
        <v>39</v>
      </c>
      <c r="N210" s="22" t="s">
        <v>40</v>
      </c>
      <c r="U210" s="22">
        <v>0.01</v>
      </c>
    </row>
    <row r="211" spans="11:23" x14ac:dyDescent="0.35">
      <c r="K211" s="22">
        <v>83</v>
      </c>
      <c r="L211" s="22" t="s">
        <v>190</v>
      </c>
      <c r="M211" s="22" t="s">
        <v>39</v>
      </c>
      <c r="N211" s="22" t="s">
        <v>40</v>
      </c>
      <c r="U211" s="22">
        <v>0.01</v>
      </c>
    </row>
    <row r="212" spans="11:23" x14ac:dyDescent="0.35">
      <c r="K212" s="22">
        <v>98</v>
      </c>
      <c r="L212" s="22" t="s">
        <v>205</v>
      </c>
      <c r="M212" s="22" t="s">
        <v>39</v>
      </c>
      <c r="N212" s="22" t="s">
        <v>40</v>
      </c>
      <c r="U212" s="22">
        <v>0.01</v>
      </c>
    </row>
    <row r="213" spans="11:23" x14ac:dyDescent="0.35">
      <c r="K213" s="22">
        <v>105</v>
      </c>
      <c r="L213" s="22" t="s">
        <v>213</v>
      </c>
      <c r="M213" s="22" t="s">
        <v>39</v>
      </c>
      <c r="N213" s="22" t="s">
        <v>40</v>
      </c>
      <c r="U213" s="22">
        <v>0.01</v>
      </c>
    </row>
    <row r="214" spans="11:23" x14ac:dyDescent="0.35">
      <c r="K214" s="22">
        <v>106</v>
      </c>
      <c r="L214" s="22" t="s">
        <v>214</v>
      </c>
      <c r="M214" s="22" t="s">
        <v>39</v>
      </c>
      <c r="N214" s="22" t="s">
        <v>40</v>
      </c>
      <c r="U214" s="22">
        <v>0.01</v>
      </c>
    </row>
    <row r="215" spans="11:23" x14ac:dyDescent="0.35">
      <c r="K215" s="22">
        <v>107</v>
      </c>
      <c r="L215" s="22" t="s">
        <v>215</v>
      </c>
      <c r="M215" s="22" t="s">
        <v>39</v>
      </c>
      <c r="N215" s="22" t="s">
        <v>40</v>
      </c>
      <c r="U215" s="22">
        <v>0.01</v>
      </c>
    </row>
    <row r="216" spans="11:23" x14ac:dyDescent="0.35">
      <c r="K216" s="22">
        <v>108</v>
      </c>
      <c r="L216" s="22" t="s">
        <v>216</v>
      </c>
      <c r="M216" s="22" t="s">
        <v>39</v>
      </c>
      <c r="N216" s="22" t="s">
        <v>40</v>
      </c>
      <c r="U216" s="22">
        <v>0.01</v>
      </c>
    </row>
    <row r="217" spans="11:23" x14ac:dyDescent="0.35">
      <c r="K217" s="22">
        <v>109</v>
      </c>
      <c r="L217" s="22" t="s">
        <v>217</v>
      </c>
      <c r="M217" s="22" t="s">
        <v>39</v>
      </c>
      <c r="N217" s="22" t="s">
        <v>40</v>
      </c>
      <c r="U217" s="22">
        <v>0.01</v>
      </c>
    </row>
    <row r="218" spans="11:23" x14ac:dyDescent="0.35">
      <c r="K218" s="22">
        <v>110</v>
      </c>
      <c r="L218" s="22" t="s">
        <v>218</v>
      </c>
      <c r="M218" s="22" t="s">
        <v>39</v>
      </c>
      <c r="N218" s="22" t="s">
        <v>40</v>
      </c>
      <c r="U218" s="22">
        <v>0.01</v>
      </c>
    </row>
    <row r="219" spans="11:23" x14ac:dyDescent="0.35">
      <c r="K219" s="22">
        <v>111</v>
      </c>
      <c r="L219" s="22" t="s">
        <v>219</v>
      </c>
      <c r="M219" s="22" t="s">
        <v>39</v>
      </c>
      <c r="N219" s="22" t="s">
        <v>40</v>
      </c>
      <c r="U219" s="22">
        <v>0.01</v>
      </c>
    </row>
    <row r="220" spans="11:23" x14ac:dyDescent="0.35">
      <c r="K220" s="22">
        <v>112</v>
      </c>
      <c r="L220" s="22" t="s">
        <v>220</v>
      </c>
      <c r="M220" s="22" t="s">
        <v>39</v>
      </c>
      <c r="N220" s="22" t="s">
        <v>40</v>
      </c>
      <c r="U220" s="22">
        <v>0.01</v>
      </c>
    </row>
    <row r="221" spans="11:23" x14ac:dyDescent="0.35">
      <c r="K221" s="22">
        <v>46</v>
      </c>
      <c r="L221" s="22" t="s">
        <v>153</v>
      </c>
      <c r="M221" s="22" t="s">
        <v>69</v>
      </c>
      <c r="N221" s="22" t="s">
        <v>1</v>
      </c>
      <c r="O221" s="22">
        <v>2.09</v>
      </c>
      <c r="P221" s="22">
        <v>25194.502</v>
      </c>
      <c r="Q221" s="22">
        <v>194746</v>
      </c>
      <c r="S221" s="22">
        <v>25194.502</v>
      </c>
      <c r="U221" s="22">
        <v>0.01</v>
      </c>
      <c r="V221" s="22">
        <v>7.8799999999999999E-3</v>
      </c>
      <c r="W221" s="22">
        <v>-21.19</v>
      </c>
    </row>
    <row r="222" spans="11:23" x14ac:dyDescent="0.35">
      <c r="K222" s="22">
        <v>47</v>
      </c>
      <c r="L222" s="22" t="s">
        <v>154</v>
      </c>
      <c r="M222" s="22" t="s">
        <v>70</v>
      </c>
      <c r="N222" s="22" t="s">
        <v>1</v>
      </c>
      <c r="O222" s="22">
        <v>2.08</v>
      </c>
      <c r="P222" s="22">
        <v>27087.504000000001</v>
      </c>
      <c r="Q222" s="22">
        <v>205112</v>
      </c>
      <c r="S222" s="22">
        <v>27087.504000000001</v>
      </c>
      <c r="U222" s="22">
        <v>0.01</v>
      </c>
      <c r="V222" s="22">
        <v>8.4700000000000001E-3</v>
      </c>
      <c r="W222" s="22">
        <v>-15.27</v>
      </c>
    </row>
    <row r="223" spans="11:23" x14ac:dyDescent="0.35">
      <c r="K223" s="22">
        <v>48</v>
      </c>
      <c r="L223" s="22" t="s">
        <v>155</v>
      </c>
      <c r="M223" s="22" t="s">
        <v>71</v>
      </c>
      <c r="N223" s="22" t="s">
        <v>1</v>
      </c>
      <c r="O223" s="22">
        <v>2.09</v>
      </c>
      <c r="P223" s="22">
        <v>28204.851999999999</v>
      </c>
      <c r="Q223" s="22">
        <v>213959</v>
      </c>
      <c r="S223" s="22">
        <v>28204.851999999999</v>
      </c>
      <c r="U223" s="22">
        <v>0.01</v>
      </c>
      <c r="V223" s="22">
        <v>8.8199999999999997E-3</v>
      </c>
      <c r="W223" s="22">
        <v>-11.78</v>
      </c>
    </row>
    <row r="224" spans="11:23" x14ac:dyDescent="0.35">
      <c r="K224" s="22">
        <v>50</v>
      </c>
      <c r="L224" s="22" t="s">
        <v>157</v>
      </c>
      <c r="M224" s="22" t="s">
        <v>72</v>
      </c>
      <c r="N224" s="22" t="s">
        <v>1</v>
      </c>
      <c r="O224" s="22">
        <v>2.08</v>
      </c>
      <c r="P224" s="22">
        <v>31798.190999999999</v>
      </c>
      <c r="Q224" s="22">
        <v>250378</v>
      </c>
      <c r="S224" s="22">
        <v>31798.190999999999</v>
      </c>
      <c r="U224" s="22">
        <v>0.01</v>
      </c>
      <c r="V224" s="22">
        <v>9.9500000000000005E-3</v>
      </c>
      <c r="W224" s="22">
        <v>-0.54</v>
      </c>
    </row>
    <row r="225" spans="11:23" x14ac:dyDescent="0.35">
      <c r="K225" s="22">
        <v>51</v>
      </c>
      <c r="L225" s="22" t="s">
        <v>158</v>
      </c>
      <c r="M225" s="22" t="s">
        <v>73</v>
      </c>
      <c r="N225" s="22" t="s">
        <v>1</v>
      </c>
      <c r="O225" s="22">
        <v>2.0699999999999998</v>
      </c>
      <c r="P225" s="22">
        <v>31752.563999999998</v>
      </c>
      <c r="Q225" s="22">
        <v>252012</v>
      </c>
      <c r="S225" s="22">
        <v>31752.563999999998</v>
      </c>
      <c r="U225" s="22">
        <v>0.01</v>
      </c>
      <c r="V225" s="22">
        <v>9.9299999999999996E-3</v>
      </c>
      <c r="W225" s="22">
        <v>-0.68</v>
      </c>
    </row>
    <row r="226" spans="11:23" x14ac:dyDescent="0.35">
      <c r="K226" s="22">
        <v>52</v>
      </c>
      <c r="L226" s="22" t="s">
        <v>159</v>
      </c>
      <c r="M226" s="22" t="s">
        <v>74</v>
      </c>
      <c r="N226" s="22" t="s">
        <v>1</v>
      </c>
      <c r="O226" s="22">
        <v>2.08</v>
      </c>
      <c r="P226" s="22">
        <v>34025.016000000003</v>
      </c>
      <c r="Q226" s="22">
        <v>268406</v>
      </c>
      <c r="S226" s="22">
        <v>34025.016000000003</v>
      </c>
      <c r="U226" s="22">
        <v>0.01</v>
      </c>
      <c r="V226" s="22">
        <v>1.064E-2</v>
      </c>
      <c r="W226" s="22">
        <v>6.43</v>
      </c>
    </row>
    <row r="227" spans="11:23" x14ac:dyDescent="0.35">
      <c r="K227" s="22">
        <v>54</v>
      </c>
      <c r="L227" s="22" t="s">
        <v>161</v>
      </c>
      <c r="M227" s="22" t="s">
        <v>75</v>
      </c>
      <c r="N227" s="22" t="s">
        <v>1</v>
      </c>
      <c r="O227" s="22">
        <v>2.0699999999999998</v>
      </c>
      <c r="P227" s="22">
        <v>29772.138999999999</v>
      </c>
      <c r="Q227" s="22">
        <v>232164</v>
      </c>
      <c r="S227" s="22">
        <v>29772.138999999999</v>
      </c>
      <c r="U227" s="22">
        <v>0.01</v>
      </c>
      <c r="V227" s="22">
        <v>9.3100000000000006E-3</v>
      </c>
      <c r="W227" s="22">
        <v>-6.87</v>
      </c>
    </row>
    <row r="228" spans="11:23" x14ac:dyDescent="0.35">
      <c r="K228" s="22">
        <v>55</v>
      </c>
      <c r="L228" s="22" t="s">
        <v>162</v>
      </c>
      <c r="M228" s="22" t="s">
        <v>76</v>
      </c>
      <c r="N228" s="22" t="s">
        <v>1</v>
      </c>
      <c r="O228" s="22">
        <v>2.08</v>
      </c>
      <c r="P228" s="22">
        <v>33187.167999999998</v>
      </c>
      <c r="Q228" s="22">
        <v>254668</v>
      </c>
      <c r="S228" s="22">
        <v>33187.167999999998</v>
      </c>
      <c r="U228" s="22">
        <v>0.01</v>
      </c>
      <c r="V228" s="22">
        <v>1.038E-2</v>
      </c>
      <c r="W228" s="22">
        <v>3.81</v>
      </c>
    </row>
    <row r="229" spans="11:23" x14ac:dyDescent="0.35">
      <c r="K229" s="22">
        <v>56</v>
      </c>
      <c r="L229" s="22" t="s">
        <v>163</v>
      </c>
      <c r="M229" s="22" t="s">
        <v>77</v>
      </c>
      <c r="N229" s="22" t="s">
        <v>1</v>
      </c>
      <c r="O229" s="22">
        <v>2.09</v>
      </c>
      <c r="P229" s="22">
        <v>33674.917999999998</v>
      </c>
      <c r="Q229" s="22">
        <v>257408</v>
      </c>
      <c r="S229" s="22">
        <v>33674.917999999998</v>
      </c>
      <c r="U229" s="22">
        <v>0.01</v>
      </c>
      <c r="V229" s="22">
        <v>1.0529999999999999E-2</v>
      </c>
      <c r="W229" s="22">
        <v>5.33</v>
      </c>
    </row>
  </sheetData>
  <sortState xmlns:xlrd2="http://schemas.microsoft.com/office/spreadsheetml/2017/richdata2" ref="K118:W229">
    <sortCondition ref="M118"/>
  </sortState>
  <mergeCells count="12">
    <mergeCell ref="H17:H23"/>
    <mergeCell ref="I17:I23"/>
    <mergeCell ref="K1:W1"/>
    <mergeCell ref="K116:W116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Executive Summary</vt:lpstr>
      <vt:lpstr>Raw Data</vt:lpstr>
      <vt:lpstr>DTXSID8059928</vt:lpstr>
      <vt:lpstr>DTXSID8059926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Smeltz, Marci</cp:lastModifiedBy>
  <dcterms:created xsi:type="dcterms:W3CDTF">2021-03-12T21:19:00Z</dcterms:created>
  <dcterms:modified xsi:type="dcterms:W3CDTF">2021-05-07T15:39:39Z</dcterms:modified>
</cp:coreProperties>
</file>