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wetmore_barbara_epa_gov/Documents/Profile/Documents/PFAS Project/2022-LC-HepCl-with DavidC/Hep Clearance Data/Data Reports/"/>
    </mc:Choice>
  </mc:AlternateContent>
  <xr:revisionPtr revIDLastSave="1" documentId="13_ncr:1_{3BC81588-FE98-48AF-A40E-76E3A3E28A58}" xr6:coauthVersionLast="47" xr6:coauthVersionMax="47" xr10:uidLastSave="{3C2F7331-3ECD-4BD7-BBC7-F0F0E130BABF}"/>
  <bookViews>
    <workbookView xWindow="-96" yWindow="-96" windowWidth="23232" windowHeight="13872" xr2:uid="{00000000-000D-0000-FFFF-FFFF01000000}"/>
  </bookViews>
  <sheets>
    <sheet name="CoverSheet" sheetId="12" r:id="rId1"/>
    <sheet name="Clint Data Summary" sheetId="13" r:id="rId2"/>
    <sheet name="6 3 FTCA" sheetId="3" r:id="rId3"/>
    <sheet name="6 2 FTS" sheetId="4" r:id="rId4"/>
    <sheet name="  9H-PFNA" sheetId="5" r:id="rId5"/>
    <sheet name="  8 2 FTS" sheetId="6" r:id="rId6"/>
    <sheet name="  11H-PFUnDA" sheetId="8" r:id="rId7"/>
    <sheet name="PFUnDA" sheetId="9" r:id="rId8"/>
    <sheet name="Working Sheet" sheetId="2" r:id="rId9"/>
    <sheet name="Working Sheet 2" sheetId="1" r:id="rId10"/>
    <sheet name="Raw Data" sheetId="14" r:id="rId11"/>
    <sheet name="Sheet9" sheetId="10" r:id="rId12"/>
    <sheet name="Sheet10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13" l="1"/>
  <c r="W7" i="13"/>
  <c r="W8" i="13"/>
  <c r="W9" i="13"/>
  <c r="W10" i="13"/>
  <c r="W6" i="13"/>
  <c r="U11" i="13"/>
  <c r="V11" i="13" s="1"/>
  <c r="U10" i="13"/>
  <c r="U9" i="13"/>
  <c r="U8" i="13"/>
  <c r="U7" i="13"/>
  <c r="U6" i="13"/>
  <c r="V6" i="13" s="1"/>
  <c r="Q7" i="13"/>
  <c r="R7" i="13" s="1"/>
  <c r="Q8" i="13"/>
  <c r="Q9" i="13"/>
  <c r="Q10" i="13"/>
  <c r="Q11" i="13"/>
  <c r="Q6" i="13"/>
  <c r="R6" i="13" s="1"/>
  <c r="M6" i="13"/>
  <c r="N6" i="13" s="1"/>
  <c r="M7" i="13"/>
  <c r="N7" i="13" s="1"/>
  <c r="V7" i="13"/>
  <c r="M8" i="13"/>
  <c r="N8" i="13" s="1"/>
  <c r="R8" i="13"/>
  <c r="V8" i="13"/>
  <c r="M9" i="13"/>
  <c r="N9" i="13" s="1"/>
  <c r="R9" i="13"/>
  <c r="V9" i="13"/>
  <c r="M10" i="13"/>
  <c r="N10" i="13" s="1"/>
  <c r="R10" i="13"/>
  <c r="V10" i="13"/>
  <c r="M11" i="13"/>
  <c r="N11" i="13" s="1"/>
  <c r="R11" i="13"/>
  <c r="N21" i="3"/>
  <c r="N20" i="3"/>
  <c r="N19" i="3"/>
  <c r="N18" i="3"/>
  <c r="N17" i="3"/>
  <c r="N16" i="3"/>
  <c r="N15" i="3"/>
  <c r="N14" i="3"/>
  <c r="M14" i="3" s="1"/>
  <c r="N13" i="3"/>
  <c r="N12" i="3"/>
  <c r="N11" i="3"/>
  <c r="N10" i="3"/>
  <c r="N9" i="3"/>
  <c r="M9" i="3" s="1"/>
  <c r="N8" i="3"/>
  <c r="N7" i="3"/>
  <c r="N6" i="3"/>
  <c r="M6" i="3" s="1"/>
  <c r="N5" i="3"/>
  <c r="N4" i="3"/>
  <c r="N21" i="4"/>
  <c r="N20" i="4"/>
  <c r="M20" i="4" s="1"/>
  <c r="N19" i="4"/>
  <c r="N18" i="4"/>
  <c r="N17" i="4"/>
  <c r="N16" i="4"/>
  <c r="N15" i="4"/>
  <c r="N14" i="4"/>
  <c r="N13" i="4"/>
  <c r="N12" i="4"/>
  <c r="M12" i="4" s="1"/>
  <c r="N11" i="4"/>
  <c r="N10" i="4"/>
  <c r="N9" i="4"/>
  <c r="N8" i="4"/>
  <c r="N7" i="4"/>
  <c r="N6" i="4"/>
  <c r="M6" i="4" s="1"/>
  <c r="N5" i="4"/>
  <c r="N4" i="4"/>
  <c r="O4" i="4" s="1"/>
  <c r="N21" i="5"/>
  <c r="N20" i="5"/>
  <c r="N19" i="5"/>
  <c r="M19" i="5" s="1"/>
  <c r="N18" i="5"/>
  <c r="N17" i="5"/>
  <c r="N16" i="5"/>
  <c r="N15" i="5"/>
  <c r="N14" i="5"/>
  <c r="M14" i="5" s="1"/>
  <c r="N13" i="5"/>
  <c r="N12" i="5"/>
  <c r="N11" i="5"/>
  <c r="M11" i="5" s="1"/>
  <c r="N10" i="5"/>
  <c r="N9" i="5"/>
  <c r="N8" i="5"/>
  <c r="M8" i="5" s="1"/>
  <c r="N7" i="5"/>
  <c r="N6" i="5"/>
  <c r="N5" i="5"/>
  <c r="N4" i="5"/>
  <c r="N21" i="6"/>
  <c r="N20" i="6"/>
  <c r="N19" i="6"/>
  <c r="N18" i="6"/>
  <c r="N17" i="6"/>
  <c r="N16" i="6"/>
  <c r="N15" i="6"/>
  <c r="N14" i="6"/>
  <c r="M14" i="6" s="1"/>
  <c r="N13" i="6"/>
  <c r="N12" i="6"/>
  <c r="N11" i="6"/>
  <c r="N10" i="6"/>
  <c r="N9" i="6"/>
  <c r="M9" i="6" s="1"/>
  <c r="N8" i="6"/>
  <c r="N7" i="6"/>
  <c r="N6" i="6"/>
  <c r="M6" i="6" s="1"/>
  <c r="N5" i="6"/>
  <c r="N4" i="6"/>
  <c r="N21" i="8"/>
  <c r="N20" i="8"/>
  <c r="N19" i="8"/>
  <c r="N18" i="8"/>
  <c r="N17" i="8"/>
  <c r="N16" i="8"/>
  <c r="N15" i="8"/>
  <c r="N14" i="8"/>
  <c r="M14" i="8" s="1"/>
  <c r="N13" i="8"/>
  <c r="N12" i="8"/>
  <c r="N11" i="8"/>
  <c r="N10" i="8"/>
  <c r="N9" i="8"/>
  <c r="N8" i="8"/>
  <c r="N7" i="8"/>
  <c r="N6" i="8"/>
  <c r="M6" i="8" s="1"/>
  <c r="N5" i="8"/>
  <c r="N4" i="8"/>
  <c r="N21" i="9"/>
  <c r="N20" i="9"/>
  <c r="M20" i="9" s="1"/>
  <c r="N19" i="9"/>
  <c r="N18" i="9"/>
  <c r="N17" i="9"/>
  <c r="N16" i="9"/>
  <c r="N15" i="9"/>
  <c r="N14" i="9"/>
  <c r="N13" i="9"/>
  <c r="M13" i="9" s="1"/>
  <c r="N12" i="9"/>
  <c r="M12" i="9" s="1"/>
  <c r="N11" i="9"/>
  <c r="N10" i="9"/>
  <c r="N9" i="9"/>
  <c r="N8" i="9"/>
  <c r="N7" i="9"/>
  <c r="N6" i="9"/>
  <c r="M6" i="9" s="1"/>
  <c r="N5" i="9"/>
  <c r="M5" i="9" s="1"/>
  <c r="N4" i="9"/>
  <c r="E21" i="9"/>
  <c r="D21" i="9" s="1"/>
  <c r="E20" i="9"/>
  <c r="D20" i="9" s="1"/>
  <c r="E19" i="9"/>
  <c r="E18" i="9"/>
  <c r="E17" i="9"/>
  <c r="D17" i="9" s="1"/>
  <c r="E16" i="9"/>
  <c r="D16" i="9" s="1"/>
  <c r="E15" i="9"/>
  <c r="E14" i="9"/>
  <c r="E13" i="9"/>
  <c r="D13" i="9" s="1"/>
  <c r="E12" i="9"/>
  <c r="D12" i="9" s="1"/>
  <c r="E11" i="9"/>
  <c r="E10" i="9"/>
  <c r="E9" i="9"/>
  <c r="E8" i="9"/>
  <c r="D8" i="9" s="1"/>
  <c r="E7" i="9"/>
  <c r="E6" i="9"/>
  <c r="E5" i="9"/>
  <c r="D5" i="9" s="1"/>
  <c r="E4" i="9"/>
  <c r="D4" i="9" s="1"/>
  <c r="E21" i="8"/>
  <c r="E20" i="8"/>
  <c r="E19" i="8"/>
  <c r="E18" i="8"/>
  <c r="E17" i="8"/>
  <c r="E16" i="8"/>
  <c r="E15" i="8"/>
  <c r="E14" i="8"/>
  <c r="F13" i="8" s="1"/>
  <c r="E13" i="8"/>
  <c r="E12" i="8"/>
  <c r="E11" i="8"/>
  <c r="E10" i="8"/>
  <c r="E9" i="8"/>
  <c r="E8" i="8"/>
  <c r="E7" i="8"/>
  <c r="E6" i="8"/>
  <c r="D6" i="8" s="1"/>
  <c r="E5" i="8"/>
  <c r="E4" i="8"/>
  <c r="E21" i="6"/>
  <c r="E20" i="6"/>
  <c r="E19" i="6"/>
  <c r="E18" i="6"/>
  <c r="E17" i="6"/>
  <c r="E16" i="6"/>
  <c r="E15" i="6"/>
  <c r="E14" i="6"/>
  <c r="D14" i="6" s="1"/>
  <c r="E13" i="6"/>
  <c r="E12" i="6"/>
  <c r="E11" i="6"/>
  <c r="E10" i="6"/>
  <c r="E9" i="6"/>
  <c r="E8" i="6"/>
  <c r="E7" i="6"/>
  <c r="E6" i="6"/>
  <c r="E5" i="6"/>
  <c r="E4" i="6"/>
  <c r="E21" i="5"/>
  <c r="E20" i="5"/>
  <c r="E19" i="5"/>
  <c r="E18" i="5"/>
  <c r="E17" i="5"/>
  <c r="E16" i="5"/>
  <c r="E15" i="5"/>
  <c r="D15" i="5" s="1"/>
  <c r="E14" i="5"/>
  <c r="D14" i="5" s="1"/>
  <c r="E13" i="5"/>
  <c r="E12" i="5"/>
  <c r="E11" i="5"/>
  <c r="E10" i="5"/>
  <c r="D10" i="5" s="1"/>
  <c r="E9" i="5"/>
  <c r="E8" i="5"/>
  <c r="E7" i="5"/>
  <c r="E6" i="5"/>
  <c r="E5" i="5"/>
  <c r="E4" i="5"/>
  <c r="E21" i="4"/>
  <c r="D21" i="4" s="1"/>
  <c r="E20" i="4"/>
  <c r="E19" i="4"/>
  <c r="F19" i="4" s="1"/>
  <c r="E18" i="4"/>
  <c r="E17" i="4"/>
  <c r="E16" i="4"/>
  <c r="E15" i="4"/>
  <c r="E14" i="4"/>
  <c r="D14" i="4" s="1"/>
  <c r="E13" i="4"/>
  <c r="D13" i="4" s="1"/>
  <c r="E12" i="4"/>
  <c r="E11" i="4"/>
  <c r="E10" i="4"/>
  <c r="E9" i="4"/>
  <c r="E8" i="4"/>
  <c r="E7" i="4"/>
  <c r="E6" i="4"/>
  <c r="D6" i="4" s="1"/>
  <c r="E5" i="4"/>
  <c r="E4" i="4"/>
  <c r="D6" i="9"/>
  <c r="D17" i="8"/>
  <c r="D15" i="8"/>
  <c r="D20" i="6"/>
  <c r="D12" i="6"/>
  <c r="D11" i="6"/>
  <c r="D21" i="5"/>
  <c r="D13" i="5"/>
  <c r="G7" i="5"/>
  <c r="D6" i="5"/>
  <c r="D5" i="5"/>
  <c r="D4" i="5"/>
  <c r="E31" i="9"/>
  <c r="D31" i="9" s="1"/>
  <c r="E30" i="9"/>
  <c r="E29" i="9"/>
  <c r="E28" i="9"/>
  <c r="E27" i="9"/>
  <c r="E26" i="9"/>
  <c r="D26" i="9" s="1"/>
  <c r="E31" i="8"/>
  <c r="E30" i="8"/>
  <c r="E29" i="8"/>
  <c r="D29" i="8" s="1"/>
  <c r="E28" i="8"/>
  <c r="D28" i="8" s="1"/>
  <c r="E27" i="8"/>
  <c r="E26" i="8"/>
  <c r="E31" i="6"/>
  <c r="E30" i="6"/>
  <c r="D30" i="6" s="1"/>
  <c r="E29" i="6"/>
  <c r="E28" i="6"/>
  <c r="E27" i="6"/>
  <c r="E26" i="6"/>
  <c r="E31" i="5"/>
  <c r="D31" i="5" s="1"/>
  <c r="E30" i="5"/>
  <c r="D30" i="5" s="1"/>
  <c r="E29" i="5"/>
  <c r="E28" i="5"/>
  <c r="E27" i="5"/>
  <c r="E26" i="5"/>
  <c r="E31" i="4"/>
  <c r="D31" i="4" s="1"/>
  <c r="E30" i="4"/>
  <c r="E29" i="4"/>
  <c r="E28" i="4"/>
  <c r="E27" i="4"/>
  <c r="E26" i="4"/>
  <c r="E31" i="3"/>
  <c r="D31" i="3" s="1"/>
  <c r="E30" i="3"/>
  <c r="E29" i="3"/>
  <c r="E28" i="3"/>
  <c r="E27" i="3"/>
  <c r="D27" i="3" s="1"/>
  <c r="E26" i="3"/>
  <c r="D26" i="3" s="1"/>
  <c r="O10" i="3"/>
  <c r="M4" i="3"/>
  <c r="E5" i="3"/>
  <c r="E6" i="3"/>
  <c r="E7" i="3"/>
  <c r="E8" i="3"/>
  <c r="E9" i="3"/>
  <c r="E10" i="3"/>
  <c r="E11" i="3"/>
  <c r="D11" i="3" s="1"/>
  <c r="E12" i="3"/>
  <c r="F10" i="3" s="1"/>
  <c r="E13" i="3"/>
  <c r="E14" i="3"/>
  <c r="E15" i="3"/>
  <c r="E16" i="3"/>
  <c r="E17" i="3"/>
  <c r="E18" i="3"/>
  <c r="E19" i="3"/>
  <c r="E20" i="3"/>
  <c r="D20" i="3" s="1"/>
  <c r="E21" i="3"/>
  <c r="E4" i="3"/>
  <c r="D6" i="3"/>
  <c r="D18" i="3"/>
  <c r="D21" i="3"/>
  <c r="M18" i="3"/>
  <c r="M19" i="3"/>
  <c r="D11" i="4"/>
  <c r="M9" i="4"/>
  <c r="M17" i="4"/>
  <c r="D17" i="5"/>
  <c r="G16" i="5"/>
  <c r="M5" i="5"/>
  <c r="M9" i="5"/>
  <c r="M10" i="5"/>
  <c r="M13" i="5"/>
  <c r="M17" i="5"/>
  <c r="M18" i="5"/>
  <c r="M21" i="5"/>
  <c r="D5" i="8"/>
  <c r="D11" i="8"/>
  <c r="F19" i="8"/>
  <c r="M8" i="8"/>
  <c r="M9" i="8"/>
  <c r="M12" i="8"/>
  <c r="M16" i="8"/>
  <c r="M17" i="8"/>
  <c r="M4" i="8"/>
  <c r="F7" i="8"/>
  <c r="M6" i="5"/>
  <c r="M14" i="4"/>
  <c r="M21" i="3"/>
  <c r="P10" i="3"/>
  <c r="D5" i="3"/>
  <c r="D14" i="3"/>
  <c r="D15" i="3"/>
  <c r="D17" i="3"/>
  <c r="M17" i="3"/>
  <c r="M12" i="3"/>
  <c r="D8" i="3"/>
  <c r="G35" i="9"/>
  <c r="I35" i="9" s="1"/>
  <c r="C44" i="9" s="1"/>
  <c r="F35" i="9"/>
  <c r="J35" i="9" s="1"/>
  <c r="G35" i="8"/>
  <c r="I35" i="8" s="1"/>
  <c r="C44" i="8" s="1"/>
  <c r="F35" i="8"/>
  <c r="J35" i="8" s="1"/>
  <c r="G35" i="6"/>
  <c r="I35" i="6" s="1"/>
  <c r="C44" i="6" s="1"/>
  <c r="F35" i="6"/>
  <c r="J35" i="6" s="1"/>
  <c r="G35" i="5"/>
  <c r="I35" i="5" s="1"/>
  <c r="C44" i="5" s="1"/>
  <c r="F35" i="5"/>
  <c r="J35" i="5" s="1"/>
  <c r="G35" i="3"/>
  <c r="I35" i="3" s="1"/>
  <c r="C44" i="3" s="1"/>
  <c r="F35" i="3"/>
  <c r="J35" i="3" s="1"/>
  <c r="C45" i="9"/>
  <c r="D30" i="9"/>
  <c r="F29" i="9"/>
  <c r="D28" i="9"/>
  <c r="D27" i="9"/>
  <c r="M21" i="9"/>
  <c r="D19" i="9"/>
  <c r="M18" i="9"/>
  <c r="M17" i="9"/>
  <c r="M15" i="9"/>
  <c r="D15" i="9"/>
  <c r="O13" i="9"/>
  <c r="D14" i="9"/>
  <c r="M11" i="9"/>
  <c r="D11" i="9"/>
  <c r="D10" i="9"/>
  <c r="M9" i="9"/>
  <c r="D9" i="9"/>
  <c r="M8" i="9"/>
  <c r="D7" i="9"/>
  <c r="C45" i="8"/>
  <c r="D31" i="8"/>
  <c r="D30" i="8"/>
  <c r="G29" i="8"/>
  <c r="D27" i="8"/>
  <c r="D26" i="8"/>
  <c r="M21" i="8"/>
  <c r="M20" i="8"/>
  <c r="D20" i="8"/>
  <c r="M18" i="8"/>
  <c r="D18" i="8"/>
  <c r="D16" i="8"/>
  <c r="M15" i="8"/>
  <c r="M13" i="8"/>
  <c r="D12" i="8"/>
  <c r="M11" i="8"/>
  <c r="D10" i="8"/>
  <c r="D9" i="8"/>
  <c r="D8" i="8"/>
  <c r="M5" i="8"/>
  <c r="D4" i="8"/>
  <c r="C45" i="6"/>
  <c r="D31" i="6"/>
  <c r="G29" i="6"/>
  <c r="D29" i="6"/>
  <c r="D28" i="6"/>
  <c r="D27" i="6"/>
  <c r="D26" i="6"/>
  <c r="M21" i="6"/>
  <c r="D21" i="6"/>
  <c r="M20" i="6"/>
  <c r="M18" i="6"/>
  <c r="M17" i="6"/>
  <c r="D17" i="6"/>
  <c r="M16" i="6"/>
  <c r="F16" i="6"/>
  <c r="D16" i="6"/>
  <c r="M15" i="6"/>
  <c r="D15" i="6"/>
  <c r="O13" i="6"/>
  <c r="M13" i="6"/>
  <c r="M12" i="6"/>
  <c r="M11" i="6"/>
  <c r="M10" i="6"/>
  <c r="D10" i="6"/>
  <c r="D9" i="6"/>
  <c r="M8" i="6"/>
  <c r="D8" i="6"/>
  <c r="M5" i="6"/>
  <c r="D5" i="6"/>
  <c r="M4" i="6"/>
  <c r="D4" i="6"/>
  <c r="C45" i="5"/>
  <c r="D28" i="5"/>
  <c r="D27" i="5"/>
  <c r="D26" i="5"/>
  <c r="M20" i="5"/>
  <c r="D20" i="5"/>
  <c r="F19" i="5"/>
  <c r="M16" i="5"/>
  <c r="M15" i="5"/>
  <c r="M12" i="5"/>
  <c r="D12" i="5"/>
  <c r="D11" i="5"/>
  <c r="D9" i="5"/>
  <c r="D8" i="5"/>
  <c r="M7" i="5"/>
  <c r="M4" i="5"/>
  <c r="C45" i="4"/>
  <c r="G35" i="4"/>
  <c r="I35" i="4" s="1"/>
  <c r="C44" i="4" s="1"/>
  <c r="F35" i="4"/>
  <c r="J35" i="4" s="1"/>
  <c r="D30" i="4"/>
  <c r="F29" i="4"/>
  <c r="D29" i="4"/>
  <c r="D28" i="4"/>
  <c r="D27" i="4"/>
  <c r="D26" i="4"/>
  <c r="M21" i="4"/>
  <c r="D20" i="4"/>
  <c r="M18" i="4"/>
  <c r="D18" i="4"/>
  <c r="D17" i="4"/>
  <c r="M16" i="4"/>
  <c r="G16" i="4"/>
  <c r="D16" i="4"/>
  <c r="M15" i="4"/>
  <c r="D15" i="4"/>
  <c r="M13" i="4"/>
  <c r="D12" i="4"/>
  <c r="M11" i="4"/>
  <c r="M10" i="4"/>
  <c r="D10" i="4"/>
  <c r="D9" i="4"/>
  <c r="M8" i="4"/>
  <c r="D8" i="4"/>
  <c r="F7" i="4"/>
  <c r="M5" i="4"/>
  <c r="D5" i="4"/>
  <c r="C45" i="3"/>
  <c r="D30" i="3"/>
  <c r="D28" i="3"/>
  <c r="M15" i="3"/>
  <c r="M10" i="3"/>
  <c r="D9" i="3"/>
  <c r="M7" i="3"/>
  <c r="M5" i="3"/>
  <c r="O13" i="3" l="1"/>
  <c r="P4" i="8"/>
  <c r="P19" i="9"/>
  <c r="G13" i="8"/>
  <c r="H13" i="8" s="1"/>
  <c r="D14" i="8"/>
  <c r="D12" i="3"/>
  <c r="O4" i="9"/>
  <c r="P7" i="4"/>
  <c r="P7" i="6"/>
  <c r="O16" i="9"/>
  <c r="H35" i="5"/>
  <c r="G29" i="4"/>
  <c r="H29" i="4" s="1"/>
  <c r="F29" i="6"/>
  <c r="H29" i="6" s="1"/>
  <c r="F29" i="3"/>
  <c r="O16" i="4"/>
  <c r="G29" i="5"/>
  <c r="G16" i="6"/>
  <c r="H16" i="6" s="1"/>
  <c r="M14" i="9"/>
  <c r="G29" i="9"/>
  <c r="H29" i="9" s="1"/>
  <c r="D29" i="9"/>
  <c r="M4" i="9"/>
  <c r="P7" i="9"/>
  <c r="O10" i="9"/>
  <c r="M16" i="9"/>
  <c r="G13" i="9"/>
  <c r="F16" i="9"/>
  <c r="G4" i="9"/>
  <c r="F4" i="9"/>
  <c r="G16" i="9"/>
  <c r="G10" i="3"/>
  <c r="H10" i="3" s="1"/>
  <c r="D10" i="3"/>
  <c r="F16" i="5"/>
  <c r="H16" i="5" s="1"/>
  <c r="D18" i="5"/>
  <c r="D21" i="8"/>
  <c r="G4" i="4"/>
  <c r="O19" i="3"/>
  <c r="F7" i="3"/>
  <c r="O13" i="8"/>
  <c r="P19" i="8"/>
  <c r="P16" i="8"/>
  <c r="P10" i="8"/>
  <c r="P7" i="8"/>
  <c r="O10" i="8"/>
  <c r="G4" i="8"/>
  <c r="G16" i="8"/>
  <c r="G19" i="8"/>
  <c r="H19" i="8" s="1"/>
  <c r="G4" i="6"/>
  <c r="F19" i="6"/>
  <c r="G13" i="6"/>
  <c r="G19" i="6"/>
  <c r="F4" i="6"/>
  <c r="F7" i="6"/>
  <c r="P19" i="6"/>
  <c r="D29" i="5"/>
  <c r="P13" i="5"/>
  <c r="O13" i="5"/>
  <c r="P16" i="5"/>
  <c r="P19" i="5"/>
  <c r="P4" i="5"/>
  <c r="P7" i="5"/>
  <c r="P10" i="5"/>
  <c r="G19" i="5"/>
  <c r="H19" i="5" s="1"/>
  <c r="G13" i="5"/>
  <c r="F4" i="5"/>
  <c r="G4" i="5"/>
  <c r="D16" i="5"/>
  <c r="F7" i="5"/>
  <c r="H7" i="5" s="1"/>
  <c r="M4" i="4"/>
  <c r="O13" i="4"/>
  <c r="P13" i="4"/>
  <c r="P10" i="4"/>
  <c r="P19" i="4"/>
  <c r="H35" i="9"/>
  <c r="H35" i="8"/>
  <c r="H35" i="6"/>
  <c r="D4" i="4"/>
  <c r="G7" i="4"/>
  <c r="H7" i="4" s="1"/>
  <c r="G29" i="3"/>
  <c r="P7" i="3"/>
  <c r="P16" i="3"/>
  <c r="F10" i="9"/>
  <c r="P13" i="9"/>
  <c r="Q13" i="9" s="1"/>
  <c r="D18" i="9"/>
  <c r="F26" i="9"/>
  <c r="M7" i="9"/>
  <c r="G10" i="9"/>
  <c r="M19" i="9"/>
  <c r="G26" i="9"/>
  <c r="P4" i="9"/>
  <c r="Q4" i="9" s="1"/>
  <c r="F13" i="9"/>
  <c r="P16" i="9"/>
  <c r="O7" i="9"/>
  <c r="M10" i="9"/>
  <c r="O19" i="9"/>
  <c r="Q19" i="9" s="1"/>
  <c r="G7" i="9"/>
  <c r="G19" i="9"/>
  <c r="F7" i="9"/>
  <c r="P10" i="9"/>
  <c r="Q10" i="9" s="1"/>
  <c r="F19" i="9"/>
  <c r="F10" i="8"/>
  <c r="D13" i="8"/>
  <c r="P13" i="8"/>
  <c r="F26" i="8"/>
  <c r="G7" i="8"/>
  <c r="H7" i="8" s="1"/>
  <c r="O4" i="8"/>
  <c r="M7" i="8"/>
  <c r="G10" i="8"/>
  <c r="O16" i="8"/>
  <c r="M19" i="8"/>
  <c r="G26" i="8"/>
  <c r="F29" i="8"/>
  <c r="H29" i="8" s="1"/>
  <c r="O7" i="8"/>
  <c r="M10" i="8"/>
  <c r="O19" i="8"/>
  <c r="F4" i="8"/>
  <c r="D7" i="8"/>
  <c r="F16" i="8"/>
  <c r="H16" i="8" s="1"/>
  <c r="D19" i="8"/>
  <c r="D6" i="6"/>
  <c r="F10" i="6"/>
  <c r="D13" i="6"/>
  <c r="P13" i="6"/>
  <c r="Q13" i="6" s="1"/>
  <c r="D18" i="6"/>
  <c r="F26" i="6"/>
  <c r="G7" i="6"/>
  <c r="O4" i="6"/>
  <c r="M7" i="6"/>
  <c r="G10" i="6"/>
  <c r="H10" i="6" s="1"/>
  <c r="O16" i="6"/>
  <c r="M19" i="6"/>
  <c r="G26" i="6"/>
  <c r="P4" i="6"/>
  <c r="F13" i="6"/>
  <c r="P16" i="6"/>
  <c r="O7" i="6"/>
  <c r="O19" i="6"/>
  <c r="Q19" i="6" s="1"/>
  <c r="D7" i="6"/>
  <c r="D19" i="6"/>
  <c r="O10" i="6"/>
  <c r="P10" i="6"/>
  <c r="O4" i="5"/>
  <c r="G10" i="5"/>
  <c r="O16" i="5"/>
  <c r="G26" i="5"/>
  <c r="F29" i="5"/>
  <c r="H29" i="5" s="1"/>
  <c r="F26" i="5"/>
  <c r="F13" i="5"/>
  <c r="O7" i="5"/>
  <c r="O19" i="5"/>
  <c r="Q19" i="5" s="1"/>
  <c r="F10" i="5"/>
  <c r="D7" i="5"/>
  <c r="D19" i="5"/>
  <c r="O10" i="5"/>
  <c r="G19" i="4"/>
  <c r="H19" i="4" s="1"/>
  <c r="F10" i="4"/>
  <c r="F26" i="4"/>
  <c r="M7" i="4"/>
  <c r="G10" i="4"/>
  <c r="M19" i="4"/>
  <c r="G26" i="4"/>
  <c r="H35" i="4"/>
  <c r="P4" i="4"/>
  <c r="Q4" i="4" s="1"/>
  <c r="O7" i="4"/>
  <c r="G13" i="4"/>
  <c r="O19" i="4"/>
  <c r="F4" i="4"/>
  <c r="H4" i="4" s="1"/>
  <c r="D7" i="4"/>
  <c r="F16" i="4"/>
  <c r="H16" i="4" s="1"/>
  <c r="D19" i="4"/>
  <c r="P16" i="4"/>
  <c r="O10" i="4"/>
  <c r="F13" i="4"/>
  <c r="M13" i="3"/>
  <c r="M16" i="3"/>
  <c r="P19" i="3"/>
  <c r="P4" i="3"/>
  <c r="O7" i="3"/>
  <c r="D29" i="3"/>
  <c r="F19" i="3"/>
  <c r="G13" i="3"/>
  <c r="G16" i="3"/>
  <c r="G19" i="3"/>
  <c r="G4" i="3"/>
  <c r="G7" i="3"/>
  <c r="M8" i="3"/>
  <c r="D13" i="3"/>
  <c r="P13" i="3"/>
  <c r="Q13" i="3" s="1"/>
  <c r="M20" i="3"/>
  <c r="F26" i="3"/>
  <c r="O16" i="3"/>
  <c r="G26" i="3"/>
  <c r="D4" i="3"/>
  <c r="M11" i="3"/>
  <c r="F13" i="3"/>
  <c r="D16" i="3"/>
  <c r="H35" i="3"/>
  <c r="O4" i="3"/>
  <c r="F4" i="3"/>
  <c r="D7" i="3"/>
  <c r="F16" i="3"/>
  <c r="D19" i="3"/>
  <c r="Q10" i="4" l="1"/>
  <c r="Q7" i="4"/>
  <c r="Q16" i="4"/>
  <c r="Q4" i="8"/>
  <c r="Q7" i="9"/>
  <c r="Q16" i="9"/>
  <c r="H16" i="9"/>
  <c r="H7" i="6"/>
  <c r="H13" i="6"/>
  <c r="H13" i="5"/>
  <c r="H29" i="3"/>
  <c r="H13" i="9"/>
  <c r="H19" i="6"/>
  <c r="H4" i="9"/>
  <c r="Q7" i="6"/>
  <c r="H4" i="6"/>
  <c r="H4" i="5"/>
  <c r="Q4" i="5"/>
  <c r="Q19" i="8"/>
  <c r="H4" i="8"/>
  <c r="Q19" i="4"/>
  <c r="Q19" i="3"/>
  <c r="H7" i="3"/>
  <c r="H13" i="3"/>
  <c r="H16" i="3"/>
  <c r="H19" i="3"/>
  <c r="H26" i="8"/>
  <c r="Q7" i="8"/>
  <c r="Q16" i="8"/>
  <c r="Q10" i="8"/>
  <c r="Q13" i="8"/>
  <c r="Q16" i="6"/>
  <c r="H26" i="6"/>
  <c r="Q10" i="5"/>
  <c r="Q16" i="5"/>
  <c r="Q7" i="5"/>
  <c r="Q13" i="5"/>
  <c r="Q13" i="4"/>
  <c r="H13" i="4"/>
  <c r="Q4" i="3"/>
  <c r="Q7" i="3"/>
  <c r="Q16" i="3"/>
  <c r="H4" i="3"/>
  <c r="H19" i="9"/>
  <c r="H26" i="9"/>
  <c r="H7" i="9"/>
  <c r="H10" i="9"/>
  <c r="H10" i="8"/>
  <c r="Q10" i="6"/>
  <c r="Q4" i="6"/>
  <c r="H26" i="5"/>
  <c r="H10" i="5"/>
  <c r="H26" i="4"/>
  <c r="H10" i="4"/>
  <c r="Q10" i="3"/>
  <c r="H26" i="3"/>
</calcChain>
</file>

<file path=xl/sharedStrings.xml><?xml version="1.0" encoding="utf-8"?>
<sst xmlns="http://schemas.openxmlformats.org/spreadsheetml/2006/main" count="29235" uniqueCount="642">
  <si>
    <t>Name</t>
  </si>
  <si>
    <t>Sample Text</t>
  </si>
  <si>
    <t>Type</t>
  </si>
  <si>
    <t>RT</t>
  </si>
  <si>
    <t>Area</t>
  </si>
  <si>
    <t>Height</t>
  </si>
  <si>
    <t>IS Area</t>
  </si>
  <si>
    <t>Response</t>
  </si>
  <si>
    <t>Std. Conc</t>
  </si>
  <si>
    <t>nM</t>
  </si>
  <si>
    <t>%Dev</t>
  </si>
  <si>
    <t>20231106_HepCl_ReRun_001</t>
  </si>
  <si>
    <t>Blank</t>
  </si>
  <si>
    <t>20231106_HepCl_ReRun_002</t>
  </si>
  <si>
    <t>20231106_HepCl_ReRun_003</t>
  </si>
  <si>
    <t>20231106_HepCl_ReRun_004</t>
  </si>
  <si>
    <t>Matrix Blank</t>
  </si>
  <si>
    <t>20231106_HepCl_ReRun_005</t>
  </si>
  <si>
    <t>Crash Blank</t>
  </si>
  <si>
    <t>20231106_HepCl_ReRun_006</t>
  </si>
  <si>
    <t>20231106_HepCl_ReRun_007</t>
  </si>
  <si>
    <t>20231106_HepCl_ReRun_008</t>
  </si>
  <si>
    <t>CC01</t>
  </si>
  <si>
    <t>Analyte</t>
  </si>
  <si>
    <t>20231106_HepCl_ReRun_009</t>
  </si>
  <si>
    <t>CC02</t>
  </si>
  <si>
    <t>20231106_HepCl_ReRun_010</t>
  </si>
  <si>
    <t>CC03</t>
  </si>
  <si>
    <t>20231106_HepCl_ReRun_011</t>
  </si>
  <si>
    <t>CC04</t>
  </si>
  <si>
    <t>20231106_HepCl_ReRun_012</t>
  </si>
  <si>
    <t>CC05</t>
  </si>
  <si>
    <t>20231106_HepCl_ReRun_013</t>
  </si>
  <si>
    <t>CC06</t>
  </si>
  <si>
    <t>Standard</t>
  </si>
  <si>
    <t>20231106_HepCl_ReRun_014</t>
  </si>
  <si>
    <t>20231106_HepCl_ReRun_015</t>
  </si>
  <si>
    <t>CC07</t>
  </si>
  <si>
    <t>20231106_HepCl_ReRun_016</t>
  </si>
  <si>
    <t>CC08</t>
  </si>
  <si>
    <t>20231106_HepCl_ReRun_017</t>
  </si>
  <si>
    <t>CC09</t>
  </si>
  <si>
    <t>20231106_HepCl_ReRun_018</t>
  </si>
  <si>
    <t>CC10</t>
  </si>
  <si>
    <t>20231106_HepCl_ReRun_019</t>
  </si>
  <si>
    <t>CC11</t>
  </si>
  <si>
    <t>20231106_HepCl_ReRun_020</t>
  </si>
  <si>
    <t>CC12</t>
  </si>
  <si>
    <t>20231106_HepCl_ReRun_021</t>
  </si>
  <si>
    <t>20231106_HepCl_ReRun_022</t>
  </si>
  <si>
    <t>CC13</t>
  </si>
  <si>
    <t>20231106_HepCl_ReRun_023</t>
  </si>
  <si>
    <t>CC14</t>
  </si>
  <si>
    <t>20231106_HepCl_ReRun_024</t>
  </si>
  <si>
    <t>CC15</t>
  </si>
  <si>
    <t>20231106_HepCl_ReRun_025</t>
  </si>
  <si>
    <t>CC16</t>
  </si>
  <si>
    <t>20231106_HepCl_ReRun_026</t>
  </si>
  <si>
    <t>CC17</t>
  </si>
  <si>
    <t>20231106_HepCl_ReRun_027</t>
  </si>
  <si>
    <t>20231106_HepCl_ReRun_028</t>
  </si>
  <si>
    <t>20231106_HepCl_ReRun_029</t>
  </si>
  <si>
    <t>20231106_HepCl_ReRun_030</t>
  </si>
  <si>
    <t>20231106_HepCl_ReRun_031</t>
  </si>
  <si>
    <t>20231106_HepCl_ReRun_032</t>
  </si>
  <si>
    <t>20231106_HepCl_ReRun_033</t>
  </si>
  <si>
    <t>20231106_HepCl_ReRun_034</t>
  </si>
  <si>
    <t>20231106_HepCl_ReRun_035</t>
  </si>
  <si>
    <t>20231106_HepCl_ReRun_036</t>
  </si>
  <si>
    <t>20231106_HepCl_ReRun_037</t>
  </si>
  <si>
    <t>20231106_HepCl_ReRun_038</t>
  </si>
  <si>
    <t>20231106_HepCl_ReRun_039</t>
  </si>
  <si>
    <t>20231106_HepCl_ReRun_040</t>
  </si>
  <si>
    <t>20231106_HepCl_ReRun_041</t>
  </si>
  <si>
    <t>QC A</t>
  </si>
  <si>
    <t>QC</t>
  </si>
  <si>
    <t>20231106_HepCl_ReRun_042</t>
  </si>
  <si>
    <t>QC B</t>
  </si>
  <si>
    <t>20231106_HepCl_ReRun_043</t>
  </si>
  <si>
    <t>QC C</t>
  </si>
  <si>
    <t>20231106_HepCl_ReRun_044</t>
  </si>
  <si>
    <t>QC D</t>
  </si>
  <si>
    <t>20231106_HepCl_ReRun_045</t>
  </si>
  <si>
    <t>20231106_HepCl_ReRun_046</t>
  </si>
  <si>
    <t>20231106_HepCl_ReRun_047</t>
  </si>
  <si>
    <t>20231106_HepCl_ReRun_048</t>
  </si>
  <si>
    <t>20231106_HepCl_ReRun_049</t>
  </si>
  <si>
    <t>20231106_HepCl_ReRun_050</t>
  </si>
  <si>
    <t>20231106_HepCl_ReRun_051</t>
  </si>
  <si>
    <t>20231106_HepCl_ReRun_052</t>
  </si>
  <si>
    <t>20231106_HepCl_ReRun_053</t>
  </si>
  <si>
    <t>20231106_HepCl_ReRun_054</t>
  </si>
  <si>
    <t>20231106_HepCl_ReRun_055</t>
  </si>
  <si>
    <t>20231106_HepCl_ReRun_056</t>
  </si>
  <si>
    <t>20231106_HepCl_ReRun_057</t>
  </si>
  <si>
    <t>20231106_HepCl_ReRun_058</t>
  </si>
  <si>
    <t>20231106_HepCl_ReRun_059</t>
  </si>
  <si>
    <t>20231106_HepCl_ReRun_060</t>
  </si>
  <si>
    <t>20231106_HepCl_ReRun_061</t>
  </si>
  <si>
    <t>20231106_HepCl_ReRun_062</t>
  </si>
  <si>
    <t>20231106_HepCl_ReRun_063</t>
  </si>
  <si>
    <t>20231106_HepCl_ReRun_064</t>
  </si>
  <si>
    <t>20231106_HepCl_ReRun_065</t>
  </si>
  <si>
    <t>20231106_HepCl_ReRun_066</t>
  </si>
  <si>
    <t>20231106_HepCl_ReRun_067</t>
  </si>
  <si>
    <t>20231106_HepCl_ReRun_068</t>
  </si>
  <si>
    <t>20231106_HepCl_ReRun_069</t>
  </si>
  <si>
    <t>20231106_HepCl_ReRun_070</t>
  </si>
  <si>
    <t>20231106_HepCl_ReRun_071</t>
  </si>
  <si>
    <t>20231106_HepCl_ReRun_072</t>
  </si>
  <si>
    <t>20231106_HepCl_ReRun_073</t>
  </si>
  <si>
    <t>20231106_HepCl_ReRun_074</t>
  </si>
  <si>
    <t>20231106_HepCl_ReRun_075</t>
  </si>
  <si>
    <t>20231106_HepCl_ReRun_076</t>
  </si>
  <si>
    <t>20231106_HepCl_ReRun_077</t>
  </si>
  <si>
    <t>20231106_HepCl_ReRun_078</t>
  </si>
  <si>
    <t>20231106_HepCl_ReRun_079</t>
  </si>
  <si>
    <t>20231106_HepCl_ReRun_080</t>
  </si>
  <si>
    <t>20231106_HepCl_ReRun_081</t>
  </si>
  <si>
    <t>20231106_HepCl_ReRun_082</t>
  </si>
  <si>
    <t>20231106_HepCl_ReRun_083</t>
  </si>
  <si>
    <t>20231106_HepCl_ReRun_084</t>
  </si>
  <si>
    <t>20231106_HepCl_ReRun_085</t>
  </si>
  <si>
    <t>20231106_HepCl_ReRun_086</t>
  </si>
  <si>
    <t>20231106_HepCl_ReRun_087</t>
  </si>
  <si>
    <t>20231106_HepCl_ReRun_088</t>
  </si>
  <si>
    <t>Mix 1 Active T0 A</t>
  </si>
  <si>
    <t>20231106_HepCl_ReRun_089</t>
  </si>
  <si>
    <t>Mix 1 Active T0 B</t>
  </si>
  <si>
    <t>20231106_HepCl_ReRun_090</t>
  </si>
  <si>
    <t>Mix 1 Active T0 C</t>
  </si>
  <si>
    <t>20231106_HepCl_ReRun_091</t>
  </si>
  <si>
    <t>Mix 1 Active T15 A</t>
  </si>
  <si>
    <t>20231106_HepCl_ReRun_092</t>
  </si>
  <si>
    <t>Mix 1 Active T15 B</t>
  </si>
  <si>
    <t>20231106_HepCl_ReRun_093</t>
  </si>
  <si>
    <t>Mix 1 Active T15 C</t>
  </si>
  <si>
    <t>20231106_HepCl_ReRun_094</t>
  </si>
  <si>
    <t>20231106_HepCl_ReRun_095</t>
  </si>
  <si>
    <t>Mix 1 Active T30 A</t>
  </si>
  <si>
    <t>20231106_HepCl_ReRun_096</t>
  </si>
  <si>
    <t>Mix 1 Active T30 B</t>
  </si>
  <si>
    <t>20231106_HepCl_ReRun_097</t>
  </si>
  <si>
    <t>Mix 1 Active T30 C</t>
  </si>
  <si>
    <t>20231106_HepCl_ReRun_098</t>
  </si>
  <si>
    <t>Mix 1 Active T60 A</t>
  </si>
  <si>
    <t>20231106_HepCl_ReRun_099</t>
  </si>
  <si>
    <t>Mix 1 Active T60 B</t>
  </si>
  <si>
    <t>20231106_HepCl_ReRun_100</t>
  </si>
  <si>
    <t>Mix 1 Active T60 C</t>
  </si>
  <si>
    <t>20231106_HepCl_ReRun_101</t>
  </si>
  <si>
    <t>20231106_HepCl_ReRun_102</t>
  </si>
  <si>
    <t>Mix 1 Active T120 A</t>
  </si>
  <si>
    <t>20231106_HepCl_ReRun_103</t>
  </si>
  <si>
    <t>Mix 1 Active T120 B</t>
  </si>
  <si>
    <t>20231106_HepCl_ReRun_104</t>
  </si>
  <si>
    <t>Mix 1 Active T120 C</t>
  </si>
  <si>
    <t>20231106_HepCl_ReRun_105</t>
  </si>
  <si>
    <t>Mix 1 Active T240 A</t>
  </si>
  <si>
    <t>20231106_HepCl_ReRun_106</t>
  </si>
  <si>
    <t>Mix 1 Active T240 B</t>
  </si>
  <si>
    <t>20231106_HepCl_ReRun_107</t>
  </si>
  <si>
    <t>Mix 1 Active T240 C</t>
  </si>
  <si>
    <t>20231106_HepCl_ReRun_108</t>
  </si>
  <si>
    <t>20231106_HepCl_ReRun_109</t>
  </si>
  <si>
    <t>20231106_HepCl_ReRun_110</t>
  </si>
  <si>
    <t>20231106_HepCl_ReRun_111</t>
  </si>
  <si>
    <t>Mix 1 Media T0 A</t>
  </si>
  <si>
    <t>20231106_HepCl_ReRun_112</t>
  </si>
  <si>
    <t>Mix 1 Media T0 B</t>
  </si>
  <si>
    <t>20231106_HepCl_ReRun_113</t>
  </si>
  <si>
    <t>Mix 1 Media T0 C</t>
  </si>
  <si>
    <t>20231106_HepCl_ReRun_114</t>
  </si>
  <si>
    <t>Mix 1 Media T15 A</t>
  </si>
  <si>
    <t>20231106_HepCl_ReRun_115</t>
  </si>
  <si>
    <t>Mix 1 Media T15 B</t>
  </si>
  <si>
    <t>20231106_HepCl_ReRun_116</t>
  </si>
  <si>
    <t>Mix 1 Media T15 C</t>
  </si>
  <si>
    <t>20231106_HepCl_ReRun_117</t>
  </si>
  <si>
    <t>20231106_HepCl_ReRun_118</t>
  </si>
  <si>
    <t>Mix 1 Media T30 A</t>
  </si>
  <si>
    <t>20231106_HepCl_ReRun_119</t>
  </si>
  <si>
    <t>Mix 1 Media T30 B</t>
  </si>
  <si>
    <t>20231106_HepCl_ReRun_120</t>
  </si>
  <si>
    <t>Mix 1 Media T30 C</t>
  </si>
  <si>
    <t>20231106_HepCl_ReRun_121</t>
  </si>
  <si>
    <t>Mix 1 Media T60 A</t>
  </si>
  <si>
    <t>20231106_HepCl_ReRun_122</t>
  </si>
  <si>
    <t>Mix 1 Media T60 B</t>
  </si>
  <si>
    <t>20231106_HepCl_ReRun_123</t>
  </si>
  <si>
    <t>Mix 1 Media T60 C</t>
  </si>
  <si>
    <t>20231106_HepCl_ReRun_124</t>
  </si>
  <si>
    <t>20231106_HepCl_ReRun_125</t>
  </si>
  <si>
    <t>Mix 1 Media T120 A</t>
  </si>
  <si>
    <t>20231106_HepCl_ReRun_126</t>
  </si>
  <si>
    <t>Mix 1 Media T120 B</t>
  </si>
  <si>
    <t>20231106_HepCl_ReRun_127</t>
  </si>
  <si>
    <t>Mix 1 Media T120 C</t>
  </si>
  <si>
    <t>20231106_HepCl_ReRun_128</t>
  </si>
  <si>
    <t>Mix 1 Media T240 A</t>
  </si>
  <si>
    <t>20231106_HepCl_ReRun_129</t>
  </si>
  <si>
    <t>Mix 1 Media T240 B</t>
  </si>
  <si>
    <t>20231106_HepCl_ReRun_130</t>
  </si>
  <si>
    <t>Mix 1 Media T240 C</t>
  </si>
  <si>
    <t>20231106_HepCl_ReRun_131</t>
  </si>
  <si>
    <t>20231106_HepCl_ReRun_132</t>
  </si>
  <si>
    <t>20231106_HepCl_ReRun_133</t>
  </si>
  <si>
    <t>20231106_HepCl_ReRun_134</t>
  </si>
  <si>
    <t>Mix 1 Inactive T0 A</t>
  </si>
  <si>
    <t>20231106_HepCl_ReRun_135</t>
  </si>
  <si>
    <t>Mix 1 Inactive T0 B</t>
  </si>
  <si>
    <t>20231106_HepCl_ReRun_136</t>
  </si>
  <si>
    <t>Mix 1 Inactive T0 C</t>
  </si>
  <si>
    <t>20231106_HepCl_ReRun_137</t>
  </si>
  <si>
    <t>Mix 1 Inactive T240 A</t>
  </si>
  <si>
    <t>20231106_HepCl_ReRun_138</t>
  </si>
  <si>
    <t>Mix 1 Inactive T240 B</t>
  </si>
  <si>
    <t>20231106_HepCl_ReRun_139</t>
  </si>
  <si>
    <t>Mix 1 Inactive T240 C</t>
  </si>
  <si>
    <t>20231106_HepCl_ReRun_140</t>
  </si>
  <si>
    <t>20231106_HepCl_ReRun_141</t>
  </si>
  <si>
    <t>20231106_HepCl_ReRun_142</t>
  </si>
  <si>
    <t>20231106_HepCl_ReRun_143</t>
  </si>
  <si>
    <t>20231106_HepCl_ReRun_146</t>
  </si>
  <si>
    <t>Mix 2 Active T0 A</t>
  </si>
  <si>
    <t>20231106_HepCl_ReRun_147</t>
  </si>
  <si>
    <t>Mix 2 Active T0 B</t>
  </si>
  <si>
    <t>20231106_HepCl_ReRun_148</t>
  </si>
  <si>
    <t>Mix 2 Active T0 C</t>
  </si>
  <si>
    <t>20231106_HepCl_ReRun_149</t>
  </si>
  <si>
    <t>Mix 2 Active T15 A</t>
  </si>
  <si>
    <t>20231106_HepCl_ReRun_150</t>
  </si>
  <si>
    <t>Mix 2 Active T15 B</t>
  </si>
  <si>
    <t>20231106_HepCl_ReRun_151</t>
  </si>
  <si>
    <t>Mix 2 Active T15 C</t>
  </si>
  <si>
    <t>20231106_HepCl_ReRun_152</t>
  </si>
  <si>
    <t>20231106_HepCl_ReRun_153</t>
  </si>
  <si>
    <t>Mix 2 Active T30 A</t>
  </si>
  <si>
    <t>20231106_HepCl_ReRun_154</t>
  </si>
  <si>
    <t>Mix 2 Active T30 B</t>
  </si>
  <si>
    <t>20231106_HepCl_ReRun_155</t>
  </si>
  <si>
    <t>Mix 2 Active T30 C</t>
  </si>
  <si>
    <t>20231106_HepCl_ReRun_156</t>
  </si>
  <si>
    <t>Mix 2 Active T60 A</t>
  </si>
  <si>
    <t>20231106_HepCl_ReRun_157</t>
  </si>
  <si>
    <t>Mix 2 Active T60 B</t>
  </si>
  <si>
    <t>20231106_HepCl_ReRun_158</t>
  </si>
  <si>
    <t>Mix 2 Active T60 C</t>
  </si>
  <si>
    <t>20231106_HepCl_ReRun_159</t>
  </si>
  <si>
    <t>20231106_HepCl_ReRun_160</t>
  </si>
  <si>
    <t>Mix 2 Active T120 A</t>
  </si>
  <si>
    <t>20231106_HepCl_ReRun_161</t>
  </si>
  <si>
    <t>Mix 2 Active T120 B</t>
  </si>
  <si>
    <t>20231106_HepCl_ReRun_162</t>
  </si>
  <si>
    <t>Mix 2 Active T120 C</t>
  </si>
  <si>
    <t>20231106_HepCl_ReRun_163</t>
  </si>
  <si>
    <t>Mix 2 Active T240 A</t>
  </si>
  <si>
    <t>20231106_HepCl_ReRun_164</t>
  </si>
  <si>
    <t>Mix 2 Active T240 B</t>
  </si>
  <si>
    <t>20231106_HepCl_ReRun_165</t>
  </si>
  <si>
    <t>Mix 2 Active T240 C</t>
  </si>
  <si>
    <t>20231106_HepCl_ReRun_166</t>
  </si>
  <si>
    <t>20231106_HepCl_ReRun_167</t>
  </si>
  <si>
    <t>20231106_HepCl_ReRun_168</t>
  </si>
  <si>
    <t>20231106_HepCl_ReRun_169</t>
  </si>
  <si>
    <t>Mix 2 Media T0 A</t>
  </si>
  <si>
    <t>20231106_HepCl_ReRun_170</t>
  </si>
  <si>
    <t>Mix 2 Media T0 B</t>
  </si>
  <si>
    <t>20231106_HepCl_ReRun_171</t>
  </si>
  <si>
    <t>Mix 2 Media T0 C</t>
  </si>
  <si>
    <t>20231106_HepCl_ReRun_172</t>
  </si>
  <si>
    <t>Mix 2 Media T15 A</t>
  </si>
  <si>
    <t>20231106_HepCl_ReRun_173</t>
  </si>
  <si>
    <t>Mix 2 Media T15 B</t>
  </si>
  <si>
    <t>20231106_HepCl_ReRun_174</t>
  </si>
  <si>
    <t>Mix 2 Media T15 C</t>
  </si>
  <si>
    <t>20231106_HepCl_ReRun_175</t>
  </si>
  <si>
    <t>20231106_HepCl_ReRun_176</t>
  </si>
  <si>
    <t>Mix 2 Media T30 A</t>
  </si>
  <si>
    <t>20231106_HepCl_ReRun_177</t>
  </si>
  <si>
    <t>Mix 2 Media T30 B</t>
  </si>
  <si>
    <t>20231106_HepCl_ReRun_178</t>
  </si>
  <si>
    <t>Mix 2 Media T30 C</t>
  </si>
  <si>
    <t>20231106_HepCl_ReRun_179</t>
  </si>
  <si>
    <t>Mix 2 Media T60 A</t>
  </si>
  <si>
    <t>20231106_HepCl_ReRun_180</t>
  </si>
  <si>
    <t>Mix 2 Media T60 B</t>
  </si>
  <si>
    <t>20231106_HepCl_ReRun_181</t>
  </si>
  <si>
    <t>Mix 2 Media T60 C</t>
  </si>
  <si>
    <t>20231106_HepCl_ReRun_182</t>
  </si>
  <si>
    <t>20231106_HepCl_ReRun_183</t>
  </si>
  <si>
    <t>Mix 2 Media T120 A</t>
  </si>
  <si>
    <t>20231106_HepCl_ReRun_184</t>
  </si>
  <si>
    <t>Mix 2 Media T120 B</t>
  </si>
  <si>
    <t>20231106_HepCl_ReRun_185</t>
  </si>
  <si>
    <t>Mix 2 Media T120 C</t>
  </si>
  <si>
    <t>20231106_HepCl_ReRun_186</t>
  </si>
  <si>
    <t>Mix 2 Media T240 A</t>
  </si>
  <si>
    <t>20231106_HepCl_ReRun_187</t>
  </si>
  <si>
    <t>Mix 2 Media T240 B</t>
  </si>
  <si>
    <t>20231106_HepCl_ReRun_188</t>
  </si>
  <si>
    <t>Mix 2 Media T240 C</t>
  </si>
  <si>
    <t>20231106_HepCl_ReRun_189</t>
  </si>
  <si>
    <t>20231106_HepCl_ReRun_190</t>
  </si>
  <si>
    <t>20231106_HepCl_ReRun_191</t>
  </si>
  <si>
    <t>20231106_HepCl_ReRun_192</t>
  </si>
  <si>
    <t>Mix 2 Inactive T0 A</t>
  </si>
  <si>
    <t>20231106_HepCl_ReRun_193</t>
  </si>
  <si>
    <t>Mix 2 Inactive T0 B</t>
  </si>
  <si>
    <t>20231106_HepCl_ReRun_194</t>
  </si>
  <si>
    <t>Mix 2 Inactive T0 C</t>
  </si>
  <si>
    <t>20231106_HepCl_ReRun_195</t>
  </si>
  <si>
    <t>Mix 2 Inactive T240 A</t>
  </si>
  <si>
    <t>20231106_HepCl_ReRun_196</t>
  </si>
  <si>
    <t>Mix 2 Inactive T240 B</t>
  </si>
  <si>
    <t>20231106_HepCl_ReRun_197</t>
  </si>
  <si>
    <t>Mix 2 Inactive T240 C</t>
  </si>
  <si>
    <t>20231106_HepCl_ReRun_198</t>
  </si>
  <si>
    <t>20231106_HepCl_ReRun_199</t>
  </si>
  <si>
    <t>20231106_HepCl_ReRun_200</t>
  </si>
  <si>
    <t>20231106_HepCl_ReRun_201</t>
  </si>
  <si>
    <t>Mix 3 Active T0 A</t>
  </si>
  <si>
    <t>20231106_HepCl_ReRun_202</t>
  </si>
  <si>
    <t>Mix 3 Active T0 B</t>
  </si>
  <si>
    <t>20231106_HepCl_ReRun_203</t>
  </si>
  <si>
    <t>Mix 3 Active T0 C</t>
  </si>
  <si>
    <t>20231106_HepCl_ReRun_204</t>
  </si>
  <si>
    <t>Mix 3 Active T15 A</t>
  </si>
  <si>
    <t>20231106_HepCl_ReRun_205</t>
  </si>
  <si>
    <t>Mix 3 Active T15 B</t>
  </si>
  <si>
    <t>20231106_HepCl_ReRun_206</t>
  </si>
  <si>
    <t>Mix 3 Active T15 C</t>
  </si>
  <si>
    <t>20231106_HepCl_ReRun_207</t>
  </si>
  <si>
    <t>20231106_HepCl_ReRun_208</t>
  </si>
  <si>
    <t>Mix 3 Active T30 A</t>
  </si>
  <si>
    <t>20231106_HepCl_ReRun_209</t>
  </si>
  <si>
    <t>Mix 3 Active T30 B</t>
  </si>
  <si>
    <t>20231106_HepCl_ReRun_210</t>
  </si>
  <si>
    <t>Mix 3 Active T30 C</t>
  </si>
  <si>
    <t>20231106_HepCl_ReRun_211</t>
  </si>
  <si>
    <t>Mix 3 Active T60 A</t>
  </si>
  <si>
    <t>20231106_HepCl_ReRun_212</t>
  </si>
  <si>
    <t>Mix 3 Active T60 B</t>
  </si>
  <si>
    <t>20231106_HepCl_ReRun_213</t>
  </si>
  <si>
    <t>Mix 3 Active T60 C</t>
  </si>
  <si>
    <t>20231106_HepCl_ReRun_214</t>
  </si>
  <si>
    <t>20231106_HepCl_ReRun_215</t>
  </si>
  <si>
    <t>Mix 3 Active T120 A</t>
  </si>
  <si>
    <t>20231106_HepCl_ReRun_216</t>
  </si>
  <si>
    <t>Mix 3 Active T120 B</t>
  </si>
  <si>
    <t>20231106_HepCl_ReRun_217</t>
  </si>
  <si>
    <t>Mix 3 Active T120 C</t>
  </si>
  <si>
    <t>20231106_HepCl_ReRun_218</t>
  </si>
  <si>
    <t>Mix 3 Active T240 A</t>
  </si>
  <si>
    <t>20231106_HepCl_ReRun_219</t>
  </si>
  <si>
    <t>Mix 3 Active T240 B</t>
  </si>
  <si>
    <t>20231106_HepCl_ReRun_220</t>
  </si>
  <si>
    <t>Mix 3 Active T240 C</t>
  </si>
  <si>
    <t>20231106_HepCl_ReRun_221</t>
  </si>
  <si>
    <t>20231106_HepCl_ReRun_222</t>
  </si>
  <si>
    <t>20231106_HepCl_ReRun_223</t>
  </si>
  <si>
    <t>20231106_HepCl_ReRun_224</t>
  </si>
  <si>
    <t>Mix 3 Media T0 A</t>
  </si>
  <si>
    <t>20231106_HepCl_ReRun_225</t>
  </si>
  <si>
    <t>Mix 3 Media T0 B</t>
  </si>
  <si>
    <t>20231106_HepCl_ReRun_226</t>
  </si>
  <si>
    <t>Mix 3 Media T0 C</t>
  </si>
  <si>
    <t>20231106_HepCl_ReRun_227</t>
  </si>
  <si>
    <t>Mix 3 Media T15 A</t>
  </si>
  <si>
    <t>20231106_HepCl_ReRun_228</t>
  </si>
  <si>
    <t>Mix 3 Media T15 B</t>
  </si>
  <si>
    <t>20231106_HepCl_ReRun_229</t>
  </si>
  <si>
    <t>Mix 3 Media T15 C</t>
  </si>
  <si>
    <t>20231106_HepCl_ReRun_230</t>
  </si>
  <si>
    <t>20231106_HepCl_ReRun_231</t>
  </si>
  <si>
    <t>Mix 3 Media T30 A</t>
  </si>
  <si>
    <t>20231106_HepCl_ReRun_232</t>
  </si>
  <si>
    <t>Mix 3 Media T30 B</t>
  </si>
  <si>
    <t>20231106_HepCl_ReRun_233</t>
  </si>
  <si>
    <t>Mix 3 Media T30 C</t>
  </si>
  <si>
    <t>20231106_HepCl_ReRun_234</t>
  </si>
  <si>
    <t>Mix 3 Media T60 A</t>
  </si>
  <si>
    <t>20231106_HepCl_ReRun_235</t>
  </si>
  <si>
    <t>Mix 3 Media T60 B</t>
  </si>
  <si>
    <t>20231106_HepCl_ReRun_236</t>
  </si>
  <si>
    <t>Mix 3 Media T60 C</t>
  </si>
  <si>
    <t>20231106_HepCl_ReRun_237</t>
  </si>
  <si>
    <t>20231106_HepCl_ReRun_238</t>
  </si>
  <si>
    <t>Mix 3 Media T120 A</t>
  </si>
  <si>
    <t>20231106_HepCl_ReRun_239</t>
  </si>
  <si>
    <t>Mix 3 Media T120 B</t>
  </si>
  <si>
    <t>20231106_HepCl_ReRun_240</t>
  </si>
  <si>
    <t>Mix 3 Media T120 C</t>
  </si>
  <si>
    <t>20231106_HepCl_ReRun_241</t>
  </si>
  <si>
    <t>Mix 3 Media T240 A</t>
  </si>
  <si>
    <t>20231106_HepCl_ReRun_242</t>
  </si>
  <si>
    <t>Mix 3 Media T240 B</t>
  </si>
  <si>
    <t>20231106_HepCl_ReRun_243</t>
  </si>
  <si>
    <t>Mix 3 Media T240 C</t>
  </si>
  <si>
    <t>20231106_HepCl_ReRun_244</t>
  </si>
  <si>
    <t>20231106_HepCl_ReRun_245</t>
  </si>
  <si>
    <t>20231106_HepCl_ReRun_246</t>
  </si>
  <si>
    <t>20231106_HepCl_ReRun_247</t>
  </si>
  <si>
    <t>Mix 3 Inactive T0 A</t>
  </si>
  <si>
    <t>20231106_HepCl_ReRun_248</t>
  </si>
  <si>
    <t>Mix 3 Inactive T0 B</t>
  </si>
  <si>
    <t>20231106_HepCl_ReRun_249</t>
  </si>
  <si>
    <t>Mix 3 Inactive T0 C</t>
  </si>
  <si>
    <t>20231106_HepCl_ReRun_250</t>
  </si>
  <si>
    <t>Mix 3 Inactive T240 A</t>
  </si>
  <si>
    <t>20231106_HepCl_ReRun_251</t>
  </si>
  <si>
    <t>Mix 3 Inactive T240 B</t>
  </si>
  <si>
    <t>20231106_HepCl_ReRun_252</t>
  </si>
  <si>
    <t>Mix 3 Inactive T240 C</t>
  </si>
  <si>
    <t>20231106_HepCl_ReRun_253</t>
  </si>
  <si>
    <t>20231106_HepCl_ReRun_254</t>
  </si>
  <si>
    <t>20231106_HepCl_ReRun_255</t>
  </si>
  <si>
    <t xml:space="preserve">  6:3 FTCA</t>
  </si>
  <si>
    <t xml:space="preserve">  6:2 FTS</t>
  </si>
  <si>
    <t xml:space="preserve">  M2-6:2 FTS</t>
  </si>
  <si>
    <t xml:space="preserve">  9H-PFNA</t>
  </si>
  <si>
    <t xml:space="preserve">  M9PFNA</t>
  </si>
  <si>
    <t xml:space="preserve">  8:2 FTS</t>
  </si>
  <si>
    <t xml:space="preserve">  M2-8:2 FTS</t>
  </si>
  <si>
    <t xml:space="preserve">  11H-PFUnDA</t>
  </si>
  <si>
    <t xml:space="preserve">  PFUnDA</t>
  </si>
  <si>
    <t xml:space="preserve">  M7PFUdA</t>
  </si>
  <si>
    <t>Human Active Cells</t>
  </si>
  <si>
    <t>Media Only</t>
  </si>
  <si>
    <t>Time</t>
  </si>
  <si>
    <t>Instrument Conc.</t>
  </si>
  <si>
    <t>ln (Corrected Conc)</t>
  </si>
  <si>
    <t>Corrected Conc.</t>
  </si>
  <si>
    <t>Average</t>
  </si>
  <si>
    <t>Std Dev</t>
  </si>
  <si>
    <t>CV</t>
  </si>
  <si>
    <t>(nM)</t>
  </si>
  <si>
    <t>Human Inactive Cells</t>
  </si>
  <si>
    <t>Calibration Curve</t>
  </si>
  <si>
    <t>Sample Name</t>
  </si>
  <si>
    <t>Cal Curve Point</t>
  </si>
  <si>
    <t>Std. Conc (nM)</t>
  </si>
  <si>
    <t>Actual Conc (nM)</t>
  </si>
  <si>
    <t>Average Conc (nM)</t>
  </si>
  <si>
    <t>StDev (nM)</t>
  </si>
  <si>
    <t>MDL (nM)</t>
  </si>
  <si>
    <t>% Dev (avg conc)</t>
  </si>
  <si>
    <t>Blanks should be less than…</t>
  </si>
  <si>
    <t>eLOQ</t>
  </si>
  <si>
    <t>QC FLAGS</t>
  </si>
  <si>
    <t>Calibration Curve Linearity</t>
  </si>
  <si>
    <r>
      <t>&lt;7-point curve min and/or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 xml:space="preserve"> &lt; </t>
    </r>
    <r>
      <rPr>
        <sz val="11"/>
        <color theme="1"/>
        <rFont val="Calibri"/>
        <family val="2"/>
        <scheme val="minor"/>
      </rPr>
      <t>0.98</t>
    </r>
  </si>
  <si>
    <t>Curve Precision Checks</t>
  </si>
  <si>
    <t>&lt;75 or &gt;125% of expected</t>
  </si>
  <si>
    <t>Blanks</t>
  </si>
  <si>
    <t>&gt;1/2 MDL of analytes</t>
  </si>
  <si>
    <t>Technical Replicate Assessment</t>
  </si>
  <si>
    <r>
      <t xml:space="preserve">Replicates </t>
    </r>
    <r>
      <rPr>
        <sz val="11"/>
        <color theme="1"/>
        <rFont val="Calibri"/>
        <family val="2"/>
      </rPr>
      <t>&gt; 25% of Sample Mean</t>
    </r>
  </si>
  <si>
    <t>Beloq eLoQ</t>
  </si>
  <si>
    <t>Concentrations listed are at the instrument, unless otherwise specified</t>
  </si>
  <si>
    <t>Additional notes</t>
  </si>
  <si>
    <t>*BAW = Barbara Wetmore</t>
  </si>
  <si>
    <t>*KR = Krishna Ravindra</t>
  </si>
  <si>
    <t>*MP = Matt Phillips</t>
  </si>
  <si>
    <t>An Example Certificate of Analysis for Wellington MPFAC-24ES Mix (Mass-labelled PFAS Solution)</t>
  </si>
  <si>
    <t>Species Mix # SampleType Time# Replicate</t>
  </si>
  <si>
    <t>Human Mix # Active T# X</t>
  </si>
  <si>
    <t>Quality Check</t>
  </si>
  <si>
    <t>QC-X</t>
  </si>
  <si>
    <t>CC##</t>
  </si>
  <si>
    <t>Sample ID Key</t>
  </si>
  <si>
    <t>BioIVT</t>
  </si>
  <si>
    <t>Human</t>
  </si>
  <si>
    <t>WGR</t>
  </si>
  <si>
    <t>X008000</t>
  </si>
  <si>
    <t>LiverPool 20 Donor Hepatocytes Mixed Donor</t>
  </si>
  <si>
    <t>Species</t>
  </si>
  <si>
    <t>Lot Number</t>
  </si>
  <si>
    <t>Catalog Number</t>
  </si>
  <si>
    <t>Vendor</t>
  </si>
  <si>
    <t>Hepatocytes</t>
  </si>
  <si>
    <t>MPFAC24ES0123</t>
  </si>
  <si>
    <t>MPFAC-23ES</t>
  </si>
  <si>
    <t>Wellington</t>
  </si>
  <si>
    <t>MPFAC-24ES</t>
  </si>
  <si>
    <t>Other Descriptors</t>
  </si>
  <si>
    <t>Internal Standard Information</t>
  </si>
  <si>
    <t>DTXSID6023525</t>
  </si>
  <si>
    <t>Propranolol</t>
  </si>
  <si>
    <t>DTXSID1021116</t>
  </si>
  <si>
    <t>Phenacetin</t>
  </si>
  <si>
    <t>3</t>
  </si>
  <si>
    <t>F</t>
  </si>
  <si>
    <r>
      <t xml:space="preserve">Concentration at Instrument (pg/uL | </t>
    </r>
    <r>
      <rPr>
        <b/>
        <sz val="11"/>
        <color theme="1"/>
        <rFont val="Calibri"/>
        <family val="2"/>
      </rPr>
      <t>µM)</t>
    </r>
  </si>
  <si>
    <t>Mix</t>
  </si>
  <si>
    <t>Peak Assignment from CoA</t>
  </si>
  <si>
    <t>Internal Standard</t>
  </si>
  <si>
    <t>Average Molecular Weight (g/mol)</t>
  </si>
  <si>
    <t>Sample ID</t>
  </si>
  <si>
    <t>DTXSID</t>
  </si>
  <si>
    <t>Analyte (Common Name)</t>
  </si>
  <si>
    <t>Analytes, Internal Standards Assessed</t>
  </si>
  <si>
    <t>Note: one of the three blanks (solvent, crash blank, crash mixed matrix) should be run every 6 injections</t>
  </si>
  <si>
    <t>Flag in comments</t>
  </si>
  <si>
    <t>Binding Assay Performance</t>
  </si>
  <si>
    <t>± 20% of historical or published values</t>
  </si>
  <si>
    <t>1 per assay batch</t>
  </si>
  <si>
    <t>Positive Control Reference Chemical(s) for Protein Binding (Assay)</t>
  </si>
  <si>
    <t>Precision</t>
  </si>
  <si>
    <r>
      <t xml:space="preserve">Individual Replicates within </t>
    </r>
    <r>
      <rPr>
        <sz val="11"/>
        <color theme="1"/>
        <rFont val="Calibri"/>
        <family val="2"/>
      </rPr>
      <t>± 25% of Sample Mean</t>
    </r>
  </si>
  <si>
    <t>Every assay sample</t>
  </si>
  <si>
    <t>Technical Replicate Assessment (Assay)</t>
  </si>
  <si>
    <t>Flag in comments, assess and resolve</t>
  </si>
  <si>
    <t>Specificity</t>
  </si>
  <si>
    <t>&lt;1/2 MDL of analytes</t>
  </si>
  <si>
    <t>1 every 6-10 injections</t>
  </si>
  <si>
    <t>Blanks (Analytical)</t>
  </si>
  <si>
    <t>Accuracy</t>
  </si>
  <si>
    <t>75-125% of expected</t>
  </si>
  <si>
    <t>2-3 samples per run</t>
  </si>
  <si>
    <t>Curve Precision Check (Analytical)</t>
  </si>
  <si>
    <t>Re-run samples and curve</t>
  </si>
  <si>
    <t>Linearity</t>
  </si>
  <si>
    <r>
      <t>7-point curve min;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0.98</t>
    </r>
  </si>
  <si>
    <t>1 each run</t>
  </si>
  <si>
    <t>Calibration Curve Linearity (Analytical)</t>
  </si>
  <si>
    <t>Corrective Action if QC Fails</t>
  </si>
  <si>
    <t>Acceptance Criteria</t>
  </si>
  <si>
    <t>Frequency</t>
  </si>
  <si>
    <t>QC Type</t>
  </si>
  <si>
    <t>QC Samples and Acceptance Criteria</t>
  </si>
  <si>
    <r>
      <t xml:space="preserve">Lowest Calibration Curve point at which precision checks can be quantitated against curve </t>
    </r>
    <r>
      <rPr>
        <sz val="11"/>
        <color theme="1"/>
        <rFont val="Calibri"/>
        <family val="2"/>
      </rPr>
      <t>± 30%</t>
    </r>
    <r>
      <rPr>
        <sz val="11"/>
        <color theme="1"/>
        <rFont val="Calibri"/>
        <family val="2"/>
        <scheme val="minor"/>
      </rPr>
      <t>, provided other curve points have accuracy to ± 25%</t>
    </r>
  </si>
  <si>
    <t>estimated Limit of Quantitation (eLOQ) Definition:</t>
  </si>
  <si>
    <t>https://www.ecfr.gov/cgi-bin/text-idx?SID=a68a02b6d783f9356758b5ff0ed106&amp;mc=true&amp;node=pt40.25.136&amp;rgn=div5</t>
  </si>
  <si>
    <r>
      <rPr>
        <i/>
        <sz val="11"/>
        <color theme="1"/>
        <rFont val="Calibri"/>
        <family val="2"/>
        <scheme val="minor"/>
      </rPr>
      <t>S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standard deviation of the seven replicate analyses for solution </t>
    </r>
    <r>
      <rPr>
        <i/>
        <sz val="11"/>
        <color theme="1"/>
        <rFont val="Calibri"/>
        <family val="2"/>
        <scheme val="minor"/>
      </rPr>
      <t>i</t>
    </r>
  </si>
  <si>
    <t>EPA Definition and Procedure for the Determination of the Method Detection Limit, Revision 2 (December 2016)</t>
  </si>
  <si>
    <t>40 CFR Part 136</t>
  </si>
  <si>
    <r>
      <t>t</t>
    </r>
    <r>
      <rPr>
        <vertAlign val="subscript"/>
        <sz val="11"/>
        <color theme="1"/>
        <rFont val="Calibri"/>
        <family val="2"/>
        <scheme val="minor"/>
      </rPr>
      <t>(n-1,1-</t>
    </r>
    <r>
      <rPr>
        <vertAlign val="subscript"/>
        <sz val="11"/>
        <color theme="1"/>
        <rFont val="Calibri"/>
        <family val="2"/>
      </rPr>
      <t>α=0.99)</t>
    </r>
    <r>
      <rPr>
        <sz val="11"/>
        <color theme="1"/>
        <rFont val="Calibri"/>
        <family val="2"/>
      </rPr>
      <t xml:space="preserve"> = 3.143, the student's t-value for a 99% confidence level and a standard deviation estimate with six degrees of freedom (n=7)</t>
    </r>
  </si>
  <si>
    <r>
      <rPr>
        <b/>
        <i/>
        <sz val="11"/>
        <color theme="1"/>
        <rFont val="Calibri"/>
        <family val="2"/>
        <scheme val="minor"/>
      </rPr>
      <t>MDL</t>
    </r>
    <r>
      <rPr>
        <b/>
        <i/>
        <vertAlign val="subscript"/>
        <sz val="11"/>
        <color theme="1"/>
        <rFont val="Calibri"/>
        <family val="2"/>
        <scheme val="minor"/>
      </rPr>
      <t>Xi</t>
    </r>
    <r>
      <rPr>
        <sz val="11"/>
        <color theme="1"/>
        <rFont val="Calibri"/>
        <family val="2"/>
        <scheme val="minor"/>
      </rPr>
      <t xml:space="preserve"> = method detection limit determined for target analyte X from solution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</t>
    </r>
    <r>
      <rPr>
        <b/>
        <i/>
        <sz val="11"/>
        <color theme="1"/>
        <rFont val="Calibri"/>
        <family val="2"/>
        <scheme val="minor"/>
      </rPr>
      <t>t</t>
    </r>
    <r>
      <rPr>
        <b/>
        <i/>
        <vertAlign val="subscript"/>
        <sz val="11"/>
        <color theme="1"/>
        <rFont val="Calibri"/>
        <family val="2"/>
        <scheme val="minor"/>
      </rPr>
      <t>(n-1,1-α=0.99)</t>
    </r>
    <r>
      <rPr>
        <b/>
        <sz val="11"/>
        <color theme="1"/>
        <rFont val="Calibri"/>
        <family val="2"/>
        <scheme val="minor"/>
      </rPr>
      <t xml:space="preserve"> x </t>
    </r>
    <r>
      <rPr>
        <b/>
        <i/>
        <sz val="11"/>
        <color theme="1"/>
        <rFont val="Calibri"/>
        <family val="2"/>
        <scheme val="minor"/>
      </rPr>
      <t>S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</si>
  <si>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t>Minimum measured concentration of a substance that can be reported with 99% confidence that the measured concentration is distinguishable from method blank results</t>
  </si>
  <si>
    <t>Method Detection Limit (MDL) Definition:</t>
  </si>
  <si>
    <t>Actual Sample Number:</t>
  </si>
  <si>
    <t>Total Samples Number (including blanks):</t>
  </si>
  <si>
    <t>Hepatocytic Clearance (Human) of Select Compounds</t>
  </si>
  <si>
    <t>Notebook Entries:</t>
  </si>
  <si>
    <t>I-CCED-ETTB-4568; I-CCED-ETTB-SOP-3632</t>
  </si>
  <si>
    <t>Relevant SOPs:</t>
  </si>
  <si>
    <t>KR</t>
  </si>
  <si>
    <t>Analyst:</t>
  </si>
  <si>
    <t>Waters Xevo TQ-S micro (QEB0036)</t>
  </si>
  <si>
    <t>Instrument:</t>
  </si>
  <si>
    <t>UPLC-MS/MS</t>
  </si>
  <si>
    <t>Analytical Technique:</t>
  </si>
  <si>
    <t>Analytical Analysis Date:</t>
  </si>
  <si>
    <t>Hepatic Clearance Samples</t>
  </si>
  <si>
    <t>Sample Type:</t>
  </si>
  <si>
    <t>KR, MP</t>
  </si>
  <si>
    <t>Preparer:</t>
  </si>
  <si>
    <t>Hepatic Clearance Assay Conducted Date:</t>
  </si>
  <si>
    <t>Calibration Curve (CC1 - CC17), Curve Precision Check (QC-A - QC-D)</t>
  </si>
  <si>
    <t>Calibration Curve Prepared Date:</t>
  </si>
  <si>
    <t>Analytes:</t>
  </si>
  <si>
    <t>Analysis Set ID:</t>
  </si>
  <si>
    <t>Barbara A. Wetmore</t>
  </si>
  <si>
    <t>PI:</t>
  </si>
  <si>
    <r>
      <rPr>
        <b/>
        <i/>
        <sz val="12"/>
        <color theme="1"/>
        <rFont val="Calibri"/>
        <family val="2"/>
        <scheme val="minor"/>
      </rPr>
      <t>In Vitro</t>
    </r>
    <r>
      <rPr>
        <b/>
        <sz val="12"/>
        <color theme="1"/>
        <rFont val="Calibri"/>
        <family val="2"/>
        <scheme val="minor"/>
      </rPr>
      <t xml:space="preserve"> Toxicokinetic (TK) Assessments of PFAS  (D-CCED-0031343-1-1)</t>
    </r>
  </si>
  <si>
    <t>QAPP:</t>
  </si>
  <si>
    <t>&lt;0.0001</t>
  </si>
  <si>
    <t>Clearance</t>
  </si>
  <si>
    <t>Half Life</t>
  </si>
  <si>
    <t>Slope</t>
  </si>
  <si>
    <t xml:space="preserve"> pvalue</t>
  </si>
  <si>
    <t>P value</t>
  </si>
  <si>
    <t>DFd</t>
  </si>
  <si>
    <t>DFn</t>
  </si>
  <si>
    <t>Sy.x</t>
  </si>
  <si>
    <t>r2</t>
  </si>
  <si>
    <t>Bkgd-Adj Clearance</t>
  </si>
  <si>
    <t xml:space="preserve">Clearance (µL/min/106 hepatocytes) </t>
  </si>
  <si>
    <t>HT BkgdCl</t>
  </si>
  <si>
    <t>No Cells BkgdCl</t>
  </si>
  <si>
    <t>Best-Fit Values</t>
  </si>
  <si>
    <t>Mix/SPE</t>
  </si>
  <si>
    <t>Common Name</t>
  </si>
  <si>
    <t>HT</t>
  </si>
  <si>
    <t>Hepatic Clearance Data Summary</t>
  </si>
  <si>
    <t>4,4,5,5,6,6,7,7,8,8,9,9,9-Tridecafluorononanoic acid (6:3 FTCA)</t>
  </si>
  <si>
    <t>DTXSID70379917</t>
  </si>
  <si>
    <t>DTXSID8047553</t>
  </si>
  <si>
    <t>DTXSID00192353</t>
  </si>
  <si>
    <t>DTXSID50226894</t>
  </si>
  <si>
    <t>DTXSID6067331</t>
  </si>
  <si>
    <t>DTXSID5061954</t>
  </si>
  <si>
    <t>6:2 Fluorotelomer sulfonic acid (6:2 FTS)</t>
  </si>
  <si>
    <t>8:2 Fluorotelomer sulfonic acid (8:2 FTS)</t>
  </si>
  <si>
    <t>9H-Perfluorononanoic acid (9H-PFNA)</t>
  </si>
  <si>
    <t>11-H-Perfluoroundecanoic acid (11H-PFUnDA)</t>
  </si>
  <si>
    <t>Perfluoroundecanoic acid (PFUnDA)</t>
  </si>
  <si>
    <t>1208990480</t>
  </si>
  <si>
    <t>1208990465</t>
  </si>
  <si>
    <t>351896986</t>
  </si>
  <si>
    <t>351896630</t>
  </si>
  <si>
    <t>351896652</t>
  </si>
  <si>
    <t>H</t>
  </si>
  <si>
    <t xml:space="preserve">  </t>
  </si>
  <si>
    <t>M7PFUdA</t>
  </si>
  <si>
    <t>J</t>
  </si>
  <si>
    <t>L</t>
  </si>
  <si>
    <t>Q</t>
  </si>
  <si>
    <t>1</t>
  </si>
  <si>
    <t>2</t>
  </si>
  <si>
    <t>11/6-9/2023</t>
  </si>
  <si>
    <t>HepCl_ReRun</t>
  </si>
  <si>
    <t>6:3 FTCA, 6:2 FTS, 9H-PFNA, 8:2 FTS, 11H-PFUnDA, PFUnDA</t>
  </si>
  <si>
    <t>6:3 FTCA</t>
  </si>
  <si>
    <t>6:2 FTS</t>
  </si>
  <si>
    <t>9H-PFNA</t>
  </si>
  <si>
    <t>8:2 FTS</t>
  </si>
  <si>
    <t>11H-PFUnDA</t>
  </si>
  <si>
    <t>PFUnDA</t>
  </si>
  <si>
    <t>No background clearance</t>
  </si>
  <si>
    <t>All slopes not significantly non-zero</t>
  </si>
  <si>
    <t>Significantly non-zero slope, but positive</t>
  </si>
  <si>
    <t xml:space="preserve">Quantify Compound Summary Report </t>
  </si>
  <si>
    <t>Printed Mon Nov 13 11:43:41 2023</t>
  </si>
  <si>
    <t>Compound 1:  6:3 FTCA</t>
  </si>
  <si>
    <t>#</t>
  </si>
  <si>
    <t>Primary Flags</t>
  </si>
  <si>
    <t>Acq.Date</t>
  </si>
  <si>
    <t>bb</t>
  </si>
  <si>
    <t>bbI</t>
  </si>
  <si>
    <t>MM</t>
  </si>
  <si>
    <t>Compound 2:  6:2 FTS</t>
  </si>
  <si>
    <t>Compound 3:  M2-6:2 FTS</t>
  </si>
  <si>
    <t>Compound 4:  9H-PFNA</t>
  </si>
  <si>
    <t>Compound 5:  M9PFNA</t>
  </si>
  <si>
    <t>Compound 6:  8:2 FTS</t>
  </si>
  <si>
    <t>Compound 7:  M2-8:2 FTS</t>
  </si>
  <si>
    <t>Compound 8:  11H-PFUnDA</t>
  </si>
  <si>
    <t>Compound 9:  PFUnDA</t>
  </si>
  <si>
    <t>Compound 10:  M7PFUdA</t>
  </si>
  <si>
    <t>Analytical Analysis Cover Sheet for Hepatic Clearance Assessment of PFAS Compounds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</si>
</sst>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b/>
      <i/>
      <vertAlign val="subscript"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37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16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 wrapText="1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5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4" fillId="0" borderId="0" xfId="0" applyFont="1"/>
    <xf numFmtId="0" fontId="22" fillId="0" borderId="0" xfId="0" applyFont="1"/>
    <xf numFmtId="0" fontId="23" fillId="0" borderId="0" xfId="0" applyFont="1"/>
    <xf numFmtId="0" fontId="14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6" fillId="0" borderId="0" xfId="0" applyFont="1"/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right" wrapText="1"/>
    </xf>
    <xf numFmtId="0" fontId="27" fillId="0" borderId="0" xfId="42" applyAlignment="1">
      <alignment horizontal="left"/>
    </xf>
    <xf numFmtId="0" fontId="27" fillId="0" borderId="0" xfId="42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32" fillId="0" borderId="0" xfId="0" applyFont="1"/>
    <xf numFmtId="0" fontId="33" fillId="0" borderId="0" xfId="0" applyFont="1"/>
    <xf numFmtId="0" fontId="34" fillId="0" borderId="0" xfId="0" applyFont="1" applyAlignment="1">
      <alignment horizontal="left"/>
    </xf>
    <xf numFmtId="0" fontId="34" fillId="0" borderId="0" xfId="0" applyFont="1"/>
    <xf numFmtId="14" fontId="34" fillId="0" borderId="0" xfId="0" applyNumberFormat="1" applyFont="1" applyAlignment="1">
      <alignment horizontal="left"/>
    </xf>
    <xf numFmtId="0" fontId="25" fillId="0" borderId="0" xfId="0" applyFont="1"/>
    <xf numFmtId="0" fontId="18" fillId="0" borderId="0" xfId="0" applyFont="1"/>
    <xf numFmtId="0" fontId="3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 applyProtection="1">
      <alignment horizontal="center" vertical="center"/>
      <protection locked="0"/>
    </xf>
    <xf numFmtId="0" fontId="25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3" fillId="38" borderId="17" xfId="0" applyFont="1" applyFill="1" applyBorder="1" applyAlignment="1">
      <alignment horizontal="center" vertical="center"/>
    </xf>
    <xf numFmtId="0" fontId="0" fillId="38" borderId="20" xfId="0" applyFont="1" applyFill="1" applyBorder="1" applyAlignment="1">
      <alignment horizontal="center" vertical="center"/>
    </xf>
    <xf numFmtId="0" fontId="0" fillId="38" borderId="14" xfId="0" applyFont="1" applyFill="1" applyBorder="1" applyAlignment="1">
      <alignment horizontal="center" vertical="center"/>
    </xf>
    <xf numFmtId="0" fontId="0" fillId="38" borderId="23" xfId="0" applyFont="1" applyFill="1" applyBorder="1" applyAlignment="1">
      <alignment horizontal="center" vertical="center"/>
    </xf>
    <xf numFmtId="0" fontId="0" fillId="38" borderId="2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15" fontId="0" fillId="0" borderId="0" xfId="0" applyNumberFormat="1" applyFont="1" applyFill="1" applyBorder="1" applyAlignment="1">
      <alignment horizontal="center" vertical="center"/>
    </xf>
    <xf numFmtId="15" fontId="0" fillId="0" borderId="0" xfId="0" applyNumberFormat="1" applyFont="1" applyAlignment="1">
      <alignment horizontal="center" vertical="center"/>
    </xf>
    <xf numFmtId="0" fontId="24" fillId="0" borderId="0" xfId="0" applyFont="1"/>
    <xf numFmtId="0" fontId="24" fillId="0" borderId="11" xfId="0" applyFont="1" applyBorder="1"/>
    <xf numFmtId="0" fontId="25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49" fontId="0" fillId="0" borderId="27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24" fillId="0" borderId="19" xfId="0" applyFont="1" applyBorder="1"/>
    <xf numFmtId="0" fontId="24" fillId="0" borderId="21" xfId="0" applyFont="1" applyBorder="1"/>
    <xf numFmtId="0" fontId="24" fillId="0" borderId="27" xfId="0" applyFont="1" applyBorder="1"/>
    <xf numFmtId="0" fontId="24" fillId="0" borderId="27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4" fillId="37" borderId="21" xfId="0" applyFont="1" applyFill="1" applyBorder="1"/>
    <xf numFmtId="0" fontId="24" fillId="37" borderId="27" xfId="0" applyFont="1" applyFill="1" applyBorder="1"/>
    <xf numFmtId="0" fontId="0" fillId="37" borderId="27" xfId="0" applyFont="1" applyFill="1" applyBorder="1" applyAlignment="1">
      <alignment horizontal="center" vertical="center"/>
    </xf>
    <xf numFmtId="0" fontId="0" fillId="37" borderId="22" xfId="0" applyFont="1" applyFill="1" applyBorder="1" applyAlignment="1">
      <alignment horizontal="center" vertical="center"/>
    </xf>
    <xf numFmtId="0" fontId="23" fillId="38" borderId="18" xfId="0" applyFont="1" applyFill="1" applyBorder="1" applyAlignment="1">
      <alignment horizontal="center" vertical="center"/>
    </xf>
    <xf numFmtId="0" fontId="37" fillId="0" borderId="0" xfId="0" applyFont="1" applyFill="1" applyAlignment="1">
      <alignment horizontal="center" vertical="center"/>
    </xf>
    <xf numFmtId="0" fontId="24" fillId="34" borderId="11" xfId="0" applyFont="1" applyFill="1" applyBorder="1"/>
    <xf numFmtId="15" fontId="0" fillId="0" borderId="0" xfId="0" applyNumberFormat="1"/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1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38" borderId="24" xfId="0" applyFont="1" applyFill="1" applyBorder="1" applyAlignment="1">
      <alignment horizontal="center" vertical="center"/>
    </xf>
    <xf numFmtId="0" fontId="16" fillId="38" borderId="25" xfId="0" applyFont="1" applyFill="1" applyBorder="1" applyAlignment="1">
      <alignment horizontal="center" vertical="center"/>
    </xf>
    <xf numFmtId="0" fontId="37" fillId="37" borderId="0" xfId="0" applyFont="1" applyFill="1" applyAlignment="1">
      <alignment horizontal="center" vertical="center"/>
    </xf>
    <xf numFmtId="0" fontId="37" fillId="0" borderId="0" xfId="0" applyFont="1" applyAlignment="1">
      <alignment horizontal="center"/>
    </xf>
    <xf numFmtId="0" fontId="16" fillId="0" borderId="1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38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2" xr:uid="{37FE0F03-AEA7-4D2F-BDA3-589854998893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41</xdr:row>
      <xdr:rowOff>741</xdr:rowOff>
    </xdr:from>
    <xdr:ext cx="5387975" cy="4164858"/>
    <xdr:pic>
      <xdr:nvPicPr>
        <xdr:cNvPr id="2" name="Picture 1">
          <a:extLst>
            <a:ext uri="{FF2B5EF4-FFF2-40B4-BE49-F238E27FC236}">
              <a16:creationId xmlns:a16="http://schemas.microsoft.com/office/drawing/2014/main" id="{3AC8FE19-91C9-4314-9173-A023EC593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7811241"/>
          <a:ext cx="5387975" cy="4164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1597026</xdr:colOff>
      <xdr:row>64</xdr:row>
      <xdr:rowOff>95250</xdr:rowOff>
    </xdr:from>
    <xdr:ext cx="5782642" cy="4333875"/>
    <xdr:pic>
      <xdr:nvPicPr>
        <xdr:cNvPr id="3" name="Picture 2">
          <a:extLst>
            <a:ext uri="{FF2B5EF4-FFF2-40B4-BE49-F238E27FC236}">
              <a16:creationId xmlns:a16="http://schemas.microsoft.com/office/drawing/2014/main" id="{19A7F653-BD24-414E-8668-049F02FE3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3626" y="12096750"/>
          <a:ext cx="5782642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1428750</xdr:colOff>
          <xdr:row>15</xdr:row>
          <xdr:rowOff>57150</xdr:rowOff>
        </xdr:from>
        <xdr:to>
          <xdr:col>5</xdr:col>
          <xdr:colOff>114300</xdr:colOff>
          <xdr:row>30</xdr:row>
          <xdr:rowOff>171450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15</xdr:row>
          <xdr:rowOff>47625</xdr:rowOff>
        </xdr:from>
        <xdr:to>
          <xdr:col>16</xdr:col>
          <xdr:colOff>409575</xdr:colOff>
          <xdr:row>30</xdr:row>
          <xdr:rowOff>161925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15</xdr:row>
          <xdr:rowOff>57150</xdr:rowOff>
        </xdr:from>
        <xdr:to>
          <xdr:col>11</xdr:col>
          <xdr:colOff>66675</xdr:colOff>
          <xdr:row>30</xdr:row>
          <xdr:rowOff>171450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6</xdr:col>
      <xdr:colOff>171450</xdr:colOff>
      <xdr:row>77</xdr:row>
      <xdr:rowOff>133350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99B78D0-59AD-4122-A137-5BB3C27C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0334625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6</xdr:col>
      <xdr:colOff>581025</xdr:colOff>
      <xdr:row>102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A3C884D-F49A-4366-A0E6-8E160B904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900" y="15097125"/>
          <a:ext cx="7886700" cy="45148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6</xdr:col>
      <xdr:colOff>581025</xdr:colOff>
      <xdr:row>101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2585AD-5E8D-4526-AE3F-E285E1464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4906625"/>
          <a:ext cx="7886700" cy="4514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6</xdr:col>
      <xdr:colOff>171450</xdr:colOff>
      <xdr:row>76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54BC26-00F8-4E67-9B7B-28366EAED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900" y="10144125"/>
          <a:ext cx="7477125" cy="451485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6</xdr:col>
      <xdr:colOff>581025</xdr:colOff>
      <xdr:row>101</xdr:row>
      <xdr:rowOff>133350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BB13C95-6BF9-4161-BEC1-7D46F6175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4897100"/>
          <a:ext cx="7886700" cy="4514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6</xdr:col>
      <xdr:colOff>171450</xdr:colOff>
      <xdr:row>76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B05734E-C2B6-4669-88CB-FF9140D19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900" y="10134600"/>
          <a:ext cx="7477125" cy="451485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6</xdr:col>
      <xdr:colOff>171450</xdr:colOff>
      <xdr:row>77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5E6D4-50A7-4976-92CB-890C4A795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0325100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6</xdr:col>
      <xdr:colOff>581025</xdr:colOff>
      <xdr:row>102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3A7CB5-0977-4AE4-869D-549F4C5D5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900" y="15087600"/>
          <a:ext cx="7886700" cy="451485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6</xdr:col>
      <xdr:colOff>581025</xdr:colOff>
      <xdr:row>101</xdr:row>
      <xdr:rowOff>133350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63A7317-25BD-4860-A620-4CC2A3E78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4897100"/>
          <a:ext cx="7886700" cy="4514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6</xdr:col>
      <xdr:colOff>171450</xdr:colOff>
      <xdr:row>76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08F1883-DD4A-43DC-A0D8-1D948F406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900" y="10134600"/>
          <a:ext cx="7477125" cy="451485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6</xdr:col>
      <xdr:colOff>171450</xdr:colOff>
      <xdr:row>77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73DA4D-B176-4D76-99A6-FF3CE01A1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0325100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6</xdr:col>
      <xdr:colOff>581025</xdr:colOff>
      <xdr:row>102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D40C66-3B01-4677-8916-881B90678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900" y="15087600"/>
          <a:ext cx="7886700" cy="45148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cfr.gov/cgi-bin/text-idx?SID=a6bb8a02b6d783f9356758b5ff0ed106&amp;mc=true&amp;node=pt40.25.136&amp;rgn=div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5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0B23-F3D7-4747-8060-DBEE7033908F}">
  <dimension ref="A1:N78"/>
  <sheetViews>
    <sheetView tabSelected="1" workbookViewId="0">
      <selection activeCell="D15" sqref="D15"/>
    </sheetView>
  </sheetViews>
  <sheetFormatPr defaultRowHeight="15" x14ac:dyDescent="0.25"/>
  <cols>
    <col min="1" max="1" width="65.7109375" customWidth="1"/>
    <col min="2" max="2" width="25.140625" customWidth="1"/>
    <col min="3" max="3" width="32.5703125" customWidth="1"/>
    <col min="4" max="4" width="27.42578125" customWidth="1"/>
    <col min="5" max="5" width="24.85546875" customWidth="1"/>
    <col min="6" max="6" width="24.85546875" bestFit="1" customWidth="1"/>
    <col min="7" max="7" width="21.85546875" bestFit="1" customWidth="1"/>
    <col min="8" max="8" width="24.42578125" customWidth="1"/>
  </cols>
  <sheetData>
    <row r="1" spans="1:6" ht="23.25" x14ac:dyDescent="0.35">
      <c r="A1" s="118" t="s">
        <v>641</v>
      </c>
      <c r="B1" s="118"/>
      <c r="C1" s="118"/>
      <c r="D1" s="118"/>
      <c r="E1" s="118"/>
      <c r="F1" s="118"/>
    </row>
    <row r="2" spans="1:6" ht="14.1" customHeight="1" x14ac:dyDescent="0.35">
      <c r="A2" s="64"/>
      <c r="B2" s="64"/>
      <c r="C2" s="64"/>
      <c r="D2" s="64"/>
      <c r="E2" s="64"/>
      <c r="F2" s="64"/>
    </row>
    <row r="3" spans="1:6" ht="15.75" x14ac:dyDescent="0.25">
      <c r="A3" s="55" t="s">
        <v>566</v>
      </c>
      <c r="B3" s="63" t="s">
        <v>565</v>
      </c>
    </row>
    <row r="4" spans="1:6" ht="15.75" x14ac:dyDescent="0.25">
      <c r="A4" s="55" t="s">
        <v>564</v>
      </c>
      <c r="B4" s="60" t="s">
        <v>563</v>
      </c>
    </row>
    <row r="5" spans="1:6" ht="15.75" x14ac:dyDescent="0.25">
      <c r="A5" s="55" t="s">
        <v>562</v>
      </c>
      <c r="B5" t="s">
        <v>612</v>
      </c>
    </row>
    <row r="6" spans="1:6" ht="15.75" x14ac:dyDescent="0.25">
      <c r="A6" s="55" t="s">
        <v>561</v>
      </c>
      <c r="B6" s="62" t="s">
        <v>613</v>
      </c>
    </row>
    <row r="7" spans="1:6" ht="15.75" x14ac:dyDescent="0.25">
      <c r="A7" s="55" t="s">
        <v>560</v>
      </c>
      <c r="B7" s="61">
        <v>45233</v>
      </c>
    </row>
    <row r="8" spans="1:6" ht="15.75" x14ac:dyDescent="0.25">
      <c r="A8" s="55" t="s">
        <v>557</v>
      </c>
      <c r="B8" s="61" t="s">
        <v>547</v>
      </c>
    </row>
    <row r="9" spans="1:6" ht="15.75" x14ac:dyDescent="0.25">
      <c r="A9" s="55" t="s">
        <v>555</v>
      </c>
      <c r="B9" s="61" t="s">
        <v>559</v>
      </c>
    </row>
    <row r="10" spans="1:6" ht="15.75" x14ac:dyDescent="0.25">
      <c r="A10" s="55" t="s">
        <v>558</v>
      </c>
      <c r="B10" s="61">
        <v>45233</v>
      </c>
      <c r="D10" s="44"/>
    </row>
    <row r="11" spans="1:6" ht="15.75" x14ac:dyDescent="0.25">
      <c r="A11" s="55" t="s">
        <v>557</v>
      </c>
      <c r="B11" s="60" t="s">
        <v>556</v>
      </c>
    </row>
    <row r="12" spans="1:6" ht="15.75" x14ac:dyDescent="0.25">
      <c r="A12" s="55" t="s">
        <v>555</v>
      </c>
      <c r="B12" s="60" t="s">
        <v>554</v>
      </c>
    </row>
    <row r="13" spans="1:6" ht="15.75" x14ac:dyDescent="0.25">
      <c r="A13" s="55" t="s">
        <v>553</v>
      </c>
      <c r="B13" s="61" t="s">
        <v>611</v>
      </c>
    </row>
    <row r="14" spans="1:6" ht="15.75" x14ac:dyDescent="0.25">
      <c r="A14" s="55" t="s">
        <v>552</v>
      </c>
      <c r="B14" s="60" t="s">
        <v>551</v>
      </c>
    </row>
    <row r="15" spans="1:6" ht="15.75" x14ac:dyDescent="0.25">
      <c r="A15" s="55" t="s">
        <v>550</v>
      </c>
      <c r="B15" s="60" t="s">
        <v>549</v>
      </c>
    </row>
    <row r="16" spans="1:6" ht="15.75" x14ac:dyDescent="0.25">
      <c r="A16" s="55" t="s">
        <v>548</v>
      </c>
      <c r="B16" s="59" t="s">
        <v>547</v>
      </c>
    </row>
    <row r="17" spans="1:6" ht="15.75" x14ac:dyDescent="0.25">
      <c r="A17" s="55" t="s">
        <v>546</v>
      </c>
      <c r="B17" s="59" t="s">
        <v>545</v>
      </c>
    </row>
    <row r="18" spans="1:6" ht="15.75" x14ac:dyDescent="0.25">
      <c r="A18" s="55" t="s">
        <v>544</v>
      </c>
      <c r="B18" s="58" t="s">
        <v>543</v>
      </c>
    </row>
    <row r="19" spans="1:6" ht="15.75" x14ac:dyDescent="0.25">
      <c r="A19" s="55"/>
      <c r="B19" s="57"/>
    </row>
    <row r="20" spans="1:6" ht="15.75" x14ac:dyDescent="0.25">
      <c r="A20" s="55" t="s">
        <v>542</v>
      </c>
      <c r="B20" s="56">
        <v>255</v>
      </c>
    </row>
    <row r="21" spans="1:6" ht="15.75" x14ac:dyDescent="0.25">
      <c r="A21" s="55" t="s">
        <v>541</v>
      </c>
      <c r="B21" s="56">
        <v>160</v>
      </c>
    </row>
    <row r="22" spans="1:6" x14ac:dyDescent="0.25">
      <c r="A22" s="20"/>
    </row>
    <row r="23" spans="1:6" ht="15.75" x14ac:dyDescent="0.25">
      <c r="A23" s="55" t="s">
        <v>540</v>
      </c>
      <c r="B23" t="s">
        <v>539</v>
      </c>
      <c r="F23" s="54"/>
    </row>
    <row r="24" spans="1:6" ht="18" x14ac:dyDescent="0.25">
      <c r="A24" s="51" t="s">
        <v>538</v>
      </c>
    </row>
    <row r="25" spans="1:6" ht="18" x14ac:dyDescent="0.25">
      <c r="A25" s="51" t="s">
        <v>537</v>
      </c>
      <c r="E25" s="20" t="s">
        <v>536</v>
      </c>
      <c r="F25" t="s">
        <v>535</v>
      </c>
    </row>
    <row r="26" spans="1:6" ht="18" x14ac:dyDescent="0.25">
      <c r="A26" s="51" t="s">
        <v>534</v>
      </c>
      <c r="E26" s="53" t="s">
        <v>533</v>
      </c>
    </row>
    <row r="27" spans="1:6" x14ac:dyDescent="0.25">
      <c r="A27" s="50"/>
      <c r="B27" s="21"/>
    </row>
    <row r="28" spans="1:6" ht="15.75" x14ac:dyDescent="0.25">
      <c r="A28" s="52" t="s">
        <v>532</v>
      </c>
      <c r="B28" s="51" t="s">
        <v>531</v>
      </c>
    </row>
    <row r="29" spans="1:6" x14ac:dyDescent="0.25">
      <c r="A29" s="50"/>
    </row>
    <row r="30" spans="1:6" x14ac:dyDescent="0.25">
      <c r="B30" s="46"/>
    </row>
    <row r="31" spans="1:6" ht="15.75" x14ac:dyDescent="0.25">
      <c r="A31" s="119" t="s">
        <v>530</v>
      </c>
      <c r="B31" s="119"/>
      <c r="C31" s="119"/>
      <c r="D31" s="119"/>
      <c r="E31" s="119"/>
    </row>
    <row r="32" spans="1:6" ht="20.45" customHeight="1" x14ac:dyDescent="0.25">
      <c r="A32" s="4" t="s">
        <v>529</v>
      </c>
      <c r="B32" s="36" t="s">
        <v>528</v>
      </c>
      <c r="C32" s="4" t="s">
        <v>527</v>
      </c>
      <c r="D32" s="4" t="s">
        <v>2</v>
      </c>
      <c r="E32" s="4" t="s">
        <v>526</v>
      </c>
    </row>
    <row r="33" spans="1:8" ht="22.5" customHeight="1" x14ac:dyDescent="0.25">
      <c r="A33" s="36" t="s">
        <v>525</v>
      </c>
      <c r="B33" s="36" t="s">
        <v>524</v>
      </c>
      <c r="C33" s="36" t="s">
        <v>523</v>
      </c>
      <c r="D33" s="36" t="s">
        <v>522</v>
      </c>
      <c r="E33" s="47" t="s">
        <v>521</v>
      </c>
    </row>
    <row r="34" spans="1:8" ht="23.1" customHeight="1" x14ac:dyDescent="0.25">
      <c r="A34" s="36" t="s">
        <v>520</v>
      </c>
      <c r="B34" s="36" t="s">
        <v>519</v>
      </c>
      <c r="C34" s="36" t="s">
        <v>518</v>
      </c>
      <c r="D34" s="36" t="s">
        <v>517</v>
      </c>
      <c r="E34" s="47" t="s">
        <v>503</v>
      </c>
    </row>
    <row r="35" spans="1:8" ht="30" x14ac:dyDescent="0.25">
      <c r="A35" s="36" t="s">
        <v>516</v>
      </c>
      <c r="B35" s="36" t="s">
        <v>515</v>
      </c>
      <c r="C35" s="36" t="s">
        <v>514</v>
      </c>
      <c r="D35" s="36" t="s">
        <v>513</v>
      </c>
      <c r="E35" s="49" t="s">
        <v>512</v>
      </c>
    </row>
    <row r="36" spans="1:8" ht="32.1" customHeight="1" x14ac:dyDescent="0.25">
      <c r="A36" s="36" t="s">
        <v>511</v>
      </c>
      <c r="B36" s="36" t="s">
        <v>510</v>
      </c>
      <c r="C36" s="31" t="s">
        <v>509</v>
      </c>
      <c r="D36" s="36" t="s">
        <v>508</v>
      </c>
      <c r="E36" s="47" t="s">
        <v>503</v>
      </c>
    </row>
    <row r="37" spans="1:8" ht="32.450000000000003" customHeight="1" x14ac:dyDescent="0.25">
      <c r="A37" s="31" t="s">
        <v>507</v>
      </c>
      <c r="B37" s="36" t="s">
        <v>506</v>
      </c>
      <c r="C37" s="48" t="s">
        <v>505</v>
      </c>
      <c r="D37" s="36" t="s">
        <v>504</v>
      </c>
      <c r="E37" s="47" t="s">
        <v>503</v>
      </c>
    </row>
    <row r="38" spans="1:8" x14ac:dyDescent="0.25">
      <c r="A38" s="46" t="s">
        <v>502</v>
      </c>
      <c r="C38" s="44"/>
    </row>
    <row r="39" spans="1:8" x14ac:dyDescent="0.25">
      <c r="A39" s="46"/>
      <c r="C39" s="44"/>
    </row>
    <row r="40" spans="1:8" x14ac:dyDescent="0.25">
      <c r="A40" s="45"/>
      <c r="C40" s="44"/>
    </row>
    <row r="41" spans="1:8" ht="15.75" x14ac:dyDescent="0.25">
      <c r="A41" s="119" t="s">
        <v>501</v>
      </c>
      <c r="B41" s="119"/>
      <c r="C41" s="119"/>
      <c r="D41" s="119"/>
      <c r="E41" s="119"/>
      <c r="F41" s="119"/>
      <c r="G41" s="119"/>
    </row>
    <row r="42" spans="1:8" ht="38.1" customHeight="1" x14ac:dyDescent="0.25">
      <c r="A42" s="4" t="s">
        <v>500</v>
      </c>
      <c r="B42" s="43" t="s">
        <v>499</v>
      </c>
      <c r="C42" s="42" t="s">
        <v>498</v>
      </c>
      <c r="D42" s="41" t="s">
        <v>497</v>
      </c>
      <c r="E42" s="4" t="s">
        <v>496</v>
      </c>
      <c r="F42" s="4" t="s">
        <v>495</v>
      </c>
      <c r="G42" s="4" t="s">
        <v>494</v>
      </c>
      <c r="H42" s="41" t="s">
        <v>493</v>
      </c>
    </row>
    <row r="43" spans="1:8" x14ac:dyDescent="0.25">
      <c r="A43" s="40" t="s">
        <v>586</v>
      </c>
      <c r="B43" s="40" t="s">
        <v>587</v>
      </c>
      <c r="C43" s="40">
        <v>1213130502</v>
      </c>
      <c r="D43" s="38">
        <v>392.11599999999999</v>
      </c>
      <c r="E43" s="71" t="s">
        <v>419</v>
      </c>
      <c r="F43" s="71" t="s">
        <v>603</v>
      </c>
      <c r="G43" s="74" t="s">
        <v>609</v>
      </c>
      <c r="H43" s="71">
        <v>0.01</v>
      </c>
    </row>
    <row r="44" spans="1:8" x14ac:dyDescent="0.25">
      <c r="A44" s="40" t="s">
        <v>593</v>
      </c>
      <c r="B44" s="71" t="s">
        <v>591</v>
      </c>
      <c r="C44" s="36" t="s">
        <v>600</v>
      </c>
      <c r="D44" s="36">
        <v>428.16</v>
      </c>
      <c r="E44" s="71" t="s">
        <v>419</v>
      </c>
      <c r="F44" s="71" t="s">
        <v>603</v>
      </c>
      <c r="G44" s="74" t="s">
        <v>610</v>
      </c>
      <c r="H44" s="71">
        <v>0.01</v>
      </c>
    </row>
    <row r="45" spans="1:8" x14ac:dyDescent="0.25">
      <c r="A45" s="40" t="s">
        <v>595</v>
      </c>
      <c r="B45" s="71" t="s">
        <v>590</v>
      </c>
      <c r="C45" s="36" t="s">
        <v>598</v>
      </c>
      <c r="D45" s="36">
        <v>446.08699999999999</v>
      </c>
      <c r="E45" s="71" t="s">
        <v>421</v>
      </c>
      <c r="F45" s="71" t="s">
        <v>606</v>
      </c>
      <c r="G45" s="74" t="s">
        <v>491</v>
      </c>
      <c r="H45" s="71">
        <v>0.01</v>
      </c>
    </row>
    <row r="46" spans="1:8" x14ac:dyDescent="0.25">
      <c r="A46" s="40" t="s">
        <v>594</v>
      </c>
      <c r="B46" s="71" t="s">
        <v>589</v>
      </c>
      <c r="C46" s="36" t="s">
        <v>601</v>
      </c>
      <c r="D46" s="38">
        <v>528.17999999999995</v>
      </c>
      <c r="E46" s="75" t="s">
        <v>423</v>
      </c>
      <c r="F46" s="71" t="s">
        <v>607</v>
      </c>
      <c r="G46" s="74" t="s">
        <v>610</v>
      </c>
      <c r="H46" s="71">
        <v>0.01</v>
      </c>
    </row>
    <row r="47" spans="1:8" x14ac:dyDescent="0.25">
      <c r="A47" s="40" t="s">
        <v>596</v>
      </c>
      <c r="B47" s="73" t="s">
        <v>592</v>
      </c>
      <c r="C47" s="36" t="s">
        <v>599</v>
      </c>
      <c r="D47" s="38">
        <v>545.97299999999996</v>
      </c>
      <c r="E47" s="75" t="s">
        <v>605</v>
      </c>
      <c r="F47" s="71" t="s">
        <v>608</v>
      </c>
      <c r="G47" s="74" t="s">
        <v>491</v>
      </c>
      <c r="H47" s="71">
        <v>0.01</v>
      </c>
    </row>
    <row r="48" spans="1:8" x14ac:dyDescent="0.25">
      <c r="A48" s="40" t="s">
        <v>597</v>
      </c>
      <c r="B48" s="73" t="s">
        <v>588</v>
      </c>
      <c r="C48" s="36" t="s">
        <v>602</v>
      </c>
      <c r="D48" s="38">
        <v>564.09299999999996</v>
      </c>
      <c r="E48" s="75" t="s">
        <v>605</v>
      </c>
      <c r="F48" s="71" t="s">
        <v>608</v>
      </c>
      <c r="G48" s="74" t="s">
        <v>609</v>
      </c>
      <c r="H48" s="71">
        <v>0.01</v>
      </c>
    </row>
    <row r="49" spans="1:9" x14ac:dyDescent="0.25">
      <c r="A49" s="39" t="s">
        <v>490</v>
      </c>
      <c r="B49" s="39" t="s">
        <v>489</v>
      </c>
      <c r="C49" s="36"/>
      <c r="D49" s="38">
        <v>179.21899999999999</v>
      </c>
      <c r="E49" s="28"/>
      <c r="F49" s="36"/>
      <c r="G49" s="37"/>
      <c r="H49" s="36"/>
    </row>
    <row r="50" spans="1:9" x14ac:dyDescent="0.25">
      <c r="A50" s="71" t="s">
        <v>488</v>
      </c>
      <c r="B50" s="71" t="s">
        <v>487</v>
      </c>
      <c r="C50" s="36"/>
      <c r="D50" s="38">
        <v>259.34899999999999</v>
      </c>
      <c r="E50" s="28"/>
      <c r="F50" s="36"/>
      <c r="G50" s="37"/>
      <c r="H50" s="36"/>
    </row>
    <row r="51" spans="1:9" x14ac:dyDescent="0.25">
      <c r="A51" s="16"/>
      <c r="B51" s="16"/>
      <c r="C51" s="13"/>
      <c r="D51" s="16"/>
      <c r="E51" s="34"/>
      <c r="F51" s="16"/>
      <c r="G51" s="16"/>
      <c r="H51" s="16"/>
    </row>
    <row r="52" spans="1:9" x14ac:dyDescent="0.25">
      <c r="A52" s="35" t="s">
        <v>486</v>
      </c>
      <c r="B52" s="16"/>
      <c r="C52" s="16"/>
      <c r="D52" s="16"/>
      <c r="E52" s="34"/>
      <c r="F52" s="16"/>
      <c r="G52" s="16"/>
      <c r="H52" s="16"/>
    </row>
    <row r="53" spans="1:9" x14ac:dyDescent="0.25">
      <c r="A53" s="33" t="s">
        <v>34</v>
      </c>
      <c r="B53" s="33" t="s">
        <v>479</v>
      </c>
      <c r="C53" s="33" t="s">
        <v>478</v>
      </c>
      <c r="D53" s="33" t="s">
        <v>477</v>
      </c>
      <c r="E53" s="32" t="s">
        <v>485</v>
      </c>
      <c r="F53" s="16"/>
      <c r="G53" s="16"/>
      <c r="H53" s="16"/>
    </row>
    <row r="54" spans="1:9" x14ac:dyDescent="0.25">
      <c r="A54" s="31" t="s">
        <v>484</v>
      </c>
      <c r="B54" s="31" t="s">
        <v>483</v>
      </c>
      <c r="C54" s="31" t="s">
        <v>482</v>
      </c>
      <c r="D54" s="31" t="s">
        <v>481</v>
      </c>
      <c r="E54" s="30"/>
      <c r="F54" s="16"/>
      <c r="G54" s="16"/>
      <c r="H54" s="16"/>
    </row>
    <row r="55" spans="1:9" x14ac:dyDescent="0.25">
      <c r="A55" s="29"/>
      <c r="B55" s="29"/>
      <c r="C55" s="29"/>
      <c r="D55" s="29"/>
      <c r="E55" s="28"/>
      <c r="F55" s="16"/>
      <c r="G55" s="16"/>
      <c r="H55" s="16"/>
    </row>
    <row r="56" spans="1:9" x14ac:dyDescent="0.25">
      <c r="A56" s="21"/>
      <c r="E56" s="22"/>
      <c r="F56" s="21"/>
    </row>
    <row r="57" spans="1:9" x14ac:dyDescent="0.25">
      <c r="A57" s="27" t="s">
        <v>480</v>
      </c>
      <c r="B57" s="26" t="s">
        <v>479</v>
      </c>
      <c r="C57" s="26" t="s">
        <v>478</v>
      </c>
      <c r="D57" s="26" t="s">
        <v>477</v>
      </c>
      <c r="E57" s="26" t="s">
        <v>476</v>
      </c>
    </row>
    <row r="58" spans="1:9" x14ac:dyDescent="0.25">
      <c r="A58" s="25" t="s">
        <v>475</v>
      </c>
      <c r="B58" s="25" t="s">
        <v>471</v>
      </c>
      <c r="C58" s="25" t="s">
        <v>474</v>
      </c>
      <c r="D58" s="25" t="s">
        <v>473</v>
      </c>
      <c r="E58" s="25" t="s">
        <v>472</v>
      </c>
    </row>
    <row r="59" spans="1:9" x14ac:dyDescent="0.25">
      <c r="A59" s="25"/>
      <c r="B59" s="25"/>
      <c r="C59" s="25"/>
      <c r="D59" s="25"/>
      <c r="E59" s="25"/>
      <c r="F59" s="24"/>
    </row>
    <row r="61" spans="1:9" x14ac:dyDescent="0.25">
      <c r="A61" s="23" t="s">
        <v>470</v>
      </c>
    </row>
    <row r="62" spans="1:9" x14ac:dyDescent="0.25">
      <c r="A62" s="21" t="s">
        <v>469</v>
      </c>
      <c r="B62" s="22" t="s">
        <v>438</v>
      </c>
    </row>
    <row r="63" spans="1:9" x14ac:dyDescent="0.25">
      <c r="A63" s="21" t="s">
        <v>468</v>
      </c>
      <c r="B63" s="22" t="s">
        <v>467</v>
      </c>
    </row>
    <row r="64" spans="1:9" x14ac:dyDescent="0.25">
      <c r="A64" s="21" t="s">
        <v>466</v>
      </c>
      <c r="B64" t="s">
        <v>465</v>
      </c>
      <c r="I64" t="s">
        <v>464</v>
      </c>
    </row>
    <row r="65" spans="1:14" x14ac:dyDescent="0.25">
      <c r="A65" s="21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21"/>
    </row>
    <row r="67" spans="1:14" x14ac:dyDescent="0.25">
      <c r="A67" s="20" t="s">
        <v>463</v>
      </c>
    </row>
    <row r="68" spans="1:14" x14ac:dyDescent="0.25">
      <c r="A68" s="19" t="s">
        <v>462</v>
      </c>
    </row>
    <row r="69" spans="1:14" x14ac:dyDescent="0.25">
      <c r="A69" s="19" t="s">
        <v>461</v>
      </c>
    </row>
    <row r="70" spans="1:14" x14ac:dyDescent="0.25">
      <c r="C70" s="117" t="s">
        <v>604</v>
      </c>
      <c r="D70" s="117"/>
      <c r="E70" s="117"/>
      <c r="F70" s="117"/>
      <c r="G70" s="117"/>
      <c r="H70" s="117"/>
      <c r="I70" s="117"/>
      <c r="J70" s="117"/>
      <c r="K70" s="117"/>
      <c r="L70" s="117"/>
      <c r="M70" s="117"/>
    </row>
    <row r="71" spans="1:14" x14ac:dyDescent="0.25">
      <c r="A71" s="18" t="s">
        <v>460</v>
      </c>
    </row>
    <row r="72" spans="1:14" x14ac:dyDescent="0.25">
      <c r="A72" s="17" t="s">
        <v>459</v>
      </c>
    </row>
    <row r="73" spans="1:14" x14ac:dyDescent="0.25">
      <c r="A73" s="20"/>
    </row>
    <row r="74" spans="1:14" x14ac:dyDescent="0.25">
      <c r="A74" s="19"/>
    </row>
    <row r="75" spans="1:14" x14ac:dyDescent="0.25">
      <c r="A75" s="19"/>
    </row>
    <row r="77" spans="1:14" x14ac:dyDescent="0.25">
      <c r="A77" s="18"/>
    </row>
    <row r="78" spans="1:14" x14ac:dyDescent="0.25">
      <c r="A78" s="17"/>
    </row>
  </sheetData>
  <mergeCells count="4">
    <mergeCell ref="C70:M70"/>
    <mergeCell ref="A1:F1"/>
    <mergeCell ref="A31:E31"/>
    <mergeCell ref="A41:G41"/>
  </mergeCells>
  <hyperlinks>
    <hyperlink ref="E26" r:id="rId1" display="https://www.ecfr.gov/cgi-bin/text-idx?SID=a6bb8a02b6d783f9356758b5ff0ed106&amp;mc=true&amp;node=pt40.25.136&amp;rgn=div5" xr:uid="{4DE3F2E8-5679-41E2-8F1A-865353A7E59C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7480-F75B-4DCD-88D7-3C05EBD99A77}">
  <dimension ref="A1:AC39"/>
  <sheetViews>
    <sheetView workbookViewId="0">
      <selection activeCell="M14" sqref="M14"/>
    </sheetView>
  </sheetViews>
  <sheetFormatPr defaultColWidth="9.140625" defaultRowHeight="15" x14ac:dyDescent="0.25"/>
  <cols>
    <col min="1" max="1" width="30.7109375" style="72" bestFit="1" customWidth="1"/>
    <col min="2" max="2" width="14.85546875" style="72" bestFit="1" customWidth="1"/>
    <col min="3" max="3" width="11" style="72" bestFit="1" customWidth="1"/>
    <col min="4" max="4" width="8.42578125" style="72" bestFit="1" customWidth="1"/>
    <col min="5" max="5" width="12.140625" style="72" bestFit="1" customWidth="1"/>
    <col min="6" max="6" width="11.5703125" style="72" bestFit="1" customWidth="1"/>
    <col min="7" max="7" width="9.5703125" style="72" bestFit="1" customWidth="1"/>
    <col min="8" max="10" width="10.5703125" style="72" bestFit="1" customWidth="1"/>
    <col min="11" max="11" width="8.5703125" style="72" bestFit="1" customWidth="1"/>
    <col min="12" max="12" width="10.5703125" style="72" bestFit="1" customWidth="1"/>
    <col min="13" max="13" width="12" style="72" bestFit="1" customWidth="1"/>
    <col min="14" max="14" width="11.5703125" style="72" bestFit="1" customWidth="1"/>
    <col min="15" max="15" width="10" style="72" bestFit="1" customWidth="1"/>
    <col min="16" max="16" width="11.5703125" style="72" bestFit="1" customWidth="1"/>
    <col min="17" max="17" width="8.28515625" style="72" bestFit="1" customWidth="1"/>
    <col min="18" max="18" width="9.7109375" style="72" bestFit="1" customWidth="1"/>
    <col min="19" max="19" width="7.42578125" style="72" bestFit="1" customWidth="1"/>
    <col min="20" max="20" width="11.5703125" style="72" bestFit="1" customWidth="1"/>
    <col min="21" max="21" width="8.28515625" style="72" bestFit="1" customWidth="1"/>
    <col min="22" max="22" width="9.7109375" style="72" bestFit="1" customWidth="1"/>
    <col min="23" max="23" width="33.85546875" style="72" bestFit="1" customWidth="1"/>
    <col min="24" max="24" width="18.42578125" style="72" bestFit="1" customWidth="1"/>
    <col min="25" max="16384" width="9.140625" style="72"/>
  </cols>
  <sheetData>
    <row r="1" spans="1:29" x14ac:dyDescent="0.25">
      <c r="A1" s="15" t="s">
        <v>585</v>
      </c>
    </row>
    <row r="2" spans="1:29" ht="15.75" thickBot="1" x14ac:dyDescent="0.3">
      <c r="A2" s="15"/>
    </row>
    <row r="3" spans="1:29" ht="15.75" thickBot="1" x14ac:dyDescent="0.3">
      <c r="A3" s="15" t="s">
        <v>472</v>
      </c>
      <c r="W3" s="78" t="s">
        <v>620</v>
      </c>
      <c r="X3" s="113" t="s">
        <v>584</v>
      </c>
    </row>
    <row r="4" spans="1:29" x14ac:dyDescent="0.25">
      <c r="A4" s="120" t="s">
        <v>499</v>
      </c>
      <c r="B4" s="122" t="s">
        <v>583</v>
      </c>
      <c r="C4" s="122" t="s">
        <v>498</v>
      </c>
      <c r="D4" s="122" t="s">
        <v>582</v>
      </c>
      <c r="E4" s="128" t="s">
        <v>23</v>
      </c>
      <c r="F4" s="120" t="s">
        <v>581</v>
      </c>
      <c r="G4" s="122"/>
      <c r="H4" s="122"/>
      <c r="I4" s="122"/>
      <c r="J4" s="122"/>
      <c r="K4" s="122"/>
      <c r="L4" s="122"/>
      <c r="M4" s="122"/>
      <c r="N4" s="130"/>
      <c r="O4" s="120" t="s">
        <v>580</v>
      </c>
      <c r="P4" s="122"/>
      <c r="Q4" s="122"/>
      <c r="R4" s="130"/>
      <c r="S4" s="120" t="s">
        <v>579</v>
      </c>
      <c r="T4" s="122"/>
      <c r="U4" s="122"/>
      <c r="V4" s="130"/>
      <c r="W4" s="131" t="s">
        <v>578</v>
      </c>
      <c r="X4" s="124" t="s">
        <v>577</v>
      </c>
    </row>
    <row r="5" spans="1:29" x14ac:dyDescent="0.25">
      <c r="A5" s="121"/>
      <c r="B5" s="123"/>
      <c r="C5" s="123"/>
      <c r="D5" s="123"/>
      <c r="E5" s="129"/>
      <c r="F5" s="102" t="s">
        <v>570</v>
      </c>
      <c r="G5" s="4" t="s">
        <v>576</v>
      </c>
      <c r="H5" s="4" t="s">
        <v>575</v>
      </c>
      <c r="I5" s="4" t="s">
        <v>492</v>
      </c>
      <c r="J5" s="4" t="s">
        <v>574</v>
      </c>
      <c r="K5" s="4" t="s">
        <v>573</v>
      </c>
      <c r="L5" s="4" t="s">
        <v>572</v>
      </c>
      <c r="M5" s="4" t="s">
        <v>569</v>
      </c>
      <c r="N5" s="103" t="s">
        <v>568</v>
      </c>
      <c r="O5" s="102" t="s">
        <v>571</v>
      </c>
      <c r="P5" s="4" t="s">
        <v>570</v>
      </c>
      <c r="Q5" s="4" t="s">
        <v>569</v>
      </c>
      <c r="R5" s="103" t="s">
        <v>568</v>
      </c>
      <c r="S5" s="102" t="s">
        <v>571</v>
      </c>
      <c r="T5" s="4" t="s">
        <v>570</v>
      </c>
      <c r="U5" s="4" t="s">
        <v>569</v>
      </c>
      <c r="V5" s="103" t="s">
        <v>568</v>
      </c>
      <c r="W5" s="131"/>
      <c r="X5" s="125"/>
      <c r="Y5" s="15"/>
      <c r="Z5" s="15"/>
      <c r="AA5" s="15"/>
      <c r="AB5" s="15"/>
      <c r="AC5" s="15"/>
    </row>
    <row r="6" spans="1:29" x14ac:dyDescent="0.25">
      <c r="A6" s="92" t="s">
        <v>587</v>
      </c>
      <c r="B6" s="71" t="s">
        <v>614</v>
      </c>
      <c r="C6" s="40">
        <v>1213130502</v>
      </c>
      <c r="D6" s="71">
        <v>1</v>
      </c>
      <c r="E6" s="93" t="s">
        <v>614</v>
      </c>
      <c r="F6" s="104">
        <v>-2.5230000000000001E-3</v>
      </c>
      <c r="G6" s="91">
        <v>0.70850000000000002</v>
      </c>
      <c r="H6" s="91">
        <v>0.1414</v>
      </c>
      <c r="I6" s="91">
        <v>38.89</v>
      </c>
      <c r="J6" s="39">
        <v>1</v>
      </c>
      <c r="K6" s="71">
        <v>16</v>
      </c>
      <c r="L6" s="115" t="s">
        <v>567</v>
      </c>
      <c r="M6" s="71">
        <f t="shared" ref="M6:M11" si="0">0.693/(-F6)</f>
        <v>274.67300832342448</v>
      </c>
      <c r="N6" s="93">
        <f t="shared" ref="N6:N11" si="1">((2000*0.693)/(M6))</f>
        <v>5.0460000000000003</v>
      </c>
      <c r="O6" s="104">
        <v>0.1409</v>
      </c>
      <c r="P6" s="91">
        <v>-2.5020000000000001E-4</v>
      </c>
      <c r="Q6" s="71">
        <f>0.693/(-P6)</f>
        <v>2769.7841726618703</v>
      </c>
      <c r="R6" s="93">
        <f t="shared" ref="R6:R11" si="2">((2000*0.693)/(Q6))</f>
        <v>0.50040000000000007</v>
      </c>
      <c r="S6" s="104">
        <v>0.43640000000000001</v>
      </c>
      <c r="T6" s="91">
        <v>-1.9000000000000001E-4</v>
      </c>
      <c r="U6" s="71">
        <f>0.693/(-T6)</f>
        <v>3647.3684210526312</v>
      </c>
      <c r="V6" s="93">
        <f t="shared" ref="V6:V11" si="3">((2000*0.693)/(U6))</f>
        <v>0.38000000000000006</v>
      </c>
      <c r="W6" s="80">
        <f>N6</f>
        <v>5.0460000000000003</v>
      </c>
      <c r="X6" s="79"/>
    </row>
    <row r="7" spans="1:29" x14ac:dyDescent="0.25">
      <c r="A7" s="94" t="s">
        <v>591</v>
      </c>
      <c r="B7" s="71" t="s">
        <v>615</v>
      </c>
      <c r="C7" s="71" t="s">
        <v>600</v>
      </c>
      <c r="D7" s="74" t="s">
        <v>610</v>
      </c>
      <c r="E7" s="93" t="s">
        <v>615</v>
      </c>
      <c r="F7" s="104">
        <v>-7.0069999999999996E-4</v>
      </c>
      <c r="G7" s="91">
        <v>0.28439999999999999</v>
      </c>
      <c r="H7" s="91">
        <v>9.708E-2</v>
      </c>
      <c r="I7" s="91">
        <v>6.359</v>
      </c>
      <c r="J7" s="39">
        <v>1</v>
      </c>
      <c r="K7" s="71">
        <v>16</v>
      </c>
      <c r="L7" s="115">
        <v>2.2700000000000001E-2</v>
      </c>
      <c r="M7" s="71">
        <f t="shared" si="0"/>
        <v>989.01098901098896</v>
      </c>
      <c r="N7" s="93">
        <f t="shared" si="1"/>
        <v>1.4014</v>
      </c>
      <c r="O7" s="104">
        <v>0.72789999999999999</v>
      </c>
      <c r="P7" s="91">
        <v>-7.627E-5</v>
      </c>
      <c r="Q7" s="71">
        <f t="shared" ref="Q7:Q11" si="4">0.693/(-P7)</f>
        <v>9086.1413399763987</v>
      </c>
      <c r="R7" s="93">
        <f t="shared" si="2"/>
        <v>0.15254000000000001</v>
      </c>
      <c r="S7" s="104">
        <v>0.55049999999999999</v>
      </c>
      <c r="T7" s="91">
        <v>-2.074E-4</v>
      </c>
      <c r="U7" s="71">
        <f t="shared" ref="U7:U11" si="5">0.693/(-T7)</f>
        <v>3341.3693346190935</v>
      </c>
      <c r="V7" s="93">
        <f t="shared" si="3"/>
        <v>0.4148</v>
      </c>
      <c r="W7" s="80">
        <f t="shared" ref="W7:W10" si="6">N7</f>
        <v>1.4014</v>
      </c>
      <c r="X7" s="79"/>
    </row>
    <row r="8" spans="1:29" x14ac:dyDescent="0.25">
      <c r="A8" s="94" t="s">
        <v>590</v>
      </c>
      <c r="B8" s="73" t="s">
        <v>616</v>
      </c>
      <c r="C8" s="71" t="s">
        <v>598</v>
      </c>
      <c r="D8" s="74" t="s">
        <v>491</v>
      </c>
      <c r="E8" s="95" t="s">
        <v>616</v>
      </c>
      <c r="F8" s="104">
        <v>-6.3920000000000003E-4</v>
      </c>
      <c r="G8" s="91">
        <v>7.8149999999999997E-2</v>
      </c>
      <c r="H8" s="91">
        <v>0.1918</v>
      </c>
      <c r="I8" s="91">
        <v>1.3560000000000001</v>
      </c>
      <c r="J8" s="39">
        <v>1</v>
      </c>
      <c r="K8" s="71">
        <v>16</v>
      </c>
      <c r="L8" s="91">
        <v>0.26119999999999999</v>
      </c>
      <c r="M8" s="71">
        <f t="shared" si="0"/>
        <v>1084.1677096370461</v>
      </c>
      <c r="N8" s="93">
        <f t="shared" si="1"/>
        <v>1.2784000000000002</v>
      </c>
      <c r="O8" s="104">
        <v>8.5999999999999993E-2</v>
      </c>
      <c r="P8" s="91">
        <v>-1.034E-3</v>
      </c>
      <c r="Q8" s="71">
        <f t="shared" si="4"/>
        <v>670.21276595744678</v>
      </c>
      <c r="R8" s="93">
        <f t="shared" si="2"/>
        <v>2.0680000000000001</v>
      </c>
      <c r="S8" s="104">
        <v>0.93279999999999996</v>
      </c>
      <c r="T8" s="91">
        <v>-5.3029999999999999E-5</v>
      </c>
      <c r="U8" s="71">
        <f t="shared" si="5"/>
        <v>13068.074674712427</v>
      </c>
      <c r="V8" s="93">
        <f t="shared" si="3"/>
        <v>0.10606</v>
      </c>
      <c r="W8" s="80">
        <f t="shared" si="6"/>
        <v>1.2784000000000002</v>
      </c>
      <c r="X8" s="79"/>
    </row>
    <row r="9" spans="1:29" x14ac:dyDescent="0.25">
      <c r="A9" s="94" t="s">
        <v>589</v>
      </c>
      <c r="B9" s="73" t="s">
        <v>617</v>
      </c>
      <c r="C9" s="71" t="s">
        <v>601</v>
      </c>
      <c r="D9" s="74" t="s">
        <v>610</v>
      </c>
      <c r="E9" s="95" t="s">
        <v>617</v>
      </c>
      <c r="F9" s="104">
        <v>-7.6420000000000004E-4</v>
      </c>
      <c r="G9" s="91">
        <v>0.40510000000000002</v>
      </c>
      <c r="H9" s="91">
        <v>8.0879999999999994E-2</v>
      </c>
      <c r="I9" s="91">
        <v>10.9</v>
      </c>
      <c r="J9" s="39">
        <v>1</v>
      </c>
      <c r="K9" s="71">
        <v>16</v>
      </c>
      <c r="L9" s="115">
        <v>4.4999999999999997E-3</v>
      </c>
      <c r="M9" s="71">
        <f t="shared" si="0"/>
        <v>906.83067259879601</v>
      </c>
      <c r="N9" s="93">
        <f t="shared" si="1"/>
        <v>1.5284000000000002</v>
      </c>
      <c r="O9" s="104">
        <v>0.12559999999999999</v>
      </c>
      <c r="P9" s="91">
        <v>-3.5649999999999999E-4</v>
      </c>
      <c r="Q9" s="71">
        <f t="shared" si="4"/>
        <v>1943.8990182328189</v>
      </c>
      <c r="R9" s="93">
        <f t="shared" si="2"/>
        <v>0.71300000000000008</v>
      </c>
      <c r="S9" s="104">
        <v>0.83399999999999996</v>
      </c>
      <c r="T9" s="91">
        <v>-5.6169999999999999E-5</v>
      </c>
      <c r="U9" s="71">
        <f t="shared" si="5"/>
        <v>12337.546733131565</v>
      </c>
      <c r="V9" s="93">
        <f t="shared" si="3"/>
        <v>0.11234</v>
      </c>
      <c r="W9" s="80">
        <f t="shared" si="6"/>
        <v>1.5284000000000002</v>
      </c>
      <c r="X9" s="79"/>
    </row>
    <row r="10" spans="1:29" x14ac:dyDescent="0.25">
      <c r="A10" s="96" t="s">
        <v>592</v>
      </c>
      <c r="B10" s="73" t="s">
        <v>618</v>
      </c>
      <c r="C10" s="71" t="s">
        <v>599</v>
      </c>
      <c r="D10" s="74" t="s">
        <v>491</v>
      </c>
      <c r="E10" s="95" t="s">
        <v>618</v>
      </c>
      <c r="F10" s="104">
        <v>-2.8600000000000001E-4</v>
      </c>
      <c r="G10" s="91">
        <v>5.7439999999999998E-2</v>
      </c>
      <c r="H10" s="91">
        <v>0.1012</v>
      </c>
      <c r="I10" s="91">
        <v>0.97509999999999997</v>
      </c>
      <c r="J10" s="39">
        <v>1</v>
      </c>
      <c r="K10" s="71">
        <v>16</v>
      </c>
      <c r="L10" s="91">
        <v>0.33810000000000001</v>
      </c>
      <c r="M10" s="71">
        <f t="shared" si="0"/>
        <v>2423.0769230769229</v>
      </c>
      <c r="N10" s="93">
        <f t="shared" si="1"/>
        <v>0.57200000000000006</v>
      </c>
      <c r="O10" s="104">
        <v>0.55489999999999995</v>
      </c>
      <c r="P10" s="91">
        <v>-4.507E-4</v>
      </c>
      <c r="Q10" s="71">
        <f t="shared" si="4"/>
        <v>1537.6081650765475</v>
      </c>
      <c r="R10" s="93">
        <f t="shared" si="2"/>
        <v>0.90140000000000009</v>
      </c>
      <c r="S10" s="104">
        <v>0.75160000000000005</v>
      </c>
      <c r="T10" s="91">
        <v>1.9670000000000001E-4</v>
      </c>
      <c r="U10" s="71">
        <f t="shared" si="5"/>
        <v>-3523.1316725978645</v>
      </c>
      <c r="V10" s="93">
        <f t="shared" si="3"/>
        <v>-0.39340000000000003</v>
      </c>
      <c r="W10" s="80">
        <f t="shared" si="6"/>
        <v>0.57200000000000006</v>
      </c>
      <c r="X10" s="79"/>
    </row>
    <row r="11" spans="1:29" ht="15.75" thickBot="1" x14ac:dyDescent="0.3">
      <c r="A11" s="97" t="s">
        <v>588</v>
      </c>
      <c r="B11" s="98" t="s">
        <v>619</v>
      </c>
      <c r="C11" s="99" t="s">
        <v>602</v>
      </c>
      <c r="D11" s="100" t="s">
        <v>609</v>
      </c>
      <c r="E11" s="101" t="s">
        <v>619</v>
      </c>
      <c r="F11" s="105">
        <v>-1.011E-4</v>
      </c>
      <c r="G11" s="106">
        <v>2.2349999999999998E-2</v>
      </c>
      <c r="H11" s="106">
        <v>5.8430000000000003E-2</v>
      </c>
      <c r="I11" s="106">
        <v>0.36580000000000001</v>
      </c>
      <c r="J11" s="107">
        <v>1</v>
      </c>
      <c r="K11" s="99">
        <v>16</v>
      </c>
      <c r="L11" s="106">
        <v>0.55379999999999996</v>
      </c>
      <c r="M11" s="99">
        <f t="shared" si="0"/>
        <v>6854.5994065281893</v>
      </c>
      <c r="N11" s="108">
        <f t="shared" si="1"/>
        <v>0.20220000000000002</v>
      </c>
      <c r="O11" s="105">
        <v>0.47699999999999998</v>
      </c>
      <c r="P11" s="106">
        <v>-1.3909999999999999E-4</v>
      </c>
      <c r="Q11" s="99">
        <f t="shared" si="4"/>
        <v>4982.0273184759162</v>
      </c>
      <c r="R11" s="108">
        <f t="shared" si="2"/>
        <v>0.2782</v>
      </c>
      <c r="S11" s="109">
        <v>8.6999999999999994E-3</v>
      </c>
      <c r="T11" s="110">
        <v>4.0200000000000001E-4</v>
      </c>
      <c r="U11" s="111">
        <f t="shared" si="5"/>
        <v>-1723.8805970149251</v>
      </c>
      <c r="V11" s="112">
        <f t="shared" si="3"/>
        <v>-0.80400000000000016</v>
      </c>
      <c r="W11" s="81">
        <f>N11</f>
        <v>0.20220000000000002</v>
      </c>
      <c r="X11" s="82"/>
    </row>
    <row r="12" spans="1:29" x14ac:dyDescent="0.25">
      <c r="A12" s="83"/>
      <c r="B12" s="76"/>
      <c r="C12" s="83"/>
      <c r="D12" s="84"/>
      <c r="E12" s="69"/>
      <c r="F12" s="77"/>
      <c r="G12" s="77"/>
      <c r="H12" s="77"/>
      <c r="I12" s="77"/>
      <c r="J12" s="77"/>
      <c r="K12" s="83"/>
      <c r="L12" s="67"/>
      <c r="M12" s="83"/>
      <c r="N12" s="83"/>
      <c r="O12" s="127" t="s">
        <v>621</v>
      </c>
      <c r="P12" s="127"/>
      <c r="Q12" s="127"/>
      <c r="R12" s="127"/>
      <c r="S12" s="126" t="s">
        <v>622</v>
      </c>
      <c r="T12" s="126"/>
      <c r="U12" s="126"/>
      <c r="V12" s="126"/>
      <c r="W12" s="85"/>
      <c r="X12" s="85"/>
    </row>
    <row r="13" spans="1:29" x14ac:dyDescent="0.25">
      <c r="H13" s="65"/>
      <c r="I13" s="65"/>
      <c r="O13" s="65"/>
      <c r="P13" s="65"/>
      <c r="W13" s="86"/>
      <c r="X13" s="86"/>
    </row>
    <row r="14" spans="1:29" x14ac:dyDescent="0.25">
      <c r="E14" s="90"/>
      <c r="F14" s="90"/>
      <c r="G14" s="90"/>
      <c r="H14" s="90"/>
      <c r="I14" s="90"/>
      <c r="J14" s="90"/>
      <c r="K14" s="90"/>
      <c r="L14" s="90"/>
      <c r="M14" s="90"/>
      <c r="N14" s="90"/>
      <c r="W14" s="114"/>
    </row>
    <row r="15" spans="1:29" x14ac:dyDescent="0.25">
      <c r="E15" s="90"/>
      <c r="F15" s="90"/>
      <c r="G15" s="90"/>
      <c r="H15" s="90"/>
      <c r="I15" s="90"/>
      <c r="J15" s="90"/>
      <c r="K15" s="90"/>
      <c r="L15" s="65"/>
      <c r="M15" s="65"/>
      <c r="N15" s="65"/>
      <c r="O15" s="65"/>
      <c r="P15" s="65"/>
      <c r="Q15" s="65"/>
      <c r="R15" s="65"/>
    </row>
    <row r="16" spans="1:29" s="85" customFormat="1" x14ac:dyDescent="0.25">
      <c r="A16" s="66"/>
      <c r="C16" s="90"/>
      <c r="D16" s="90"/>
      <c r="E16" s="90"/>
      <c r="F16" s="90"/>
      <c r="G16" s="90"/>
      <c r="H16" s="90"/>
      <c r="I16" s="90"/>
      <c r="J16" s="90"/>
      <c r="K16" s="90"/>
      <c r="L16" s="90"/>
      <c r="O16" s="67"/>
      <c r="P16" s="67"/>
      <c r="Q16" s="67"/>
      <c r="R16" s="67"/>
      <c r="S16" s="67"/>
      <c r="T16" s="67"/>
      <c r="U16" s="67"/>
      <c r="V16" s="67"/>
      <c r="W16" s="68"/>
    </row>
    <row r="17" spans="1:29" s="85" customFormat="1" x14ac:dyDescent="0.25">
      <c r="A17" s="66"/>
      <c r="B17" s="66"/>
      <c r="C17" s="66"/>
      <c r="D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70"/>
      <c r="X17" s="66"/>
    </row>
    <row r="18" spans="1:29" s="85" customFormat="1" x14ac:dyDescent="0.25"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70"/>
      <c r="Y18" s="66"/>
      <c r="Z18" s="66"/>
      <c r="AA18" s="66"/>
      <c r="AB18" s="66"/>
      <c r="AC18" s="66"/>
    </row>
    <row r="19" spans="1:29" s="85" customFormat="1" x14ac:dyDescent="0.25">
      <c r="A19" s="69"/>
      <c r="C19" s="69"/>
      <c r="D19" s="87"/>
      <c r="F19" s="67"/>
      <c r="G19" s="67"/>
      <c r="H19" s="67"/>
      <c r="I19" s="67"/>
      <c r="J19" s="67"/>
      <c r="L19" s="67"/>
      <c r="O19" s="67"/>
      <c r="P19" s="67"/>
      <c r="S19" s="67"/>
      <c r="T19" s="67"/>
    </row>
    <row r="20" spans="1:29" s="85" customFormat="1" x14ac:dyDescent="0.25">
      <c r="A20" s="69"/>
      <c r="B20" s="69"/>
      <c r="C20" s="69"/>
      <c r="D20" s="87"/>
      <c r="F20" s="67"/>
      <c r="G20" s="67"/>
      <c r="H20" s="67"/>
      <c r="I20" s="67"/>
      <c r="J20" s="67"/>
      <c r="L20" s="67"/>
      <c r="O20" s="67"/>
      <c r="P20" s="67"/>
      <c r="S20" s="67"/>
      <c r="T20" s="67"/>
    </row>
    <row r="21" spans="1:29" s="85" customFormat="1" x14ac:dyDescent="0.25">
      <c r="A21" s="69"/>
      <c r="B21" s="69"/>
      <c r="C21" s="90"/>
      <c r="D21" s="90"/>
      <c r="F21" s="90"/>
      <c r="G21" s="90"/>
      <c r="H21" s="90"/>
      <c r="I21" s="90"/>
      <c r="J21" s="90"/>
      <c r="K21" s="90"/>
      <c r="L21" s="90"/>
      <c r="M21" s="90"/>
      <c r="N21" s="90"/>
      <c r="O21" s="67"/>
      <c r="P21" s="67"/>
      <c r="S21" s="67"/>
      <c r="T21" s="67"/>
    </row>
    <row r="22" spans="1:29" s="85" customFormat="1" x14ac:dyDescent="0.25">
      <c r="A22" s="69"/>
      <c r="B22" s="69"/>
      <c r="D22" s="87"/>
      <c r="F22" s="67"/>
      <c r="G22" s="67"/>
      <c r="H22" s="67"/>
      <c r="I22" s="67"/>
      <c r="J22" s="67"/>
      <c r="L22" s="67"/>
      <c r="O22" s="67"/>
      <c r="P22" s="67"/>
      <c r="S22" s="67"/>
      <c r="T22" s="67"/>
    </row>
    <row r="23" spans="1:29" s="85" customFormat="1" x14ac:dyDescent="0.25">
      <c r="A23" s="69"/>
      <c r="B23" s="69"/>
      <c r="D23" s="87"/>
      <c r="F23" s="67"/>
      <c r="G23" s="67"/>
      <c r="H23" s="67"/>
      <c r="I23" s="67"/>
      <c r="J23" s="67"/>
      <c r="L23" s="67"/>
      <c r="O23" s="67"/>
      <c r="P23" s="67"/>
      <c r="S23" s="67"/>
      <c r="T23" s="67"/>
    </row>
    <row r="24" spans="1:29" s="85" customFormat="1" x14ac:dyDescent="0.25">
      <c r="A24" s="67"/>
      <c r="D24" s="87"/>
      <c r="F24" s="67"/>
      <c r="G24" s="67"/>
      <c r="H24" s="67"/>
      <c r="I24" s="67"/>
      <c r="J24" s="67"/>
      <c r="L24" s="67"/>
      <c r="O24" s="67"/>
      <c r="P24" s="67"/>
      <c r="S24" s="67"/>
      <c r="T24" s="67"/>
    </row>
    <row r="25" spans="1:29" s="85" customFormat="1" x14ac:dyDescent="0.25">
      <c r="B25" s="69"/>
      <c r="D25" s="87"/>
      <c r="F25" s="67"/>
      <c r="G25" s="67"/>
      <c r="H25" s="67"/>
      <c r="I25" s="67"/>
      <c r="J25" s="67"/>
      <c r="L25" s="67"/>
      <c r="O25" s="67"/>
      <c r="P25" s="67"/>
      <c r="S25" s="67"/>
      <c r="T25" s="67"/>
    </row>
    <row r="26" spans="1:29" s="85" customFormat="1" x14ac:dyDescent="0.25">
      <c r="O26" s="88"/>
    </row>
    <row r="27" spans="1:29" x14ac:dyDescent="0.25"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</row>
    <row r="28" spans="1:29" x14ac:dyDescent="0.25">
      <c r="G28" s="65"/>
      <c r="I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</row>
    <row r="29" spans="1:29" x14ac:dyDescent="0.25">
      <c r="F29" s="65"/>
      <c r="G29" s="65"/>
      <c r="H29" s="65"/>
      <c r="I29" s="65"/>
      <c r="J29" s="65"/>
      <c r="N29" s="65"/>
      <c r="O29" s="65"/>
      <c r="P29" s="65"/>
      <c r="Q29" s="65"/>
      <c r="S29" s="65"/>
      <c r="T29" s="65"/>
    </row>
    <row r="30" spans="1:29" x14ac:dyDescent="0.25">
      <c r="G30" s="65"/>
      <c r="I30" s="65"/>
      <c r="O30" s="65"/>
      <c r="P30" s="65"/>
    </row>
    <row r="31" spans="1:29" x14ac:dyDescent="0.25">
      <c r="G31" s="65"/>
      <c r="I31" s="65"/>
      <c r="O31" s="89"/>
    </row>
    <row r="32" spans="1:29" x14ac:dyDescent="0.25">
      <c r="G32" s="65"/>
      <c r="O32" s="89"/>
    </row>
    <row r="33" spans="15:15" x14ac:dyDescent="0.25">
      <c r="O33" s="89"/>
    </row>
    <row r="34" spans="15:15" x14ac:dyDescent="0.25">
      <c r="O34" s="89"/>
    </row>
    <row r="35" spans="15:15" x14ac:dyDescent="0.25">
      <c r="O35" s="89"/>
    </row>
    <row r="36" spans="15:15" x14ac:dyDescent="0.25">
      <c r="O36" s="89"/>
    </row>
    <row r="37" spans="15:15" x14ac:dyDescent="0.25">
      <c r="O37" s="89"/>
    </row>
    <row r="38" spans="15:15" x14ac:dyDescent="0.25">
      <c r="O38" s="89"/>
    </row>
    <row r="39" spans="15:15" x14ac:dyDescent="0.25">
      <c r="O39" s="89"/>
    </row>
  </sheetData>
  <mergeCells count="12">
    <mergeCell ref="S12:V12"/>
    <mergeCell ref="O12:R12"/>
    <mergeCell ref="E4:E5"/>
    <mergeCell ref="F4:N4"/>
    <mergeCell ref="O4:R4"/>
    <mergeCell ref="S4:V4"/>
    <mergeCell ref="A4:A5"/>
    <mergeCell ref="B4:B5"/>
    <mergeCell ref="C4:C5"/>
    <mergeCell ref="D4:D5"/>
    <mergeCell ref="X4:X5"/>
    <mergeCell ref="W4:W5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rism9.Document" shapeId="2053" r:id="rId4">
          <objectPr defaultSize="0" r:id="rId5">
            <anchor moveWithCells="1">
              <from>
                <xdr:col>0</xdr:col>
                <xdr:colOff>1428750</xdr:colOff>
                <xdr:row>15</xdr:row>
                <xdr:rowOff>57150</xdr:rowOff>
              </from>
              <to>
                <xdr:col>5</xdr:col>
                <xdr:colOff>114300</xdr:colOff>
                <xdr:row>30</xdr:row>
                <xdr:rowOff>171450</xdr:rowOff>
              </to>
            </anchor>
          </objectPr>
        </oleObject>
      </mc:Choice>
      <mc:Fallback>
        <oleObject progId="Prism9.Document" shapeId="2053" r:id="rId4"/>
      </mc:Fallback>
    </mc:AlternateContent>
    <mc:AlternateContent xmlns:mc="http://schemas.openxmlformats.org/markup-compatibility/2006">
      <mc:Choice Requires="x14">
        <oleObject progId="Prism9.Document" shapeId="2054" r:id="rId6">
          <objectPr defaultSize="0" r:id="rId7">
            <anchor moveWithCells="1">
              <from>
                <xdr:col>11</xdr:col>
                <xdr:colOff>295275</xdr:colOff>
                <xdr:row>15</xdr:row>
                <xdr:rowOff>47625</xdr:rowOff>
              </from>
              <to>
                <xdr:col>16</xdr:col>
                <xdr:colOff>409575</xdr:colOff>
                <xdr:row>30</xdr:row>
                <xdr:rowOff>161925</xdr:rowOff>
              </to>
            </anchor>
          </objectPr>
        </oleObject>
      </mc:Choice>
      <mc:Fallback>
        <oleObject progId="Prism9.Document" shapeId="2054" r:id="rId6"/>
      </mc:Fallback>
    </mc:AlternateContent>
    <mc:AlternateContent xmlns:mc="http://schemas.openxmlformats.org/markup-compatibility/2006">
      <mc:Choice Requires="x14">
        <oleObject progId="Prism9.Document" shapeId="2055" r:id="rId8">
          <objectPr defaultSize="0" r:id="rId9">
            <anchor moveWithCells="1">
              <from>
                <xdr:col>5</xdr:col>
                <xdr:colOff>333375</xdr:colOff>
                <xdr:row>15</xdr:row>
                <xdr:rowOff>57150</xdr:rowOff>
              </from>
              <to>
                <xdr:col>11</xdr:col>
                <xdr:colOff>66675</xdr:colOff>
                <xdr:row>30</xdr:row>
                <xdr:rowOff>171450</xdr:rowOff>
              </to>
            </anchor>
          </objectPr>
        </oleObject>
      </mc:Choice>
      <mc:Fallback>
        <oleObject progId="Prism9.Document" shapeId="2055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18"/>
  <sheetViews>
    <sheetView workbookViewId="0">
      <selection activeCell="H10" sqref="H10:H18"/>
    </sheetView>
  </sheetViews>
  <sheetFormatPr defaultRowHeight="15" x14ac:dyDescent="0.25"/>
  <cols>
    <col min="1" max="1" width="5.140625" style="1" bestFit="1" customWidth="1"/>
    <col min="2" max="2" width="28.7109375" style="1" bestFit="1" customWidth="1"/>
    <col min="3" max="3" width="15.5703125" style="1" bestFit="1" customWidth="1"/>
    <col min="4" max="4" width="17.42578125" style="1" bestFit="1" customWidth="1"/>
    <col min="5" max="5" width="30.5703125" style="1" bestFit="1" customWidth="1"/>
    <col min="6" max="6" width="17.28515625" style="1" bestFit="1" customWidth="1"/>
    <col min="7" max="7" width="10.42578125" style="1" bestFit="1" customWidth="1"/>
    <col min="8" max="8" width="7.85546875" style="1" bestFit="1" customWidth="1"/>
    <col min="9" max="9" width="10.140625" style="1" bestFit="1" customWidth="1"/>
    <col min="10" max="10" width="17" style="1" bestFit="1" customWidth="1"/>
    <col min="11" max="11" width="17.42578125" style="1" bestFit="1" customWidth="1"/>
    <col min="12" max="12" width="15.5703125" style="1" bestFit="1" customWidth="1"/>
    <col min="13" max="13" width="17.42578125" style="1" bestFit="1" customWidth="1"/>
    <col min="14" max="14" width="14.42578125" style="1" bestFit="1" customWidth="1"/>
    <col min="15" max="15" width="8.85546875" style="1" bestFit="1" customWidth="1"/>
    <col min="16" max="16" width="7.42578125" style="1" bestFit="1" customWidth="1"/>
    <col min="17" max="17" width="6.85546875" style="1" bestFit="1" customWidth="1"/>
    <col min="18" max="18" width="8.7109375" style="1"/>
    <col min="19" max="19" width="26.5703125" style="1" bestFit="1" customWidth="1"/>
    <col min="20" max="20" width="19.5703125" style="1" bestFit="1" customWidth="1"/>
    <col min="21" max="21" width="8.85546875" style="1" bestFit="1" customWidth="1"/>
    <col min="22" max="22" width="5" style="1" bestFit="1" customWidth="1"/>
    <col min="23" max="23" width="10" style="1" bestFit="1" customWidth="1"/>
    <col min="24" max="24" width="7" style="1" bestFit="1" customWidth="1"/>
    <col min="25" max="25" width="9" style="1" bestFit="1" customWidth="1"/>
    <col min="26" max="26" width="9.5703125" style="1" bestFit="1" customWidth="1"/>
    <col min="27" max="27" width="9.140625" style="1"/>
    <col min="28" max="28" width="7" style="1" bestFit="1" customWidth="1"/>
    <col min="29" max="29" width="6" style="1" bestFit="1" customWidth="1"/>
  </cols>
  <sheetData>
    <row r="1" spans="1:29" x14ac:dyDescent="0.25">
      <c r="A1" s="117" t="s">
        <v>427</v>
      </c>
      <c r="B1" s="117"/>
      <c r="C1" s="117"/>
      <c r="D1" s="117"/>
      <c r="E1" s="117"/>
      <c r="F1" s="117"/>
      <c r="G1" s="117"/>
      <c r="H1" s="3"/>
      <c r="J1" s="117" t="s">
        <v>428</v>
      </c>
      <c r="K1" s="117"/>
      <c r="L1" s="117"/>
      <c r="M1" s="117"/>
      <c r="N1" s="117"/>
      <c r="O1" s="117"/>
      <c r="P1" s="117"/>
      <c r="Q1" s="3"/>
      <c r="S1" s="117" t="s">
        <v>417</v>
      </c>
      <c r="T1" s="117"/>
      <c r="U1" s="117"/>
      <c r="V1" s="117"/>
      <c r="W1" s="117"/>
      <c r="X1" s="117"/>
      <c r="Y1" s="117"/>
      <c r="Z1" s="117"/>
      <c r="AA1" s="117"/>
      <c r="AB1" s="117"/>
      <c r="AC1" s="117"/>
    </row>
    <row r="2" spans="1:29" x14ac:dyDescent="0.25">
      <c r="A2" s="117" t="s">
        <v>429</v>
      </c>
      <c r="B2" s="117" t="s">
        <v>1</v>
      </c>
      <c r="C2" s="3" t="s">
        <v>430</v>
      </c>
      <c r="D2" s="3" t="s">
        <v>431</v>
      </c>
      <c r="E2" s="3" t="s">
        <v>432</v>
      </c>
      <c r="F2" s="3" t="s">
        <v>433</v>
      </c>
      <c r="G2" s="3" t="s">
        <v>434</v>
      </c>
      <c r="H2" s="3" t="s">
        <v>435</v>
      </c>
      <c r="J2" s="117" t="s">
        <v>429</v>
      </c>
      <c r="K2" s="117" t="s">
        <v>1</v>
      </c>
      <c r="L2" s="3" t="s">
        <v>430</v>
      </c>
      <c r="M2" s="3" t="s">
        <v>431</v>
      </c>
      <c r="N2" s="3" t="s">
        <v>432</v>
      </c>
      <c r="O2" s="3" t="s">
        <v>433</v>
      </c>
      <c r="P2" s="3" t="s">
        <v>434</v>
      </c>
      <c r="Q2" s="3" t="s">
        <v>435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</row>
    <row r="3" spans="1:29" x14ac:dyDescent="0.25">
      <c r="A3" s="117"/>
      <c r="B3" s="117"/>
      <c r="C3" s="1" t="s">
        <v>436</v>
      </c>
      <c r="E3" s="1" t="s">
        <v>436</v>
      </c>
      <c r="F3" s="1" t="s">
        <v>436</v>
      </c>
      <c r="G3" s="1" t="s">
        <v>436</v>
      </c>
      <c r="J3" s="117"/>
      <c r="K3" s="117"/>
      <c r="L3" s="1" t="s">
        <v>436</v>
      </c>
      <c r="N3" s="1" t="s">
        <v>436</v>
      </c>
      <c r="O3" s="1" t="s">
        <v>436</v>
      </c>
      <c r="P3" s="1" t="s">
        <v>436</v>
      </c>
      <c r="S3" s="1" t="s">
        <v>32</v>
      </c>
      <c r="T3" s="1" t="s">
        <v>33</v>
      </c>
      <c r="U3" s="1" t="s">
        <v>34</v>
      </c>
      <c r="V3" s="1">
        <v>3.88</v>
      </c>
      <c r="W3" s="1">
        <v>447.46100000000001</v>
      </c>
      <c r="X3" s="1">
        <v>8778</v>
      </c>
      <c r="Y3" s="1">
        <v>3034.11</v>
      </c>
      <c r="Z3" s="1">
        <v>0.59</v>
      </c>
      <c r="AA3" s="1">
        <v>1.825</v>
      </c>
      <c r="AB3" s="1">
        <v>1.43</v>
      </c>
      <c r="AC3" s="1">
        <v>-21.8</v>
      </c>
    </row>
    <row r="4" spans="1:29" x14ac:dyDescent="0.25">
      <c r="A4" s="117">
        <v>0</v>
      </c>
      <c r="B4" s="1" t="s">
        <v>126</v>
      </c>
      <c r="C4" s="1">
        <v>47.47</v>
      </c>
      <c r="D4" s="1">
        <f t="shared" ref="D4:D21" si="0">LN(E4)</f>
        <v>6.6326866548030079</v>
      </c>
      <c r="E4" s="1">
        <f>C4*16</f>
        <v>759.52</v>
      </c>
      <c r="F4" s="132">
        <f>AVERAGE(E4:E6)</f>
        <v>842.24000000000012</v>
      </c>
      <c r="G4" s="133">
        <f>STDEV(E4:E6)</f>
        <v>142.99820418452668</v>
      </c>
      <c r="H4" s="134">
        <f>G4/F4</f>
        <v>0.16978320215678033</v>
      </c>
      <c r="J4" s="117">
        <v>0</v>
      </c>
      <c r="K4" s="1" t="s">
        <v>167</v>
      </c>
      <c r="L4" s="1">
        <v>49.15</v>
      </c>
      <c r="M4" s="1">
        <f t="shared" ref="M4:M21" si="1">LN(N4)</f>
        <v>6.6674655688329567</v>
      </c>
      <c r="N4" s="2">
        <f>L4*16</f>
        <v>786.4</v>
      </c>
      <c r="O4" s="132">
        <f>AVERAGE(N4:N6)</f>
        <v>782.18666666666661</v>
      </c>
      <c r="P4" s="133">
        <f>STDEV(N4:N6)</f>
        <v>11.855485368947742</v>
      </c>
      <c r="Q4" s="134">
        <f>P4/O4</f>
        <v>1.5156849220494352E-2</v>
      </c>
      <c r="S4" s="1" t="s">
        <v>63</v>
      </c>
      <c r="T4" s="1" t="s">
        <v>33</v>
      </c>
      <c r="U4" s="1" t="s">
        <v>34</v>
      </c>
      <c r="V4" s="1">
        <v>3.88</v>
      </c>
      <c r="W4" s="1">
        <v>478.13</v>
      </c>
      <c r="X4" s="1">
        <v>8539</v>
      </c>
      <c r="Y4" s="1">
        <v>2368.634</v>
      </c>
      <c r="Z4" s="1">
        <v>0.80700000000000005</v>
      </c>
      <c r="AA4" s="1">
        <v>1.825</v>
      </c>
      <c r="AB4" s="1">
        <v>2.2200000000000002</v>
      </c>
      <c r="AC4" s="1">
        <v>21.7</v>
      </c>
    </row>
    <row r="5" spans="1:29" x14ac:dyDescent="0.25">
      <c r="A5" s="117"/>
      <c r="B5" s="1" t="s">
        <v>128</v>
      </c>
      <c r="C5" s="1">
        <v>62.96</v>
      </c>
      <c r="D5" s="1">
        <f t="shared" si="0"/>
        <v>6.9150883263489291</v>
      </c>
      <c r="E5" s="2">
        <f t="shared" ref="E5:E21" si="2">C5*16</f>
        <v>1007.36</v>
      </c>
      <c r="F5" s="132"/>
      <c r="G5" s="133"/>
      <c r="H5" s="134"/>
      <c r="J5" s="117"/>
      <c r="K5" s="1" t="s">
        <v>169</v>
      </c>
      <c r="L5" s="1">
        <v>48.05</v>
      </c>
      <c r="M5" s="1">
        <f t="shared" si="1"/>
        <v>6.6448308576560828</v>
      </c>
      <c r="N5" s="2">
        <f t="shared" ref="N5:N21" si="3">L5*16</f>
        <v>768.8</v>
      </c>
      <c r="O5" s="132"/>
      <c r="P5" s="133"/>
      <c r="Q5" s="134"/>
      <c r="S5" s="1" t="s">
        <v>67</v>
      </c>
      <c r="T5" s="1" t="s">
        <v>33</v>
      </c>
      <c r="U5" s="1" t="s">
        <v>34</v>
      </c>
      <c r="V5" s="1">
        <v>3.87</v>
      </c>
      <c r="W5" s="1">
        <v>418.26400000000001</v>
      </c>
      <c r="X5" s="1">
        <v>7300</v>
      </c>
      <c r="Y5" s="1">
        <v>2974.0360000000001</v>
      </c>
      <c r="Z5" s="1">
        <v>0.56299999999999994</v>
      </c>
      <c r="AA5" s="1">
        <v>1.825</v>
      </c>
      <c r="AB5" s="1">
        <v>1.33</v>
      </c>
      <c r="AC5" s="1">
        <v>-27.3</v>
      </c>
    </row>
    <row r="6" spans="1:29" x14ac:dyDescent="0.25">
      <c r="A6" s="117"/>
      <c r="B6" s="1" t="s">
        <v>130</v>
      </c>
      <c r="C6" s="1">
        <v>47.49</v>
      </c>
      <c r="D6" s="1">
        <f t="shared" si="0"/>
        <v>6.633107884800812</v>
      </c>
      <c r="E6" s="2">
        <f t="shared" si="2"/>
        <v>759.84</v>
      </c>
      <c r="F6" s="132"/>
      <c r="G6" s="133"/>
      <c r="H6" s="134"/>
      <c r="J6" s="117"/>
      <c r="K6" s="1" t="s">
        <v>171</v>
      </c>
      <c r="L6" s="1">
        <v>49.46</v>
      </c>
      <c r="M6" s="1">
        <f t="shared" si="1"/>
        <v>6.673752984333051</v>
      </c>
      <c r="N6" s="2">
        <f t="shared" si="3"/>
        <v>791.36</v>
      </c>
      <c r="O6" s="132"/>
      <c r="P6" s="133"/>
      <c r="Q6" s="134"/>
      <c r="S6" s="1" t="s">
        <v>71</v>
      </c>
      <c r="T6" s="1" t="s">
        <v>33</v>
      </c>
      <c r="U6" s="1" t="s">
        <v>34</v>
      </c>
      <c r="V6" s="1">
        <v>3.88</v>
      </c>
      <c r="W6" s="1">
        <v>523.42899999999997</v>
      </c>
      <c r="X6" s="1">
        <v>9106</v>
      </c>
      <c r="Y6" s="1">
        <v>2930.8510000000001</v>
      </c>
      <c r="Z6" s="1">
        <v>0.71399999999999997</v>
      </c>
      <c r="AA6" s="1">
        <v>1.825</v>
      </c>
      <c r="AB6" s="1">
        <v>1.88</v>
      </c>
      <c r="AC6" s="1">
        <v>3.1</v>
      </c>
    </row>
    <row r="7" spans="1:29" x14ac:dyDescent="0.25">
      <c r="A7" s="117">
        <v>15</v>
      </c>
      <c r="B7" s="1" t="s">
        <v>132</v>
      </c>
      <c r="C7" s="1">
        <v>39.94</v>
      </c>
      <c r="D7" s="1">
        <f t="shared" si="0"/>
        <v>6.4599670502274504</v>
      </c>
      <c r="E7" s="2">
        <f t="shared" si="2"/>
        <v>639.04</v>
      </c>
      <c r="F7" s="132">
        <f>AVERAGE(E7:E9)</f>
        <v>733.86666666666667</v>
      </c>
      <c r="G7" s="133">
        <f>STDEV(E7:E9)</f>
        <v>121.54107344158699</v>
      </c>
      <c r="H7" s="134">
        <f>G7/F7</f>
        <v>0.16561737841786017</v>
      </c>
      <c r="J7" s="117">
        <v>15</v>
      </c>
      <c r="K7" s="1" t="s">
        <v>173</v>
      </c>
      <c r="L7" s="1">
        <v>53.95</v>
      </c>
      <c r="M7" s="1">
        <f t="shared" si="1"/>
        <v>6.7606464139439248</v>
      </c>
      <c r="N7" s="2">
        <f t="shared" si="3"/>
        <v>863.2</v>
      </c>
      <c r="O7" s="132">
        <f>AVERAGE(N7:N9)</f>
        <v>809.22666666666657</v>
      </c>
      <c r="P7" s="133">
        <f>STDEV(N7:N9)</f>
        <v>54.652199711753035</v>
      </c>
      <c r="Q7" s="134">
        <f>P7/O7</f>
        <v>6.7536330626466065E-2</v>
      </c>
      <c r="S7" s="1" t="s">
        <v>89</v>
      </c>
      <c r="T7" s="1" t="s">
        <v>33</v>
      </c>
      <c r="U7" s="1" t="s">
        <v>34</v>
      </c>
      <c r="V7" s="1">
        <v>3.88</v>
      </c>
      <c r="W7" s="1">
        <v>452.23500000000001</v>
      </c>
      <c r="X7" s="1">
        <v>7649</v>
      </c>
      <c r="Y7" s="1">
        <v>2982.8009999999999</v>
      </c>
      <c r="Z7" s="1">
        <v>0.60599999999999998</v>
      </c>
      <c r="AA7" s="1">
        <v>1.825</v>
      </c>
      <c r="AB7" s="1">
        <v>1.49</v>
      </c>
      <c r="AC7" s="1">
        <v>-18.5</v>
      </c>
    </row>
    <row r="8" spans="1:29" x14ac:dyDescent="0.25">
      <c r="A8" s="117"/>
      <c r="B8" s="1" t="s">
        <v>134</v>
      </c>
      <c r="C8" s="1">
        <v>43.23</v>
      </c>
      <c r="D8" s="1">
        <f t="shared" si="0"/>
        <v>6.5391234209193216</v>
      </c>
      <c r="E8" s="2">
        <f t="shared" si="2"/>
        <v>691.68</v>
      </c>
      <c r="F8" s="132"/>
      <c r="G8" s="133"/>
      <c r="H8" s="134"/>
      <c r="J8" s="117"/>
      <c r="K8" s="1" t="s">
        <v>175</v>
      </c>
      <c r="L8" s="1">
        <v>47.12</v>
      </c>
      <c r="M8" s="1">
        <f t="shared" si="1"/>
        <v>6.6252862615831125</v>
      </c>
      <c r="N8" s="2">
        <f t="shared" si="3"/>
        <v>753.92</v>
      </c>
      <c r="O8" s="132"/>
      <c r="P8" s="133"/>
      <c r="Q8" s="134"/>
      <c r="S8" s="1" t="s">
        <v>107</v>
      </c>
      <c r="T8" s="1" t="s">
        <v>33</v>
      </c>
      <c r="U8" s="1" t="s">
        <v>34</v>
      </c>
      <c r="V8" s="1">
        <v>3.88</v>
      </c>
      <c r="W8" s="1">
        <v>472.38099999999997</v>
      </c>
      <c r="X8" s="1">
        <v>7598</v>
      </c>
      <c r="Y8" s="1">
        <v>3064.16</v>
      </c>
      <c r="Z8" s="1">
        <v>0.61699999999999999</v>
      </c>
      <c r="AA8" s="1">
        <v>1.825</v>
      </c>
      <c r="AB8" s="1">
        <v>1.52</v>
      </c>
      <c r="AC8" s="1">
        <v>-16.5</v>
      </c>
    </row>
    <row r="9" spans="1:29" x14ac:dyDescent="0.25">
      <c r="A9" s="117"/>
      <c r="B9" s="1" t="s">
        <v>136</v>
      </c>
      <c r="C9" s="1">
        <v>54.43</v>
      </c>
      <c r="D9" s="1">
        <f t="shared" si="0"/>
        <v>6.76950419468589</v>
      </c>
      <c r="E9" s="2">
        <f t="shared" si="2"/>
        <v>870.88</v>
      </c>
      <c r="F9" s="132"/>
      <c r="G9" s="133"/>
      <c r="H9" s="134"/>
      <c r="J9" s="117"/>
      <c r="K9" s="1" t="s">
        <v>177</v>
      </c>
      <c r="L9" s="1">
        <v>50.66</v>
      </c>
      <c r="M9" s="1">
        <f t="shared" si="1"/>
        <v>6.6977253668133105</v>
      </c>
      <c r="N9" s="2">
        <f t="shared" si="3"/>
        <v>810.56</v>
      </c>
      <c r="O9" s="132"/>
      <c r="P9" s="133"/>
      <c r="Q9" s="134"/>
      <c r="S9" s="1" t="s">
        <v>111</v>
      </c>
      <c r="T9" s="1" t="s">
        <v>33</v>
      </c>
      <c r="U9" s="1" t="s">
        <v>34</v>
      </c>
      <c r="V9" s="1">
        <v>3.88</v>
      </c>
      <c r="W9" s="1">
        <v>432.12799999999999</v>
      </c>
      <c r="X9" s="1">
        <v>7512</v>
      </c>
      <c r="Y9" s="1">
        <v>3262.3760000000002</v>
      </c>
      <c r="Z9" s="1">
        <v>0.53</v>
      </c>
      <c r="AA9" s="1">
        <v>1.825</v>
      </c>
      <c r="AB9" s="1">
        <v>1.21</v>
      </c>
      <c r="AC9" s="1">
        <v>-33.9</v>
      </c>
    </row>
    <row r="10" spans="1:29" x14ac:dyDescent="0.25">
      <c r="A10" s="117">
        <v>30</v>
      </c>
      <c r="B10" s="1" t="s">
        <v>139</v>
      </c>
      <c r="C10" s="1">
        <v>40.08</v>
      </c>
      <c r="D10" s="1">
        <f t="shared" si="0"/>
        <v>6.4634661790163905</v>
      </c>
      <c r="E10" s="2">
        <f t="shared" si="2"/>
        <v>641.28</v>
      </c>
      <c r="F10" s="132">
        <f>AVERAGE(E10:E12)</f>
        <v>656.69333333333327</v>
      </c>
      <c r="G10" s="133">
        <f>STDEV(E10:E12)</f>
        <v>26.974279106833126</v>
      </c>
      <c r="H10" s="134">
        <f>G10/F10</f>
        <v>4.1075914338757506E-2</v>
      </c>
      <c r="J10" s="117">
        <v>30</v>
      </c>
      <c r="K10" s="1" t="s">
        <v>180</v>
      </c>
      <c r="L10" s="1">
        <v>54.99</v>
      </c>
      <c r="M10" s="1">
        <f t="shared" si="1"/>
        <v>6.7797400727595045</v>
      </c>
      <c r="N10" s="2">
        <f t="shared" si="3"/>
        <v>879.84</v>
      </c>
      <c r="O10" s="132">
        <f>AVERAGE(N10:N12)</f>
        <v>813.65333333333331</v>
      </c>
      <c r="P10" s="133">
        <f>STDEV(N10:N12)</f>
        <v>58.185102331553381</v>
      </c>
      <c r="Q10" s="134">
        <f>P10/O10</f>
        <v>7.1510924797891048E-2</v>
      </c>
      <c r="S10" s="1" t="s">
        <v>115</v>
      </c>
      <c r="T10" s="1" t="s">
        <v>33</v>
      </c>
      <c r="U10" s="1" t="s">
        <v>34</v>
      </c>
      <c r="V10" s="1">
        <v>3.88</v>
      </c>
      <c r="W10" s="1">
        <v>465.45800000000003</v>
      </c>
      <c r="X10" s="1">
        <v>7889</v>
      </c>
      <c r="Y10" s="1">
        <v>3313.9789999999998</v>
      </c>
      <c r="Z10" s="1">
        <v>0.56200000000000006</v>
      </c>
      <c r="AA10" s="1">
        <v>1.825</v>
      </c>
      <c r="AB10" s="1">
        <v>1.32</v>
      </c>
      <c r="AC10" s="1">
        <v>-27.5</v>
      </c>
    </row>
    <row r="11" spans="1:29" x14ac:dyDescent="0.25">
      <c r="A11" s="117"/>
      <c r="B11" s="1" t="s">
        <v>141</v>
      </c>
      <c r="C11" s="1">
        <v>42.99</v>
      </c>
      <c r="D11" s="1">
        <f t="shared" si="0"/>
        <v>6.5335562527479718</v>
      </c>
      <c r="E11" s="2">
        <f t="shared" si="2"/>
        <v>687.84</v>
      </c>
      <c r="F11" s="132"/>
      <c r="G11" s="133"/>
      <c r="H11" s="134"/>
      <c r="J11" s="117"/>
      <c r="K11" s="1" t="s">
        <v>182</v>
      </c>
      <c r="L11" s="1">
        <v>49.41</v>
      </c>
      <c r="M11" s="1">
        <f t="shared" si="1"/>
        <v>6.6727415550974394</v>
      </c>
      <c r="N11" s="2">
        <f t="shared" si="3"/>
        <v>790.56</v>
      </c>
      <c r="O11" s="132"/>
      <c r="P11" s="133"/>
      <c r="Q11" s="134"/>
      <c r="S11" s="1" t="s">
        <v>36</v>
      </c>
      <c r="T11" s="1" t="s">
        <v>37</v>
      </c>
      <c r="U11" s="1" t="s">
        <v>34</v>
      </c>
      <c r="V11" s="1">
        <v>3.88</v>
      </c>
      <c r="W11" s="1">
        <v>779.95600000000002</v>
      </c>
      <c r="X11" s="1">
        <v>11885</v>
      </c>
      <c r="Y11" s="1">
        <v>2993.7109999999998</v>
      </c>
      <c r="Z11" s="1">
        <v>1.042</v>
      </c>
      <c r="AA11" s="1">
        <v>2.919</v>
      </c>
      <c r="AB11" s="1">
        <v>3.08</v>
      </c>
      <c r="AC11" s="1">
        <v>5.5</v>
      </c>
    </row>
    <row r="12" spans="1:29" x14ac:dyDescent="0.25">
      <c r="A12" s="117"/>
      <c r="B12" s="1" t="s">
        <v>143</v>
      </c>
      <c r="C12" s="1">
        <v>40.06</v>
      </c>
      <c r="D12" s="1">
        <f t="shared" si="0"/>
        <v>6.4629670524774534</v>
      </c>
      <c r="E12" s="2">
        <f t="shared" si="2"/>
        <v>640.96</v>
      </c>
      <c r="F12" s="132"/>
      <c r="G12" s="133"/>
      <c r="H12" s="134"/>
      <c r="J12" s="117"/>
      <c r="K12" s="1" t="s">
        <v>184</v>
      </c>
      <c r="L12" s="1">
        <v>48.16</v>
      </c>
      <c r="M12" s="1">
        <f t="shared" si="1"/>
        <v>6.6471175232403468</v>
      </c>
      <c r="N12" s="2">
        <f t="shared" si="3"/>
        <v>770.56</v>
      </c>
      <c r="O12" s="132"/>
      <c r="P12" s="133"/>
      <c r="Q12" s="134"/>
      <c r="S12" s="1" t="s">
        <v>91</v>
      </c>
      <c r="T12" s="1" t="s">
        <v>37</v>
      </c>
      <c r="U12" s="1" t="s">
        <v>34</v>
      </c>
      <c r="V12" s="1">
        <v>3.88</v>
      </c>
      <c r="W12" s="1">
        <v>712.94100000000003</v>
      </c>
      <c r="X12" s="1">
        <v>14349</v>
      </c>
      <c r="Y12" s="1">
        <v>3350.3409999999999</v>
      </c>
      <c r="Z12" s="1">
        <v>0.85099999999999998</v>
      </c>
      <c r="AA12" s="1">
        <v>2.919</v>
      </c>
      <c r="AB12" s="1">
        <v>2.38</v>
      </c>
      <c r="AC12" s="1">
        <v>-18.399999999999999</v>
      </c>
    </row>
    <row r="13" spans="1:29" x14ac:dyDescent="0.25">
      <c r="A13" s="117">
        <v>60</v>
      </c>
      <c r="B13" s="1" t="s">
        <v>145</v>
      </c>
      <c r="C13" s="1">
        <v>38.14</v>
      </c>
      <c r="D13" s="1">
        <f t="shared" si="0"/>
        <v>6.4138523224120538</v>
      </c>
      <c r="E13" s="2">
        <f t="shared" si="2"/>
        <v>610.24</v>
      </c>
      <c r="F13" s="132">
        <f>AVERAGE(E13:E15)</f>
        <v>573.76</v>
      </c>
      <c r="G13" s="133">
        <f>STDEV(E13:E15)</f>
        <v>35.41317269039871</v>
      </c>
      <c r="H13" s="134">
        <f>G13/F13</f>
        <v>6.1721229591464567E-2</v>
      </c>
      <c r="J13" s="117">
        <v>60</v>
      </c>
      <c r="K13" s="1" t="s">
        <v>186</v>
      </c>
      <c r="L13" s="1">
        <v>46.73</v>
      </c>
      <c r="M13" s="1">
        <f t="shared" si="1"/>
        <v>6.616975078952116</v>
      </c>
      <c r="N13" s="2">
        <f t="shared" si="3"/>
        <v>747.68</v>
      </c>
      <c r="O13" s="132">
        <f>AVERAGE(N13:N15)</f>
        <v>789.43999999999994</v>
      </c>
      <c r="P13" s="133">
        <f>STDEV(N13:N15)</f>
        <v>36.175925696518178</v>
      </c>
      <c r="Q13" s="134">
        <f>P13/O13</f>
        <v>4.582479440681772E-2</v>
      </c>
      <c r="S13" s="1" t="s">
        <v>38</v>
      </c>
      <c r="T13" s="1" t="s">
        <v>39</v>
      </c>
      <c r="U13" s="1" t="s">
        <v>34</v>
      </c>
      <c r="V13" s="1">
        <v>3.88</v>
      </c>
      <c r="W13" s="1">
        <v>1201.809</v>
      </c>
      <c r="X13" s="1">
        <v>19563</v>
      </c>
      <c r="Y13" s="1">
        <v>3101.9630000000002</v>
      </c>
      <c r="Z13" s="1">
        <v>1.55</v>
      </c>
      <c r="AA13" s="1">
        <v>4.6689999999999996</v>
      </c>
      <c r="AB13" s="1">
        <v>4.9400000000000004</v>
      </c>
      <c r="AC13" s="1">
        <v>5.7</v>
      </c>
    </row>
    <row r="14" spans="1:29" x14ac:dyDescent="0.25">
      <c r="A14" s="117"/>
      <c r="B14" s="1" t="s">
        <v>147</v>
      </c>
      <c r="C14" s="1">
        <v>33.72</v>
      </c>
      <c r="D14" s="1">
        <f t="shared" si="0"/>
        <v>6.290679855373436</v>
      </c>
      <c r="E14" s="2">
        <f t="shared" si="2"/>
        <v>539.52</v>
      </c>
      <c r="F14" s="132"/>
      <c r="G14" s="133"/>
      <c r="H14" s="134"/>
      <c r="J14" s="117"/>
      <c r="K14" s="1" t="s">
        <v>188</v>
      </c>
      <c r="L14" s="1">
        <v>50.59</v>
      </c>
      <c r="M14" s="1">
        <f t="shared" si="1"/>
        <v>6.6963426505436257</v>
      </c>
      <c r="N14" s="2">
        <f t="shared" si="3"/>
        <v>809.44</v>
      </c>
      <c r="O14" s="132"/>
      <c r="P14" s="133"/>
      <c r="Q14" s="134"/>
      <c r="S14" s="1" t="s">
        <v>92</v>
      </c>
      <c r="T14" s="1" t="s">
        <v>39</v>
      </c>
      <c r="U14" s="1" t="s">
        <v>34</v>
      </c>
      <c r="V14" s="1">
        <v>3.87</v>
      </c>
      <c r="W14" s="1">
        <v>1077.4970000000001</v>
      </c>
      <c r="X14" s="1">
        <v>18622</v>
      </c>
      <c r="Y14" s="1">
        <v>2541.9160000000002</v>
      </c>
      <c r="Z14" s="1">
        <v>1.696</v>
      </c>
      <c r="AA14" s="1">
        <v>4.6689999999999996</v>
      </c>
      <c r="AB14" s="1">
        <v>5.47</v>
      </c>
      <c r="AC14" s="1">
        <v>17.100000000000001</v>
      </c>
    </row>
    <row r="15" spans="1:29" x14ac:dyDescent="0.25">
      <c r="A15" s="117"/>
      <c r="B15" s="1" t="s">
        <v>149</v>
      </c>
      <c r="C15" s="1">
        <v>35.72</v>
      </c>
      <c r="D15" s="1">
        <f t="shared" si="0"/>
        <v>6.3482994782480793</v>
      </c>
      <c r="E15" s="2">
        <f t="shared" si="2"/>
        <v>571.52</v>
      </c>
      <c r="F15" s="132"/>
      <c r="G15" s="133"/>
      <c r="H15" s="134"/>
      <c r="J15" s="117"/>
      <c r="K15" s="1" t="s">
        <v>190</v>
      </c>
      <c r="L15" s="1">
        <v>50.7</v>
      </c>
      <c r="M15" s="1">
        <f t="shared" si="1"/>
        <v>6.6985146328369192</v>
      </c>
      <c r="N15" s="2">
        <f t="shared" si="3"/>
        <v>811.2</v>
      </c>
      <c r="O15" s="132"/>
      <c r="P15" s="133"/>
      <c r="Q15" s="134"/>
      <c r="S15" s="1" t="s">
        <v>40</v>
      </c>
      <c r="T15" s="1" t="s">
        <v>41</v>
      </c>
      <c r="U15" s="1" t="s">
        <v>34</v>
      </c>
      <c r="V15" s="1">
        <v>3.88</v>
      </c>
      <c r="W15" s="1">
        <v>1982.509</v>
      </c>
      <c r="X15" s="1">
        <v>35805</v>
      </c>
      <c r="Y15" s="1">
        <v>3138.1860000000001</v>
      </c>
      <c r="Z15" s="1">
        <v>2.5270000000000001</v>
      </c>
      <c r="AA15" s="1">
        <v>7.45</v>
      </c>
      <c r="AB15" s="1">
        <v>8.51</v>
      </c>
      <c r="AC15" s="1">
        <v>14.2</v>
      </c>
    </row>
    <row r="16" spans="1:29" x14ac:dyDescent="0.25">
      <c r="A16" s="117">
        <v>120</v>
      </c>
      <c r="B16" s="1" t="s">
        <v>152</v>
      </c>
      <c r="C16" s="1">
        <v>40.619999999999997</v>
      </c>
      <c r="D16" s="1">
        <f t="shared" si="0"/>
        <v>6.4768492783920202</v>
      </c>
      <c r="E16" s="2">
        <f t="shared" si="2"/>
        <v>649.91999999999996</v>
      </c>
      <c r="F16" s="132">
        <f>AVERAGE(E16:E18)</f>
        <v>597.49333333333334</v>
      </c>
      <c r="G16" s="133">
        <f>STDEV(E16:E18)</f>
        <v>45.776873345973833</v>
      </c>
      <c r="H16" s="134">
        <f>G16/F16</f>
        <v>7.6614868806302722E-2</v>
      </c>
      <c r="J16" s="117">
        <v>120</v>
      </c>
      <c r="K16" s="1" t="s">
        <v>193</v>
      </c>
      <c r="L16" s="1">
        <v>54.43</v>
      </c>
      <c r="M16" s="1">
        <f t="shared" si="1"/>
        <v>6.76950419468589</v>
      </c>
      <c r="N16" s="2">
        <f t="shared" si="3"/>
        <v>870.88</v>
      </c>
      <c r="O16" s="132">
        <f>AVERAGE(N16:N18)</f>
        <v>824.85333333333335</v>
      </c>
      <c r="P16" s="133">
        <f>STDEV(N16:N18)</f>
        <v>57.211206361458032</v>
      </c>
      <c r="Q16" s="134">
        <f>P16/O16</f>
        <v>6.9359247334626797E-2</v>
      </c>
      <c r="S16" s="1" t="s">
        <v>93</v>
      </c>
      <c r="T16" s="1" t="s">
        <v>41</v>
      </c>
      <c r="U16" s="1" t="s">
        <v>34</v>
      </c>
      <c r="V16" s="1">
        <v>3.87</v>
      </c>
      <c r="W16" s="1">
        <v>2015.5930000000001</v>
      </c>
      <c r="X16" s="1">
        <v>34908</v>
      </c>
      <c r="Y16" s="1">
        <v>3151.3209999999999</v>
      </c>
      <c r="Z16" s="1">
        <v>2.5579999999999998</v>
      </c>
      <c r="AA16" s="1">
        <v>7.45</v>
      </c>
      <c r="AB16" s="1">
        <v>8.6199999999999992</v>
      </c>
      <c r="AC16" s="1">
        <v>15.7</v>
      </c>
    </row>
    <row r="17" spans="1:29" x14ac:dyDescent="0.25">
      <c r="A17" s="117"/>
      <c r="B17" s="1" t="s">
        <v>154</v>
      </c>
      <c r="C17" s="1">
        <v>35.340000000000003</v>
      </c>
      <c r="D17" s="1">
        <f t="shared" si="0"/>
        <v>6.3376041891313317</v>
      </c>
      <c r="E17" s="2">
        <f t="shared" si="2"/>
        <v>565.44000000000005</v>
      </c>
      <c r="F17" s="132"/>
      <c r="G17" s="133"/>
      <c r="H17" s="134"/>
      <c r="J17" s="117"/>
      <c r="K17" s="1" t="s">
        <v>195</v>
      </c>
      <c r="L17" s="1">
        <v>52.68</v>
      </c>
      <c r="M17" s="1">
        <f t="shared" si="1"/>
        <v>6.7368245991148612</v>
      </c>
      <c r="N17" s="2">
        <f t="shared" si="3"/>
        <v>842.88</v>
      </c>
      <c r="O17" s="132"/>
      <c r="P17" s="133"/>
      <c r="Q17" s="134"/>
      <c r="S17" s="1" t="s">
        <v>42</v>
      </c>
      <c r="T17" s="1" t="s">
        <v>43</v>
      </c>
      <c r="U17" s="1" t="s">
        <v>34</v>
      </c>
      <c r="V17" s="1">
        <v>3.87</v>
      </c>
      <c r="W17" s="1">
        <v>2973.7669999999998</v>
      </c>
      <c r="X17" s="1">
        <v>47181</v>
      </c>
      <c r="Y17" s="1">
        <v>3163.2759999999998</v>
      </c>
      <c r="Z17" s="1">
        <v>3.76</v>
      </c>
      <c r="AA17" s="1">
        <v>11.875</v>
      </c>
      <c r="AB17" s="1">
        <v>13.02</v>
      </c>
      <c r="AC17" s="1">
        <v>9.6</v>
      </c>
    </row>
    <row r="18" spans="1:29" x14ac:dyDescent="0.25">
      <c r="A18" s="117"/>
      <c r="B18" s="1" t="s">
        <v>156</v>
      </c>
      <c r="C18" s="1">
        <v>36.07</v>
      </c>
      <c r="D18" s="1">
        <f t="shared" si="0"/>
        <v>6.3580502171552284</v>
      </c>
      <c r="E18" s="2">
        <f t="shared" si="2"/>
        <v>577.12</v>
      </c>
      <c r="F18" s="132"/>
      <c r="G18" s="133"/>
      <c r="H18" s="134"/>
      <c r="J18" s="117"/>
      <c r="K18" s="1" t="s">
        <v>197</v>
      </c>
      <c r="L18" s="1">
        <v>47.55</v>
      </c>
      <c r="M18" s="1">
        <f t="shared" si="1"/>
        <v>6.6343705112311806</v>
      </c>
      <c r="N18" s="2">
        <f t="shared" si="3"/>
        <v>760.8</v>
      </c>
      <c r="O18" s="132"/>
      <c r="P18" s="133"/>
      <c r="Q18" s="134"/>
      <c r="S18" s="1" t="s">
        <v>94</v>
      </c>
      <c r="T18" s="1" t="s">
        <v>43</v>
      </c>
      <c r="U18" s="1" t="s">
        <v>34</v>
      </c>
      <c r="V18" s="1">
        <v>3.88</v>
      </c>
      <c r="W18" s="1">
        <v>3366.1089999999999</v>
      </c>
      <c r="X18" s="1">
        <v>59308</v>
      </c>
      <c r="Y18" s="1">
        <v>3307.1219999999998</v>
      </c>
      <c r="Z18" s="1">
        <v>4.0709999999999997</v>
      </c>
      <c r="AA18" s="1">
        <v>11.875</v>
      </c>
      <c r="AB18" s="1">
        <v>14.15</v>
      </c>
      <c r="AC18" s="1">
        <v>19.2</v>
      </c>
    </row>
    <row r="19" spans="1:29" x14ac:dyDescent="0.25">
      <c r="A19" s="117">
        <v>240</v>
      </c>
      <c r="B19" s="1" t="s">
        <v>158</v>
      </c>
      <c r="C19" s="1">
        <v>26.76</v>
      </c>
      <c r="D19" s="1">
        <f t="shared" si="0"/>
        <v>6.0594969574998094</v>
      </c>
      <c r="E19" s="2">
        <f t="shared" si="2"/>
        <v>428.16</v>
      </c>
      <c r="F19" s="132">
        <f>AVERAGE(E19:E21)</f>
        <v>417.49333333333334</v>
      </c>
      <c r="G19" s="133">
        <f>STDEV(E19:E21)</f>
        <v>85.778853648981098</v>
      </c>
      <c r="H19" s="134">
        <f>G19/F19</f>
        <v>0.20546161291752627</v>
      </c>
      <c r="J19" s="117">
        <v>240</v>
      </c>
      <c r="K19" s="1" t="s">
        <v>199</v>
      </c>
      <c r="L19" s="1">
        <v>45.68</v>
      </c>
      <c r="M19" s="1">
        <f t="shared" si="1"/>
        <v>6.5942492875875356</v>
      </c>
      <c r="N19" s="2">
        <f t="shared" si="3"/>
        <v>730.88</v>
      </c>
      <c r="O19" s="132">
        <f>AVERAGE(N19:N21)</f>
        <v>743.30666666666673</v>
      </c>
      <c r="P19" s="133">
        <f>STDEV(N19:N21)</f>
        <v>34.596400583490372</v>
      </c>
      <c r="Q19" s="134">
        <f>P19/O19</f>
        <v>4.6543912674208536E-2</v>
      </c>
      <c r="S19" s="1" t="s">
        <v>44</v>
      </c>
      <c r="T19" s="1" t="s">
        <v>45</v>
      </c>
      <c r="U19" s="1" t="s">
        <v>34</v>
      </c>
      <c r="V19" s="1">
        <v>3.88</v>
      </c>
      <c r="W19" s="1">
        <v>5696.95</v>
      </c>
      <c r="X19" s="1">
        <v>94449</v>
      </c>
      <c r="Y19" s="1">
        <v>3229.261</v>
      </c>
      <c r="Z19" s="1">
        <v>7.0570000000000004</v>
      </c>
      <c r="AA19" s="1">
        <v>19.125</v>
      </c>
      <c r="AB19" s="1">
        <v>25.07</v>
      </c>
      <c r="AC19" s="1">
        <v>31.1</v>
      </c>
    </row>
    <row r="20" spans="1:29" x14ac:dyDescent="0.25">
      <c r="A20" s="117"/>
      <c r="B20" s="1" t="s">
        <v>160</v>
      </c>
      <c r="C20" s="1">
        <v>20.43</v>
      </c>
      <c r="D20" s="1">
        <f t="shared" si="0"/>
        <v>5.7895931310693118</v>
      </c>
      <c r="E20" s="2">
        <f t="shared" si="2"/>
        <v>326.88</v>
      </c>
      <c r="F20" s="132"/>
      <c r="G20" s="133"/>
      <c r="H20" s="134"/>
      <c r="J20" s="117"/>
      <c r="K20" s="1" t="s">
        <v>201</v>
      </c>
      <c r="L20" s="1">
        <v>48.9</v>
      </c>
      <c r="M20" s="1">
        <f t="shared" si="1"/>
        <v>6.6623661187206071</v>
      </c>
      <c r="N20" s="2">
        <f t="shared" si="3"/>
        <v>782.4</v>
      </c>
      <c r="O20" s="132"/>
      <c r="P20" s="133"/>
      <c r="Q20" s="134"/>
      <c r="S20" s="1" t="s">
        <v>95</v>
      </c>
      <c r="T20" s="1" t="s">
        <v>45</v>
      </c>
      <c r="U20" s="1" t="s">
        <v>34</v>
      </c>
      <c r="V20" s="1">
        <v>3.88</v>
      </c>
      <c r="W20" s="1">
        <v>5013.8100000000004</v>
      </c>
      <c r="X20" s="1">
        <v>76829</v>
      </c>
      <c r="Y20" s="1">
        <v>3103.8449999999998</v>
      </c>
      <c r="Z20" s="1">
        <v>6.4610000000000003</v>
      </c>
      <c r="AA20" s="1">
        <v>19.125</v>
      </c>
      <c r="AB20" s="1">
        <v>22.89</v>
      </c>
      <c r="AC20" s="1">
        <v>19.7</v>
      </c>
    </row>
    <row r="21" spans="1:29" x14ac:dyDescent="0.25">
      <c r="A21" s="117"/>
      <c r="B21" s="1" t="s">
        <v>162</v>
      </c>
      <c r="C21" s="1">
        <v>31.09</v>
      </c>
      <c r="D21" s="1">
        <f t="shared" si="0"/>
        <v>6.2094749463104435</v>
      </c>
      <c r="E21" s="2">
        <f t="shared" si="2"/>
        <v>497.44</v>
      </c>
      <c r="F21" s="132"/>
      <c r="G21" s="133"/>
      <c r="H21" s="134"/>
      <c r="J21" s="117"/>
      <c r="K21" s="1" t="s">
        <v>203</v>
      </c>
      <c r="L21" s="1">
        <v>44.79</v>
      </c>
      <c r="M21" s="1">
        <f t="shared" si="1"/>
        <v>6.5745736224589901</v>
      </c>
      <c r="N21" s="2">
        <f t="shared" si="3"/>
        <v>716.64</v>
      </c>
      <c r="O21" s="132"/>
      <c r="P21" s="133"/>
      <c r="Q21" s="134"/>
      <c r="S21" s="1" t="s">
        <v>46</v>
      </c>
      <c r="T21" s="1" t="s">
        <v>47</v>
      </c>
      <c r="U21" s="1" t="s">
        <v>34</v>
      </c>
      <c r="V21" s="1">
        <v>3.87</v>
      </c>
      <c r="W21" s="1">
        <v>6181.1790000000001</v>
      </c>
      <c r="X21" s="1">
        <v>122226</v>
      </c>
      <c r="Y21" s="1">
        <v>2767.9380000000001</v>
      </c>
      <c r="Z21" s="1">
        <v>8.9329999999999998</v>
      </c>
      <c r="AA21" s="1">
        <v>30.5</v>
      </c>
      <c r="AB21" s="1">
        <v>31.93</v>
      </c>
      <c r="AC21" s="1">
        <v>4.7</v>
      </c>
    </row>
    <row r="22" spans="1:29" x14ac:dyDescent="0.25">
      <c r="S22" s="1" t="s">
        <v>96</v>
      </c>
      <c r="T22" s="1" t="s">
        <v>47</v>
      </c>
      <c r="U22" s="1" t="s">
        <v>34</v>
      </c>
      <c r="V22" s="1">
        <v>3.88</v>
      </c>
      <c r="W22" s="1">
        <v>8168.2489999999998</v>
      </c>
      <c r="X22" s="1">
        <v>142368</v>
      </c>
      <c r="Y22" s="1">
        <v>3365.248</v>
      </c>
      <c r="Z22" s="1">
        <v>9.7089999999999996</v>
      </c>
      <c r="AA22" s="1">
        <v>30.5</v>
      </c>
      <c r="AB22" s="1">
        <v>34.770000000000003</v>
      </c>
      <c r="AC22" s="1">
        <v>14</v>
      </c>
    </row>
    <row r="23" spans="1:29" x14ac:dyDescent="0.25">
      <c r="A23" s="117" t="s">
        <v>437</v>
      </c>
      <c r="B23" s="117"/>
      <c r="C23" s="117"/>
      <c r="D23" s="117"/>
      <c r="E23" s="117"/>
      <c r="F23" s="117"/>
      <c r="G23" s="117"/>
      <c r="H23" s="3"/>
      <c r="S23" s="1" t="s">
        <v>49</v>
      </c>
      <c r="T23" s="1" t="s">
        <v>50</v>
      </c>
      <c r="U23" s="1" t="s">
        <v>34</v>
      </c>
      <c r="V23" s="1">
        <v>3.88</v>
      </c>
      <c r="W23" s="1">
        <v>11224.8</v>
      </c>
      <c r="X23" s="1">
        <v>178932</v>
      </c>
      <c r="Y23" s="1">
        <v>3439.7330000000002</v>
      </c>
      <c r="Z23" s="1">
        <v>13.053000000000001</v>
      </c>
      <c r="AA23" s="1">
        <v>48.75</v>
      </c>
      <c r="AB23" s="1">
        <v>46.99</v>
      </c>
      <c r="AC23" s="1">
        <v>-3.6</v>
      </c>
    </row>
    <row r="24" spans="1:29" x14ac:dyDescent="0.25">
      <c r="A24" s="117" t="s">
        <v>429</v>
      </c>
      <c r="B24" s="117" t="s">
        <v>1</v>
      </c>
      <c r="C24" s="3" t="s">
        <v>430</v>
      </c>
      <c r="D24" s="3" t="s">
        <v>431</v>
      </c>
      <c r="E24" s="3" t="s">
        <v>432</v>
      </c>
      <c r="F24" s="3" t="s">
        <v>433</v>
      </c>
      <c r="G24" s="3" t="s">
        <v>434</v>
      </c>
      <c r="H24" s="3" t="s">
        <v>435</v>
      </c>
      <c r="S24" s="1" t="s">
        <v>98</v>
      </c>
      <c r="T24" s="1" t="s">
        <v>50</v>
      </c>
      <c r="U24" s="1" t="s">
        <v>34</v>
      </c>
      <c r="V24" s="1">
        <v>3.88</v>
      </c>
      <c r="W24" s="1">
        <v>12265.34</v>
      </c>
      <c r="X24" s="1">
        <v>222118</v>
      </c>
      <c r="Y24" s="1">
        <v>3673.549</v>
      </c>
      <c r="Z24" s="1">
        <v>13.355</v>
      </c>
      <c r="AA24" s="1">
        <v>48.75</v>
      </c>
      <c r="AB24" s="1">
        <v>48.1</v>
      </c>
      <c r="AC24" s="1">
        <v>-1.3</v>
      </c>
    </row>
    <row r="25" spans="1:29" x14ac:dyDescent="0.25">
      <c r="A25" s="117"/>
      <c r="B25" s="117"/>
      <c r="C25" s="1" t="s">
        <v>436</v>
      </c>
      <c r="E25" s="1" t="s">
        <v>436</v>
      </c>
      <c r="F25" s="1" t="s">
        <v>436</v>
      </c>
      <c r="G25" s="1" t="s">
        <v>436</v>
      </c>
      <c r="S25" s="1" t="s">
        <v>51</v>
      </c>
      <c r="T25" s="1" t="s">
        <v>52</v>
      </c>
      <c r="U25" s="1" t="s">
        <v>34</v>
      </c>
      <c r="V25" s="1">
        <v>3.88</v>
      </c>
      <c r="W25" s="1">
        <v>22367.092000000001</v>
      </c>
      <c r="X25" s="1">
        <v>397198</v>
      </c>
      <c r="Y25" s="1">
        <v>3919.6149999999998</v>
      </c>
      <c r="Z25" s="1">
        <v>22.826000000000001</v>
      </c>
      <c r="AA25" s="1">
        <v>78.125</v>
      </c>
      <c r="AB25" s="1">
        <v>82.72</v>
      </c>
      <c r="AC25" s="1">
        <v>5.9</v>
      </c>
    </row>
    <row r="26" spans="1:29" x14ac:dyDescent="0.25">
      <c r="A26" s="117">
        <v>0</v>
      </c>
      <c r="B26" s="1" t="s">
        <v>208</v>
      </c>
      <c r="C26" s="1">
        <v>46.64</v>
      </c>
      <c r="D26" s="1">
        <f t="shared" ref="D26:D31" si="4">LN(E26)</f>
        <v>6.6150472642820182</v>
      </c>
      <c r="E26" s="2">
        <f>C26*16</f>
        <v>746.24</v>
      </c>
      <c r="F26" s="132">
        <f>AVERAGE(E26:E28)</f>
        <v>764.26666666666677</v>
      </c>
      <c r="G26" s="133">
        <f>STDEV(E26:E28)</f>
        <v>42.938566968790802</v>
      </c>
      <c r="H26" s="134">
        <f>G26/F26</f>
        <v>5.6182702767957254E-2</v>
      </c>
      <c r="S26" s="1" t="s">
        <v>99</v>
      </c>
      <c r="T26" s="1" t="s">
        <v>52</v>
      </c>
      <c r="U26" s="1" t="s">
        <v>34</v>
      </c>
      <c r="V26" s="1">
        <v>3.88</v>
      </c>
      <c r="W26" s="1">
        <v>21361.062999999998</v>
      </c>
      <c r="X26" s="1">
        <v>375481</v>
      </c>
      <c r="Y26" s="1">
        <v>4066.942</v>
      </c>
      <c r="Z26" s="1">
        <v>21.009</v>
      </c>
      <c r="AA26" s="1">
        <v>78.125</v>
      </c>
      <c r="AB26" s="1">
        <v>76.08</v>
      </c>
      <c r="AC26" s="1">
        <v>-2.6</v>
      </c>
    </row>
    <row r="27" spans="1:29" x14ac:dyDescent="0.25">
      <c r="A27" s="117"/>
      <c r="B27" s="1" t="s">
        <v>210</v>
      </c>
      <c r="C27" s="1">
        <v>45.83</v>
      </c>
      <c r="D27" s="1">
        <f t="shared" si="4"/>
        <v>6.5975276207608138</v>
      </c>
      <c r="E27" s="2">
        <f t="shared" ref="E27:E31" si="5">C27*16</f>
        <v>733.28</v>
      </c>
      <c r="F27" s="132"/>
      <c r="G27" s="133"/>
      <c r="H27" s="134"/>
      <c r="S27" s="1" t="s">
        <v>53</v>
      </c>
      <c r="T27" s="1" t="s">
        <v>54</v>
      </c>
      <c r="U27" s="1" t="s">
        <v>34</v>
      </c>
      <c r="V27" s="1">
        <v>3.88</v>
      </c>
      <c r="W27" s="1">
        <v>30114.335999999999</v>
      </c>
      <c r="X27" s="1">
        <v>533010</v>
      </c>
      <c r="Y27" s="1">
        <v>3888.2939999999999</v>
      </c>
      <c r="Z27" s="1">
        <v>30.978999999999999</v>
      </c>
      <c r="AA27" s="1">
        <v>125</v>
      </c>
      <c r="AB27" s="1">
        <v>112.53</v>
      </c>
      <c r="AC27" s="1">
        <v>-10</v>
      </c>
    </row>
    <row r="28" spans="1:29" x14ac:dyDescent="0.25">
      <c r="A28" s="117"/>
      <c r="B28" s="1" t="s">
        <v>212</v>
      </c>
      <c r="C28" s="1">
        <v>50.83</v>
      </c>
      <c r="D28" s="1">
        <f t="shared" si="4"/>
        <v>6.7010754536985919</v>
      </c>
      <c r="E28" s="2">
        <f t="shared" si="5"/>
        <v>813.28</v>
      </c>
      <c r="F28" s="132"/>
      <c r="G28" s="133"/>
      <c r="H28" s="134"/>
      <c r="S28" s="1" t="s">
        <v>100</v>
      </c>
      <c r="T28" s="1" t="s">
        <v>54</v>
      </c>
      <c r="U28" s="1" t="s">
        <v>34</v>
      </c>
      <c r="V28" s="1">
        <v>3.88</v>
      </c>
      <c r="W28" s="1">
        <v>32258.173999999999</v>
      </c>
      <c r="X28" s="1">
        <v>560369</v>
      </c>
      <c r="Y28" s="1">
        <v>3980.4259999999999</v>
      </c>
      <c r="Z28" s="1">
        <v>32.417000000000002</v>
      </c>
      <c r="AA28" s="1">
        <v>125</v>
      </c>
      <c r="AB28" s="1">
        <v>117.79</v>
      </c>
      <c r="AC28" s="1">
        <v>-5.8</v>
      </c>
    </row>
    <row r="29" spans="1:29" x14ac:dyDescent="0.25">
      <c r="A29" s="117">
        <v>240</v>
      </c>
      <c r="B29" s="1" t="s">
        <v>214</v>
      </c>
      <c r="C29" s="1">
        <v>41.94</v>
      </c>
      <c r="D29" s="1">
        <f t="shared" si="4"/>
        <v>6.5088287477135554</v>
      </c>
      <c r="E29" s="2">
        <f t="shared" si="5"/>
        <v>671.04</v>
      </c>
      <c r="F29" s="132">
        <f>AVERAGE(E29:E30)</f>
        <v>718.72</v>
      </c>
      <c r="G29" s="133">
        <f>STDEV(E29:E30)</f>
        <v>67.429702653949178</v>
      </c>
      <c r="H29" s="134">
        <f>G29/F29</f>
        <v>9.3819154404982716E-2</v>
      </c>
      <c r="S29" s="1" t="s">
        <v>76</v>
      </c>
      <c r="T29" s="1" t="s">
        <v>77</v>
      </c>
      <c r="U29" s="1" t="s">
        <v>75</v>
      </c>
      <c r="V29" s="1">
        <v>3.87</v>
      </c>
      <c r="W29" s="1">
        <v>710.96299999999997</v>
      </c>
      <c r="X29" s="1">
        <v>12145</v>
      </c>
      <c r="Y29" s="1">
        <v>3127.3470000000002</v>
      </c>
      <c r="Z29" s="1">
        <v>0.90900000000000003</v>
      </c>
      <c r="AA29" s="1">
        <v>2.5059999999999998</v>
      </c>
      <c r="AB29" s="1">
        <v>2.59</v>
      </c>
      <c r="AC29" s="1">
        <v>3.5</v>
      </c>
    </row>
    <row r="30" spans="1:29" x14ac:dyDescent="0.25">
      <c r="A30" s="117"/>
      <c r="B30" s="1" t="s">
        <v>216</v>
      </c>
      <c r="C30" s="1">
        <v>47.9</v>
      </c>
      <c r="D30" s="1">
        <f t="shared" si="4"/>
        <v>6.6417042266566506</v>
      </c>
      <c r="E30" s="2">
        <f t="shared" si="5"/>
        <v>766.4</v>
      </c>
      <c r="F30" s="132"/>
      <c r="G30" s="133"/>
      <c r="H30" s="134"/>
      <c r="S30" s="1" t="s">
        <v>118</v>
      </c>
      <c r="T30" s="1" t="s">
        <v>77</v>
      </c>
      <c r="U30" s="1" t="s">
        <v>75</v>
      </c>
      <c r="V30" s="1">
        <v>3.87</v>
      </c>
      <c r="W30" s="1">
        <v>752.553</v>
      </c>
      <c r="X30" s="1">
        <v>12162</v>
      </c>
      <c r="Y30" s="1">
        <v>2887.97</v>
      </c>
      <c r="Z30" s="1">
        <v>1.042</v>
      </c>
      <c r="AA30" s="1">
        <v>2.5059999999999998</v>
      </c>
      <c r="AB30" s="1">
        <v>3.08</v>
      </c>
      <c r="AC30" s="1">
        <v>22.9</v>
      </c>
    </row>
    <row r="31" spans="1:29" x14ac:dyDescent="0.25">
      <c r="A31" s="117"/>
      <c r="B31" s="1" t="s">
        <v>218</v>
      </c>
      <c r="C31" s="1">
        <v>47.17</v>
      </c>
      <c r="D31" s="1">
        <f t="shared" si="4"/>
        <v>6.6263468195359518</v>
      </c>
      <c r="E31" s="2">
        <f t="shared" si="5"/>
        <v>754.72</v>
      </c>
      <c r="F31" s="132"/>
      <c r="G31" s="133"/>
      <c r="H31" s="134"/>
      <c r="S31" s="1" t="s">
        <v>78</v>
      </c>
      <c r="T31" s="1" t="s">
        <v>79</v>
      </c>
      <c r="U31" s="1" t="s">
        <v>75</v>
      </c>
      <c r="V31" s="1">
        <v>3.88</v>
      </c>
      <c r="W31" s="1">
        <v>1686.431</v>
      </c>
      <c r="X31" s="1">
        <v>30672</v>
      </c>
      <c r="Y31" s="1">
        <v>3371.759</v>
      </c>
      <c r="Z31" s="1">
        <v>2.0009999999999999</v>
      </c>
      <c r="AA31" s="1">
        <v>6.2690000000000001</v>
      </c>
      <c r="AB31" s="1">
        <v>6.58</v>
      </c>
      <c r="AC31" s="1">
        <v>5</v>
      </c>
    </row>
    <row r="32" spans="1:29" x14ac:dyDescent="0.25">
      <c r="B32" s="3"/>
      <c r="S32" s="1" t="s">
        <v>119</v>
      </c>
      <c r="T32" s="1" t="s">
        <v>79</v>
      </c>
      <c r="U32" s="1" t="s">
        <v>75</v>
      </c>
      <c r="V32" s="1">
        <v>3.88</v>
      </c>
      <c r="W32" s="1">
        <v>2095.3429999999998</v>
      </c>
      <c r="X32" s="1">
        <v>37365</v>
      </c>
      <c r="Y32" s="1">
        <v>3610.88</v>
      </c>
      <c r="Z32" s="1">
        <v>2.3210000000000002</v>
      </c>
      <c r="AA32" s="1">
        <v>6.2690000000000001</v>
      </c>
      <c r="AB32" s="1">
        <v>7.76</v>
      </c>
      <c r="AC32" s="1">
        <v>23.7</v>
      </c>
    </row>
    <row r="33" spans="1:29" x14ac:dyDescent="0.25">
      <c r="B33" s="137" t="s">
        <v>438</v>
      </c>
      <c r="C33" s="137"/>
      <c r="D33" s="137"/>
      <c r="E33" s="137"/>
      <c r="F33" s="137"/>
      <c r="G33" s="137"/>
      <c r="H33" s="137"/>
      <c r="I33" s="137"/>
      <c r="J33" s="137"/>
      <c r="K33" s="117"/>
      <c r="L33" s="117"/>
      <c r="S33" s="1" t="s">
        <v>80</v>
      </c>
      <c r="T33" s="1" t="s">
        <v>81</v>
      </c>
      <c r="U33" s="1" t="s">
        <v>75</v>
      </c>
      <c r="V33" s="1">
        <v>3.88</v>
      </c>
      <c r="W33" s="1">
        <v>6550.2120000000004</v>
      </c>
      <c r="X33" s="1">
        <v>126329</v>
      </c>
      <c r="Y33" s="1">
        <v>3225.1309999999999</v>
      </c>
      <c r="Z33" s="1">
        <v>8.1240000000000006</v>
      </c>
      <c r="AA33" s="1">
        <v>25</v>
      </c>
      <c r="AB33" s="1">
        <v>28.97</v>
      </c>
      <c r="AC33" s="1">
        <v>15.9</v>
      </c>
    </row>
    <row r="34" spans="1:29" ht="15.75" x14ac:dyDescent="0.25">
      <c r="A34" s="3"/>
      <c r="B34" s="4" t="s">
        <v>439</v>
      </c>
      <c r="C34" s="4" t="s">
        <v>440</v>
      </c>
      <c r="D34" s="4" t="s">
        <v>441</v>
      </c>
      <c r="E34" s="4" t="s">
        <v>442</v>
      </c>
      <c r="F34" s="4" t="s">
        <v>443</v>
      </c>
      <c r="G34" s="4" t="s">
        <v>444</v>
      </c>
      <c r="H34" s="4" t="s">
        <v>435</v>
      </c>
      <c r="I34" s="5" t="s">
        <v>445</v>
      </c>
      <c r="J34" s="5" t="s">
        <v>446</v>
      </c>
      <c r="M34" s="3"/>
      <c r="N34" s="3"/>
      <c r="O34" s="3"/>
      <c r="P34" s="3"/>
      <c r="Q34" s="3"/>
      <c r="S34" s="1" t="s">
        <v>120</v>
      </c>
      <c r="T34" s="1" t="s">
        <v>81</v>
      </c>
      <c r="U34" s="1" t="s">
        <v>75</v>
      </c>
      <c r="V34" s="1">
        <v>3.88</v>
      </c>
      <c r="W34" s="1">
        <v>7293.7049999999999</v>
      </c>
      <c r="X34" s="1">
        <v>119126</v>
      </c>
      <c r="Y34" s="1">
        <v>3571.2869999999998</v>
      </c>
      <c r="Z34" s="1">
        <v>8.1690000000000005</v>
      </c>
      <c r="AA34" s="1">
        <v>25</v>
      </c>
      <c r="AB34" s="1">
        <v>29.14</v>
      </c>
      <c r="AC34" s="1">
        <v>16.5</v>
      </c>
    </row>
    <row r="35" spans="1:29" x14ac:dyDescent="0.25">
      <c r="A35" s="3"/>
      <c r="B35" s="1" t="s">
        <v>32</v>
      </c>
      <c r="C35" s="1" t="s">
        <v>33</v>
      </c>
      <c r="D35" s="1">
        <v>1.825</v>
      </c>
      <c r="E35" s="1">
        <v>1.43</v>
      </c>
      <c r="F35" s="135">
        <f>AVERAGE(E35:E42)</f>
        <v>1.5499999999999998</v>
      </c>
      <c r="G35" s="135">
        <f>STDEV(E35:E42)</f>
        <v>0.33670673971785786</v>
      </c>
      <c r="H35" s="135">
        <f>G35/F35</f>
        <v>0.21723015465668252</v>
      </c>
      <c r="I35" s="135">
        <f>G35*3.143</f>
        <v>1.0582692829332272</v>
      </c>
      <c r="J35" s="135">
        <f>(F35-D35)/D35</f>
        <v>-0.15068493150684939</v>
      </c>
      <c r="M35" s="3"/>
      <c r="N35" s="3"/>
      <c r="O35" s="3"/>
      <c r="P35" s="3"/>
      <c r="Q35" s="3"/>
      <c r="S35" s="1" t="s">
        <v>125</v>
      </c>
      <c r="T35" s="1" t="s">
        <v>126</v>
      </c>
      <c r="U35" s="1" t="s">
        <v>23</v>
      </c>
      <c r="V35" s="1">
        <v>3.89</v>
      </c>
      <c r="W35" s="1">
        <v>15743.503000000001</v>
      </c>
      <c r="X35" s="1">
        <v>247765</v>
      </c>
      <c r="Y35" s="1">
        <v>4776.2719999999999</v>
      </c>
      <c r="Z35" s="1">
        <v>13.185</v>
      </c>
      <c r="AB35" s="1">
        <v>47.47</v>
      </c>
    </row>
    <row r="36" spans="1:29" x14ac:dyDescent="0.25">
      <c r="A36" s="3"/>
      <c r="B36" s="1" t="s">
        <v>63</v>
      </c>
      <c r="C36" s="1" t="s">
        <v>33</v>
      </c>
      <c r="D36" s="1">
        <v>1.825</v>
      </c>
      <c r="E36" s="1">
        <v>2.2200000000000002</v>
      </c>
      <c r="F36" s="136"/>
      <c r="G36" s="136"/>
      <c r="H36" s="136"/>
      <c r="I36" s="136"/>
      <c r="J36" s="136"/>
      <c r="S36" s="1" t="s">
        <v>127</v>
      </c>
      <c r="T36" s="1" t="s">
        <v>128</v>
      </c>
      <c r="U36" s="1" t="s">
        <v>23</v>
      </c>
      <c r="V36" s="1">
        <v>3.88</v>
      </c>
      <c r="W36" s="1">
        <v>13915.396000000001</v>
      </c>
      <c r="X36" s="1">
        <v>245491</v>
      </c>
      <c r="Y36" s="1">
        <v>3195.1410000000001</v>
      </c>
      <c r="Z36" s="1">
        <v>17.420999999999999</v>
      </c>
      <c r="AB36" s="1">
        <v>62.96</v>
      </c>
    </row>
    <row r="37" spans="1:29" x14ac:dyDescent="0.25">
      <c r="A37" s="3"/>
      <c r="B37" s="1" t="s">
        <v>67</v>
      </c>
      <c r="C37" s="1" t="s">
        <v>33</v>
      </c>
      <c r="D37" s="1">
        <v>1.825</v>
      </c>
      <c r="E37" s="1">
        <v>1.33</v>
      </c>
      <c r="F37" s="136"/>
      <c r="G37" s="136"/>
      <c r="H37" s="136"/>
      <c r="I37" s="136"/>
      <c r="J37" s="136"/>
      <c r="P37" s="6"/>
      <c r="Q37" s="7"/>
      <c r="S37" s="1" t="s">
        <v>129</v>
      </c>
      <c r="T37" s="1" t="s">
        <v>130</v>
      </c>
      <c r="U37" s="1" t="s">
        <v>23</v>
      </c>
      <c r="V37" s="1">
        <v>3.88</v>
      </c>
      <c r="W37" s="1">
        <v>14715.912</v>
      </c>
      <c r="X37" s="1">
        <v>240678</v>
      </c>
      <c r="Y37" s="1">
        <v>4462.7370000000001</v>
      </c>
      <c r="Z37" s="1">
        <v>13.19</v>
      </c>
      <c r="AB37" s="1">
        <v>47.49</v>
      </c>
    </row>
    <row r="38" spans="1:29" x14ac:dyDescent="0.25">
      <c r="A38" s="3"/>
      <c r="B38" s="1" t="s">
        <v>71</v>
      </c>
      <c r="C38" s="1" t="s">
        <v>33</v>
      </c>
      <c r="D38" s="1">
        <v>1.825</v>
      </c>
      <c r="E38" s="1">
        <v>1.88</v>
      </c>
      <c r="F38" s="136"/>
      <c r="G38" s="136"/>
      <c r="H38" s="136"/>
      <c r="I38" s="136"/>
      <c r="J38" s="136"/>
      <c r="P38" s="6"/>
      <c r="Q38" s="7"/>
      <c r="S38" s="1" t="s">
        <v>131</v>
      </c>
      <c r="T38" s="1" t="s">
        <v>132</v>
      </c>
      <c r="U38" s="1" t="s">
        <v>23</v>
      </c>
      <c r="V38" s="1">
        <v>3.88</v>
      </c>
      <c r="W38" s="1">
        <v>12368.906000000001</v>
      </c>
      <c r="X38" s="1">
        <v>206371</v>
      </c>
      <c r="Y38" s="1">
        <v>4447.9369999999999</v>
      </c>
      <c r="Z38" s="1">
        <v>11.122999999999999</v>
      </c>
      <c r="AB38" s="1">
        <v>39.94</v>
      </c>
    </row>
    <row r="39" spans="1:29" x14ac:dyDescent="0.25">
      <c r="A39" s="3"/>
      <c r="B39" s="1" t="s">
        <v>89</v>
      </c>
      <c r="C39" s="1" t="s">
        <v>33</v>
      </c>
      <c r="D39" s="1">
        <v>1.825</v>
      </c>
      <c r="E39" s="1">
        <v>1.49</v>
      </c>
      <c r="F39" s="136"/>
      <c r="G39" s="136"/>
      <c r="H39" s="136"/>
      <c r="I39" s="136"/>
      <c r="J39" s="136"/>
      <c r="P39" s="6"/>
      <c r="Q39" s="7"/>
      <c r="S39" s="1" t="s">
        <v>133</v>
      </c>
      <c r="T39" s="1" t="s">
        <v>134</v>
      </c>
      <c r="U39" s="1" t="s">
        <v>23</v>
      </c>
      <c r="V39" s="1">
        <v>3.88</v>
      </c>
      <c r="W39" s="1">
        <v>12134.313</v>
      </c>
      <c r="X39" s="1">
        <v>203497</v>
      </c>
      <c r="Y39" s="1">
        <v>4036.6390000000001</v>
      </c>
      <c r="Z39" s="1">
        <v>12.023999999999999</v>
      </c>
      <c r="AB39" s="1">
        <v>43.23</v>
      </c>
    </row>
    <row r="40" spans="1:29" x14ac:dyDescent="0.25">
      <c r="A40" s="3"/>
      <c r="B40" s="1" t="s">
        <v>107</v>
      </c>
      <c r="C40" s="1" t="s">
        <v>33</v>
      </c>
      <c r="D40" s="1">
        <v>1.825</v>
      </c>
      <c r="E40" s="1">
        <v>1.52</v>
      </c>
      <c r="F40" s="136"/>
      <c r="G40" s="136"/>
      <c r="H40" s="136"/>
      <c r="I40" s="136"/>
      <c r="J40" s="136"/>
      <c r="P40" s="6"/>
      <c r="Q40" s="7"/>
      <c r="S40" s="1" t="s">
        <v>135</v>
      </c>
      <c r="T40" s="1" t="s">
        <v>136</v>
      </c>
      <c r="U40" s="1" t="s">
        <v>23</v>
      </c>
      <c r="V40" s="1">
        <v>3.88</v>
      </c>
      <c r="W40" s="1">
        <v>11903.52</v>
      </c>
      <c r="X40" s="1">
        <v>204453</v>
      </c>
      <c r="Y40" s="1">
        <v>3155.7080000000001</v>
      </c>
      <c r="Z40" s="1">
        <v>15.087999999999999</v>
      </c>
      <c r="AB40" s="1">
        <v>54.43</v>
      </c>
    </row>
    <row r="41" spans="1:29" x14ac:dyDescent="0.25">
      <c r="A41" s="3"/>
      <c r="B41" s="1" t="s">
        <v>111</v>
      </c>
      <c r="C41" s="1" t="s">
        <v>33</v>
      </c>
      <c r="D41" s="1">
        <v>1.825</v>
      </c>
      <c r="E41" s="1">
        <v>1.21</v>
      </c>
      <c r="F41" s="136"/>
      <c r="G41" s="136"/>
      <c r="H41" s="136"/>
      <c r="I41" s="136"/>
      <c r="J41" s="136"/>
      <c r="P41" s="6"/>
      <c r="Q41" s="7"/>
      <c r="S41" s="1" t="s">
        <v>138</v>
      </c>
      <c r="T41" s="1" t="s">
        <v>139</v>
      </c>
      <c r="U41" s="1" t="s">
        <v>23</v>
      </c>
      <c r="V41" s="1">
        <v>3.88</v>
      </c>
      <c r="W41" s="1">
        <v>11315.929</v>
      </c>
      <c r="X41" s="1">
        <v>169106</v>
      </c>
      <c r="Y41" s="1">
        <v>4054.9920000000002</v>
      </c>
      <c r="Z41" s="1">
        <v>11.162000000000001</v>
      </c>
      <c r="AB41" s="1">
        <v>40.08</v>
      </c>
    </row>
    <row r="42" spans="1:29" ht="15.75" customHeight="1" x14ac:dyDescent="0.25">
      <c r="A42" s="3"/>
      <c r="B42" s="1" t="s">
        <v>115</v>
      </c>
      <c r="C42" s="1" t="s">
        <v>33</v>
      </c>
      <c r="D42" s="1">
        <v>1.825</v>
      </c>
      <c r="E42" s="1">
        <v>1.32</v>
      </c>
      <c r="F42" s="136"/>
      <c r="G42" s="136"/>
      <c r="H42" s="136"/>
      <c r="I42" s="136"/>
      <c r="J42" s="136"/>
      <c r="P42" s="6"/>
      <c r="Q42" s="7"/>
      <c r="S42" s="1" t="s">
        <v>140</v>
      </c>
      <c r="T42" s="1" t="s">
        <v>141</v>
      </c>
      <c r="U42" s="1" t="s">
        <v>23</v>
      </c>
      <c r="V42" s="1">
        <v>3.87</v>
      </c>
      <c r="W42" s="1">
        <v>12633.037</v>
      </c>
      <c r="X42" s="1">
        <v>196143</v>
      </c>
      <c r="Y42" s="1">
        <v>4225.4459999999999</v>
      </c>
      <c r="Z42" s="1">
        <v>11.959</v>
      </c>
      <c r="AB42" s="1">
        <v>42.99</v>
      </c>
    </row>
    <row r="43" spans="1:29" x14ac:dyDescent="0.25">
      <c r="A43" s="3"/>
      <c r="P43" s="6"/>
      <c r="Q43" s="7"/>
      <c r="S43" s="1" t="s">
        <v>142</v>
      </c>
      <c r="T43" s="1" t="s">
        <v>143</v>
      </c>
      <c r="U43" s="1" t="s">
        <v>23</v>
      </c>
      <c r="V43" s="1">
        <v>3.88</v>
      </c>
      <c r="W43" s="1">
        <v>11869.145</v>
      </c>
      <c r="X43" s="1">
        <v>199049</v>
      </c>
      <c r="Y43" s="1">
        <v>4254.7669999999998</v>
      </c>
      <c r="Z43" s="1">
        <v>11.157999999999999</v>
      </c>
      <c r="AB43" s="1">
        <v>40.06</v>
      </c>
    </row>
    <row r="44" spans="1:29" x14ac:dyDescent="0.25">
      <c r="A44" s="3"/>
      <c r="B44" s="1" t="s">
        <v>447</v>
      </c>
      <c r="C44" s="8">
        <f>I35/2</f>
        <v>0.5291346414666136</v>
      </c>
      <c r="D44" s="8"/>
      <c r="E44" s="1" t="s">
        <v>9</v>
      </c>
      <c r="P44" s="6"/>
      <c r="Q44" s="7"/>
      <c r="S44" s="1" t="s">
        <v>144</v>
      </c>
      <c r="T44" s="1" t="s">
        <v>145</v>
      </c>
      <c r="U44" s="1" t="s">
        <v>23</v>
      </c>
      <c r="V44" s="1">
        <v>3.88</v>
      </c>
      <c r="W44" s="1">
        <v>11134.584000000001</v>
      </c>
      <c r="X44" s="1">
        <v>184254</v>
      </c>
      <c r="Y44" s="1">
        <v>4188.7820000000002</v>
      </c>
      <c r="Z44" s="1">
        <v>10.632999999999999</v>
      </c>
      <c r="AB44" s="1">
        <v>38.14</v>
      </c>
    </row>
    <row r="45" spans="1:29" x14ac:dyDescent="0.25">
      <c r="A45" s="3"/>
      <c r="B45" s="1" t="s">
        <v>448</v>
      </c>
      <c r="C45" s="1">
        <f>D35</f>
        <v>1.825</v>
      </c>
      <c r="E45" s="1" t="s">
        <v>9</v>
      </c>
      <c r="P45" s="6"/>
      <c r="Q45" s="7"/>
      <c r="S45" s="1" t="s">
        <v>146</v>
      </c>
      <c r="T45" s="1" t="s">
        <v>147</v>
      </c>
      <c r="U45" s="1" t="s">
        <v>23</v>
      </c>
      <c r="V45" s="1">
        <v>3.87</v>
      </c>
      <c r="W45" s="1">
        <v>10594.069</v>
      </c>
      <c r="X45" s="1">
        <v>161173</v>
      </c>
      <c r="Y45" s="1">
        <v>4496.683</v>
      </c>
      <c r="Z45" s="1">
        <v>9.4239999999999995</v>
      </c>
      <c r="AB45" s="1">
        <v>33.72</v>
      </c>
    </row>
    <row r="46" spans="1:29" x14ac:dyDescent="0.25">
      <c r="A46" s="3"/>
      <c r="P46" s="6"/>
      <c r="Q46" s="7"/>
      <c r="S46" s="1" t="s">
        <v>148</v>
      </c>
      <c r="T46" s="1" t="s">
        <v>149</v>
      </c>
      <c r="U46" s="1" t="s">
        <v>23</v>
      </c>
      <c r="V46" s="1">
        <v>3.88</v>
      </c>
      <c r="W46" s="1">
        <v>10354.753000000001</v>
      </c>
      <c r="X46" s="1">
        <v>164488</v>
      </c>
      <c r="Y46" s="1">
        <v>4153.8059999999996</v>
      </c>
      <c r="Z46" s="1">
        <v>9.9710000000000001</v>
      </c>
      <c r="AB46" s="1">
        <v>35.72</v>
      </c>
    </row>
    <row r="47" spans="1:29" x14ac:dyDescent="0.25">
      <c r="A47" s="3"/>
      <c r="B47" s="117" t="s">
        <v>449</v>
      </c>
      <c r="C47" s="117"/>
      <c r="D47" s="117"/>
      <c r="E47" s="117"/>
      <c r="P47" s="6"/>
      <c r="Q47" s="7"/>
      <c r="S47" s="1" t="s">
        <v>151</v>
      </c>
      <c r="T47" s="1" t="s">
        <v>152</v>
      </c>
      <c r="U47" s="1" t="s">
        <v>23</v>
      </c>
      <c r="V47" s="1">
        <v>3.87</v>
      </c>
      <c r="W47" s="1">
        <v>9074.2649999999994</v>
      </c>
      <c r="X47" s="1">
        <v>137502</v>
      </c>
      <c r="Y47" s="1">
        <v>3209.4969999999998</v>
      </c>
      <c r="Z47" s="1">
        <v>11.308999999999999</v>
      </c>
      <c r="AB47" s="1">
        <v>40.619999999999997</v>
      </c>
    </row>
    <row r="48" spans="1:29" ht="17.25" x14ac:dyDescent="0.25">
      <c r="A48" s="3"/>
      <c r="B48" s="1" t="s">
        <v>450</v>
      </c>
      <c r="C48" s="9"/>
      <c r="D48" s="9"/>
      <c r="E48" s="1" t="s">
        <v>451</v>
      </c>
      <c r="P48" s="6"/>
      <c r="Q48" s="7"/>
      <c r="S48" s="1" t="s">
        <v>153</v>
      </c>
      <c r="T48" s="1" t="s">
        <v>154</v>
      </c>
      <c r="U48" s="1" t="s">
        <v>23</v>
      </c>
      <c r="V48" s="1">
        <v>3.88</v>
      </c>
      <c r="W48" s="1">
        <v>9561.7690000000002</v>
      </c>
      <c r="X48" s="1">
        <v>153073</v>
      </c>
      <c r="Y48" s="1">
        <v>3877.0439999999999</v>
      </c>
      <c r="Z48" s="1">
        <v>9.8650000000000002</v>
      </c>
      <c r="AB48" s="1">
        <v>35.340000000000003</v>
      </c>
    </row>
    <row r="49" spans="1:28" x14ac:dyDescent="0.25">
      <c r="A49" s="3"/>
      <c r="B49" s="1" t="s">
        <v>452</v>
      </c>
      <c r="C49" s="10"/>
      <c r="D49" s="10"/>
      <c r="E49" s="1" t="s">
        <v>453</v>
      </c>
      <c r="P49" s="6"/>
      <c r="Q49" s="7"/>
      <c r="S49" s="1" t="s">
        <v>155</v>
      </c>
      <c r="T49" s="1" t="s">
        <v>156</v>
      </c>
      <c r="U49" s="1" t="s">
        <v>23</v>
      </c>
      <c r="V49" s="1">
        <v>3.88</v>
      </c>
      <c r="W49" s="1">
        <v>9736.9150000000009</v>
      </c>
      <c r="X49" s="1">
        <v>150985</v>
      </c>
      <c r="Y49" s="1">
        <v>3869.1379999999999</v>
      </c>
      <c r="Z49" s="1">
        <v>10.066000000000001</v>
      </c>
      <c r="AB49" s="1">
        <v>36.07</v>
      </c>
    </row>
    <row r="50" spans="1:28" x14ac:dyDescent="0.25">
      <c r="A50" s="3"/>
      <c r="B50" s="1" t="s">
        <v>454</v>
      </c>
      <c r="C50" s="11"/>
      <c r="D50" s="11"/>
      <c r="E50" s="1" t="s">
        <v>455</v>
      </c>
      <c r="P50" s="6"/>
      <c r="Q50" s="7"/>
      <c r="S50" s="1" t="s">
        <v>157</v>
      </c>
      <c r="T50" s="1" t="s">
        <v>158</v>
      </c>
      <c r="U50" s="1" t="s">
        <v>23</v>
      </c>
      <c r="V50" s="1">
        <v>3.87</v>
      </c>
      <c r="W50" s="1">
        <v>6488.23</v>
      </c>
      <c r="X50" s="1">
        <v>94317</v>
      </c>
      <c r="Y50" s="1">
        <v>3451.2069999999999</v>
      </c>
      <c r="Z50" s="1">
        <v>7.52</v>
      </c>
      <c r="AB50" s="1">
        <v>26.76</v>
      </c>
    </row>
    <row r="51" spans="1:28" x14ac:dyDescent="0.25">
      <c r="A51" s="3"/>
      <c r="B51" s="1" t="s">
        <v>456</v>
      </c>
      <c r="C51" s="12"/>
      <c r="D51" s="12"/>
      <c r="E51" s="1" t="s">
        <v>457</v>
      </c>
      <c r="P51" s="6"/>
      <c r="Q51" s="7"/>
      <c r="S51" s="1" t="s">
        <v>159</v>
      </c>
      <c r="T51" s="1" t="s">
        <v>160</v>
      </c>
      <c r="U51" s="1" t="s">
        <v>23</v>
      </c>
      <c r="V51" s="1">
        <v>3.88</v>
      </c>
      <c r="W51" s="1">
        <v>4897.8040000000001</v>
      </c>
      <c r="X51" s="1">
        <v>78547</v>
      </c>
      <c r="Y51" s="1">
        <v>3384.8389999999999</v>
      </c>
      <c r="Z51" s="1">
        <v>5.7880000000000003</v>
      </c>
      <c r="AB51" s="1">
        <v>20.43</v>
      </c>
    </row>
    <row r="52" spans="1:28" x14ac:dyDescent="0.25">
      <c r="A52" s="3"/>
      <c r="B52" s="13" t="s">
        <v>458</v>
      </c>
      <c r="C52" s="14"/>
      <c r="D52" s="14"/>
      <c r="P52" s="6"/>
      <c r="Q52" s="7"/>
      <c r="S52" s="1" t="s">
        <v>161</v>
      </c>
      <c r="T52" s="1" t="s">
        <v>162</v>
      </c>
      <c r="U52" s="1" t="s">
        <v>23</v>
      </c>
      <c r="V52" s="1">
        <v>3.88</v>
      </c>
      <c r="W52" s="1">
        <v>7423.3490000000002</v>
      </c>
      <c r="X52" s="1">
        <v>109685</v>
      </c>
      <c r="Y52" s="1">
        <v>3411.54</v>
      </c>
      <c r="Z52" s="1">
        <v>8.7040000000000006</v>
      </c>
      <c r="AB52" s="1">
        <v>31.09</v>
      </c>
    </row>
    <row r="53" spans="1:28" x14ac:dyDescent="0.25">
      <c r="A53" s="3"/>
      <c r="G53" s="6"/>
      <c r="H53" s="7"/>
      <c r="J53" s="3"/>
      <c r="L53" s="6"/>
      <c r="P53" s="6"/>
      <c r="Q53" s="7"/>
      <c r="S53" s="1" t="s">
        <v>166</v>
      </c>
      <c r="T53" s="1" t="s">
        <v>167</v>
      </c>
      <c r="U53" s="1" t="s">
        <v>23</v>
      </c>
      <c r="V53" s="1">
        <v>3.87</v>
      </c>
      <c r="W53" s="1">
        <v>13458.945</v>
      </c>
      <c r="X53" s="1">
        <v>179811</v>
      </c>
      <c r="Y53" s="1">
        <v>3946.0839999999998</v>
      </c>
      <c r="Z53" s="1">
        <v>13.643000000000001</v>
      </c>
      <c r="AB53" s="1">
        <v>49.15</v>
      </c>
    </row>
    <row r="54" spans="1:28" x14ac:dyDescent="0.25">
      <c r="A54" s="3"/>
      <c r="G54" s="6"/>
      <c r="H54" s="7"/>
      <c r="J54" s="3"/>
      <c r="L54" s="6"/>
      <c r="P54" s="6"/>
      <c r="Q54" s="7"/>
      <c r="S54" s="1" t="s">
        <v>168</v>
      </c>
      <c r="T54" s="1" t="s">
        <v>169</v>
      </c>
      <c r="U54" s="1" t="s">
        <v>23</v>
      </c>
      <c r="V54" s="1">
        <v>3.88</v>
      </c>
      <c r="W54" s="1">
        <v>13394.592000000001</v>
      </c>
      <c r="X54" s="1">
        <v>210981</v>
      </c>
      <c r="Y54" s="1">
        <v>4015.5990000000002</v>
      </c>
      <c r="Z54" s="1">
        <v>13.343</v>
      </c>
      <c r="AB54" s="1">
        <v>48.05</v>
      </c>
    </row>
    <row r="55" spans="1:28" x14ac:dyDescent="0.25">
      <c r="B55" s="3"/>
      <c r="S55" s="1" t="s">
        <v>170</v>
      </c>
      <c r="T55" s="1" t="s">
        <v>171</v>
      </c>
      <c r="U55" s="1" t="s">
        <v>23</v>
      </c>
      <c r="V55" s="1">
        <v>3.88</v>
      </c>
      <c r="W55" s="1">
        <v>12774.548000000001</v>
      </c>
      <c r="X55" s="1">
        <v>184155</v>
      </c>
      <c r="Y55" s="1">
        <v>3722.0439999999999</v>
      </c>
      <c r="Z55" s="1">
        <v>13.728999999999999</v>
      </c>
      <c r="AB55" s="1">
        <v>49.46</v>
      </c>
    </row>
    <row r="56" spans="1:28" x14ac:dyDescent="0.25">
      <c r="A56" s="3"/>
      <c r="B56" s="3"/>
      <c r="C56" s="3"/>
      <c r="D56" s="3"/>
      <c r="E56" s="3"/>
      <c r="F56" s="3"/>
      <c r="G56" s="3"/>
      <c r="H56" s="3"/>
      <c r="S56" s="1" t="s">
        <v>172</v>
      </c>
      <c r="T56" s="1" t="s">
        <v>173</v>
      </c>
      <c r="U56" s="1" t="s">
        <v>23</v>
      </c>
      <c r="V56" s="1">
        <v>3.87</v>
      </c>
      <c r="W56" s="1">
        <v>13906.821</v>
      </c>
      <c r="X56" s="1">
        <v>198513</v>
      </c>
      <c r="Y56" s="1">
        <v>3719.442</v>
      </c>
      <c r="Z56" s="1">
        <v>14.956</v>
      </c>
      <c r="AB56" s="1">
        <v>53.95</v>
      </c>
    </row>
    <row r="57" spans="1:28" x14ac:dyDescent="0.25">
      <c r="A57" s="3"/>
      <c r="B57" s="3"/>
      <c r="C57" s="3"/>
      <c r="D57" s="3"/>
      <c r="E57" s="3"/>
      <c r="F57" s="3"/>
      <c r="G57" s="3"/>
      <c r="H57" s="3"/>
      <c r="S57" s="1" t="s">
        <v>174</v>
      </c>
      <c r="T57" s="1" t="s">
        <v>175</v>
      </c>
      <c r="U57" s="1" t="s">
        <v>23</v>
      </c>
      <c r="V57" s="1">
        <v>3.88</v>
      </c>
      <c r="W57" s="1">
        <v>12754.647000000001</v>
      </c>
      <c r="X57" s="1">
        <v>175426</v>
      </c>
      <c r="Y57" s="1">
        <v>3898.4119999999998</v>
      </c>
      <c r="Z57" s="1">
        <v>13.087</v>
      </c>
      <c r="AB57" s="1">
        <v>47.12</v>
      </c>
    </row>
    <row r="58" spans="1:28" x14ac:dyDescent="0.25">
      <c r="A58" s="3"/>
      <c r="B58" s="3"/>
      <c r="S58" s="1" t="s">
        <v>176</v>
      </c>
      <c r="T58" s="1" t="s">
        <v>177</v>
      </c>
      <c r="U58" s="1" t="s">
        <v>23</v>
      </c>
      <c r="V58" s="1">
        <v>3.88</v>
      </c>
      <c r="W58" s="1">
        <v>13496.067999999999</v>
      </c>
      <c r="X58" s="1">
        <v>184112</v>
      </c>
      <c r="Y58" s="1">
        <v>3840.2350000000001</v>
      </c>
      <c r="Z58" s="1">
        <v>14.058</v>
      </c>
      <c r="AB58" s="1">
        <v>50.66</v>
      </c>
    </row>
    <row r="59" spans="1:28" x14ac:dyDescent="0.25">
      <c r="A59" s="3"/>
      <c r="C59" s="6"/>
      <c r="G59" s="6"/>
      <c r="H59" s="7"/>
      <c r="S59" s="1" t="s">
        <v>179</v>
      </c>
      <c r="T59" s="1" t="s">
        <v>180</v>
      </c>
      <c r="U59" s="1" t="s">
        <v>23</v>
      </c>
      <c r="V59" s="1">
        <v>3.88</v>
      </c>
      <c r="W59" s="1">
        <v>14466.164000000001</v>
      </c>
      <c r="X59" s="1">
        <v>202071</v>
      </c>
      <c r="Y59" s="1">
        <v>3796.9520000000002</v>
      </c>
      <c r="Z59" s="1">
        <v>15.24</v>
      </c>
      <c r="AB59" s="1">
        <v>54.99</v>
      </c>
    </row>
    <row r="60" spans="1:28" x14ac:dyDescent="0.25">
      <c r="A60" s="3"/>
      <c r="C60" s="6"/>
      <c r="G60" s="6"/>
      <c r="H60" s="7"/>
      <c r="S60" s="1" t="s">
        <v>181</v>
      </c>
      <c r="T60" s="1" t="s">
        <v>182</v>
      </c>
      <c r="U60" s="1" t="s">
        <v>23</v>
      </c>
      <c r="V60" s="1">
        <v>3.87</v>
      </c>
      <c r="W60" s="1">
        <v>13676.496999999999</v>
      </c>
      <c r="X60" s="1">
        <v>198516</v>
      </c>
      <c r="Y60" s="1">
        <v>3988.5839999999998</v>
      </c>
      <c r="Z60" s="1">
        <v>13.715999999999999</v>
      </c>
      <c r="AB60" s="1">
        <v>49.41</v>
      </c>
    </row>
    <row r="61" spans="1:28" x14ac:dyDescent="0.25">
      <c r="A61" s="3"/>
      <c r="C61" s="6"/>
      <c r="G61" s="6"/>
      <c r="H61" s="7"/>
      <c r="S61" s="1" t="s">
        <v>183</v>
      </c>
      <c r="T61" s="1" t="s">
        <v>184</v>
      </c>
      <c r="U61" s="1" t="s">
        <v>23</v>
      </c>
      <c r="V61" s="1">
        <v>3.87</v>
      </c>
      <c r="W61" s="1">
        <v>13672.898999999999</v>
      </c>
      <c r="X61" s="1">
        <v>183759</v>
      </c>
      <c r="Y61" s="1">
        <v>4089.779</v>
      </c>
      <c r="Z61" s="1">
        <v>13.372999999999999</v>
      </c>
      <c r="AB61" s="1">
        <v>48.16</v>
      </c>
    </row>
    <row r="62" spans="1:28" x14ac:dyDescent="0.25">
      <c r="A62" s="117"/>
      <c r="C62" s="6"/>
      <c r="F62" s="132"/>
      <c r="G62" s="133"/>
      <c r="H62" s="134"/>
      <c r="S62" s="1" t="s">
        <v>185</v>
      </c>
      <c r="T62" s="1" t="s">
        <v>186</v>
      </c>
      <c r="U62" s="1" t="s">
        <v>23</v>
      </c>
      <c r="V62" s="1">
        <v>3.87</v>
      </c>
      <c r="W62" s="1">
        <v>13819.075000000001</v>
      </c>
      <c r="X62" s="1">
        <v>185596</v>
      </c>
      <c r="Y62" s="1">
        <v>4257.9809999999998</v>
      </c>
      <c r="Z62" s="1">
        <v>12.981999999999999</v>
      </c>
      <c r="AB62" s="1">
        <v>46.73</v>
      </c>
    </row>
    <row r="63" spans="1:28" x14ac:dyDescent="0.25">
      <c r="A63" s="117"/>
      <c r="C63" s="6"/>
      <c r="F63" s="132"/>
      <c r="G63" s="133"/>
      <c r="H63" s="134"/>
      <c r="S63" s="1" t="s">
        <v>187</v>
      </c>
      <c r="T63" s="1" t="s">
        <v>188</v>
      </c>
      <c r="U63" s="1" t="s">
        <v>23</v>
      </c>
      <c r="V63" s="1">
        <v>3.86</v>
      </c>
      <c r="W63" s="1">
        <v>14415.857</v>
      </c>
      <c r="X63" s="1">
        <v>197477</v>
      </c>
      <c r="Y63" s="1">
        <v>4107.8760000000002</v>
      </c>
      <c r="Z63" s="1">
        <v>14.037000000000001</v>
      </c>
      <c r="AB63" s="1">
        <v>50.59</v>
      </c>
    </row>
    <row r="64" spans="1:28" x14ac:dyDescent="0.25">
      <c r="A64" s="117"/>
      <c r="F64" s="132"/>
      <c r="G64" s="133"/>
      <c r="H64" s="134"/>
      <c r="S64" s="1" t="s">
        <v>189</v>
      </c>
      <c r="T64" s="1" t="s">
        <v>190</v>
      </c>
      <c r="U64" s="1" t="s">
        <v>23</v>
      </c>
      <c r="V64" s="1">
        <v>3.87</v>
      </c>
      <c r="W64" s="1">
        <v>13589.694</v>
      </c>
      <c r="X64" s="1">
        <v>179296</v>
      </c>
      <c r="Y64" s="1">
        <v>3864.1610000000001</v>
      </c>
      <c r="Z64" s="1">
        <v>14.067</v>
      </c>
      <c r="AB64" s="1">
        <v>50.7</v>
      </c>
    </row>
    <row r="65" spans="2:28" x14ac:dyDescent="0.25">
      <c r="B65" s="3"/>
      <c r="S65" s="1" t="s">
        <v>192</v>
      </c>
      <c r="T65" s="1" t="s">
        <v>193</v>
      </c>
      <c r="U65" s="1" t="s">
        <v>23</v>
      </c>
      <c r="V65" s="1">
        <v>3.87</v>
      </c>
      <c r="W65" s="1">
        <v>13366.214</v>
      </c>
      <c r="X65" s="1">
        <v>177634</v>
      </c>
      <c r="Y65" s="1">
        <v>3543.5770000000002</v>
      </c>
      <c r="Z65" s="1">
        <v>15.087999999999999</v>
      </c>
      <c r="AB65" s="1">
        <v>54.43</v>
      </c>
    </row>
    <row r="66" spans="2:28" x14ac:dyDescent="0.25">
      <c r="S66" s="1" t="s">
        <v>194</v>
      </c>
      <c r="T66" s="1" t="s">
        <v>195</v>
      </c>
      <c r="U66" s="1" t="s">
        <v>23</v>
      </c>
      <c r="V66" s="1">
        <v>3.87</v>
      </c>
      <c r="W66" s="1">
        <v>12986.323</v>
      </c>
      <c r="X66" s="1">
        <v>189758</v>
      </c>
      <c r="Y66" s="1">
        <v>3555.9430000000002</v>
      </c>
      <c r="Z66" s="1">
        <v>14.608000000000001</v>
      </c>
      <c r="AB66" s="1">
        <v>52.68</v>
      </c>
    </row>
    <row r="67" spans="2:28" x14ac:dyDescent="0.25">
      <c r="M67" s="3"/>
      <c r="S67" s="1" t="s">
        <v>196</v>
      </c>
      <c r="T67" s="1" t="s">
        <v>197</v>
      </c>
      <c r="U67" s="1" t="s">
        <v>23</v>
      </c>
      <c r="V67" s="1">
        <v>3.86</v>
      </c>
      <c r="W67" s="1">
        <v>13166.602000000001</v>
      </c>
      <c r="X67" s="1">
        <v>186700</v>
      </c>
      <c r="Y67" s="1">
        <v>3988.0810000000001</v>
      </c>
      <c r="Z67" s="1">
        <v>13.206</v>
      </c>
      <c r="AB67" s="1">
        <v>47.55</v>
      </c>
    </row>
    <row r="68" spans="2:28" x14ac:dyDescent="0.25">
      <c r="S68" s="1" t="s">
        <v>198</v>
      </c>
      <c r="T68" s="1" t="s">
        <v>199</v>
      </c>
      <c r="U68" s="1" t="s">
        <v>23</v>
      </c>
      <c r="V68" s="1">
        <v>3.87</v>
      </c>
      <c r="W68" s="1">
        <v>11126.391</v>
      </c>
      <c r="X68" s="1">
        <v>155600</v>
      </c>
      <c r="Y68" s="1">
        <v>3506.183</v>
      </c>
      <c r="Z68" s="1">
        <v>12.693</v>
      </c>
      <c r="AB68" s="1">
        <v>45.68</v>
      </c>
    </row>
    <row r="69" spans="2:28" x14ac:dyDescent="0.25">
      <c r="S69" s="1" t="s">
        <v>200</v>
      </c>
      <c r="T69" s="1" t="s">
        <v>201</v>
      </c>
      <c r="U69" s="1" t="s">
        <v>23</v>
      </c>
      <c r="V69" s="1">
        <v>3.87</v>
      </c>
      <c r="W69" s="1">
        <v>9472.6</v>
      </c>
      <c r="X69" s="1">
        <v>127395</v>
      </c>
      <c r="Y69" s="1">
        <v>2791.078</v>
      </c>
      <c r="Z69" s="1">
        <v>13.576000000000001</v>
      </c>
      <c r="AB69" s="1">
        <v>48.9</v>
      </c>
    </row>
    <row r="70" spans="2:28" x14ac:dyDescent="0.25">
      <c r="S70" s="1" t="s">
        <v>202</v>
      </c>
      <c r="T70" s="1" t="s">
        <v>203</v>
      </c>
      <c r="U70" s="1" t="s">
        <v>23</v>
      </c>
      <c r="V70" s="1">
        <v>3.87</v>
      </c>
      <c r="W70" s="1">
        <v>9704.4439999999995</v>
      </c>
      <c r="X70" s="1">
        <v>128645</v>
      </c>
      <c r="Y70" s="1">
        <v>3117.41</v>
      </c>
      <c r="Z70" s="1">
        <v>12.452</v>
      </c>
      <c r="AB70" s="1">
        <v>44.79</v>
      </c>
    </row>
    <row r="71" spans="2:28" x14ac:dyDescent="0.25">
      <c r="S71" s="1" t="s">
        <v>207</v>
      </c>
      <c r="T71" s="1" t="s">
        <v>208</v>
      </c>
      <c r="U71" s="1" t="s">
        <v>23</v>
      </c>
      <c r="V71" s="1">
        <v>3.87</v>
      </c>
      <c r="W71" s="1">
        <v>13138.3</v>
      </c>
      <c r="X71" s="1">
        <v>187084</v>
      </c>
      <c r="Y71" s="1">
        <v>4056.4189999999999</v>
      </c>
      <c r="Z71" s="1">
        <v>12.956</v>
      </c>
      <c r="AB71" s="1">
        <v>46.64</v>
      </c>
    </row>
    <row r="72" spans="2:28" x14ac:dyDescent="0.25">
      <c r="S72" s="1" t="s">
        <v>209</v>
      </c>
      <c r="T72" s="1" t="s">
        <v>210</v>
      </c>
      <c r="U72" s="1" t="s">
        <v>23</v>
      </c>
      <c r="V72" s="1">
        <v>3.87</v>
      </c>
      <c r="W72" s="1">
        <v>14517.875</v>
      </c>
      <c r="X72" s="1">
        <v>206204</v>
      </c>
      <c r="Y72" s="1">
        <v>4559.46</v>
      </c>
      <c r="Z72" s="1">
        <v>12.736000000000001</v>
      </c>
      <c r="AB72" s="1">
        <v>45.83</v>
      </c>
    </row>
    <row r="73" spans="2:28" x14ac:dyDescent="0.25">
      <c r="S73" s="1" t="s">
        <v>211</v>
      </c>
      <c r="T73" s="1" t="s">
        <v>212</v>
      </c>
      <c r="U73" s="1" t="s">
        <v>23</v>
      </c>
      <c r="V73" s="1">
        <v>3.87</v>
      </c>
      <c r="W73" s="1">
        <v>15841.148999999999</v>
      </c>
      <c r="X73" s="1">
        <v>227470</v>
      </c>
      <c r="Y73" s="1">
        <v>4493.0749999999998</v>
      </c>
      <c r="Z73" s="1">
        <v>14.103</v>
      </c>
      <c r="AB73" s="1">
        <v>50.83</v>
      </c>
    </row>
    <row r="74" spans="2:28" x14ac:dyDescent="0.25">
      <c r="S74" s="1" t="s">
        <v>213</v>
      </c>
      <c r="T74" s="1" t="s">
        <v>214</v>
      </c>
      <c r="U74" s="1" t="s">
        <v>23</v>
      </c>
      <c r="V74" s="1">
        <v>3.87</v>
      </c>
      <c r="W74" s="1">
        <v>12003.915999999999</v>
      </c>
      <c r="X74" s="1">
        <v>162939</v>
      </c>
      <c r="Y74" s="1">
        <v>4114.2579999999998</v>
      </c>
      <c r="Z74" s="1">
        <v>11.670999999999999</v>
      </c>
      <c r="AB74" s="1">
        <v>41.94</v>
      </c>
    </row>
    <row r="75" spans="2:28" x14ac:dyDescent="0.25">
      <c r="S75" s="1" t="s">
        <v>215</v>
      </c>
      <c r="T75" s="1" t="s">
        <v>216</v>
      </c>
      <c r="U75" s="1" t="s">
        <v>23</v>
      </c>
      <c r="V75" s="1">
        <v>3.86</v>
      </c>
      <c r="W75" s="1">
        <v>13315.447</v>
      </c>
      <c r="X75" s="1">
        <v>183072</v>
      </c>
      <c r="Y75" s="1">
        <v>4004.4589999999998</v>
      </c>
      <c r="Z75" s="1">
        <v>13.301</v>
      </c>
      <c r="AB75" s="1">
        <v>47.9</v>
      </c>
    </row>
    <row r="76" spans="2:28" x14ac:dyDescent="0.25">
      <c r="S76" s="1" t="s">
        <v>217</v>
      </c>
      <c r="T76" s="1" t="s">
        <v>218</v>
      </c>
      <c r="U76" s="1" t="s">
        <v>23</v>
      </c>
      <c r="V76" s="1">
        <v>3.87</v>
      </c>
      <c r="W76" s="1">
        <v>13054.155000000001</v>
      </c>
      <c r="X76" s="1">
        <v>177255</v>
      </c>
      <c r="Y76" s="1">
        <v>3985.2809999999999</v>
      </c>
      <c r="Z76" s="1">
        <v>13.102</v>
      </c>
      <c r="AB76" s="1">
        <v>47.17</v>
      </c>
    </row>
    <row r="77" spans="2:28" x14ac:dyDescent="0.25">
      <c r="S77" s="1" t="s">
        <v>223</v>
      </c>
      <c r="T77" s="1" t="s">
        <v>224</v>
      </c>
      <c r="U77" s="1" t="s">
        <v>23</v>
      </c>
      <c r="V77" s="1">
        <v>3.86</v>
      </c>
      <c r="W77" s="1">
        <v>62.168999999999997</v>
      </c>
      <c r="X77" s="1">
        <v>761</v>
      </c>
      <c r="Y77" s="1">
        <v>5093.2020000000002</v>
      </c>
      <c r="Z77" s="1">
        <v>4.9000000000000002E-2</v>
      </c>
    </row>
    <row r="78" spans="2:28" x14ac:dyDescent="0.25">
      <c r="S78" s="1" t="s">
        <v>225</v>
      </c>
      <c r="T78" s="1" t="s">
        <v>226</v>
      </c>
      <c r="U78" s="1" t="s">
        <v>23</v>
      </c>
      <c r="Y78" s="1">
        <v>4939.2619999999997</v>
      </c>
    </row>
    <row r="79" spans="2:28" x14ac:dyDescent="0.25">
      <c r="S79" s="1" t="s">
        <v>227</v>
      </c>
      <c r="T79" s="1" t="s">
        <v>228</v>
      </c>
      <c r="U79" s="1" t="s">
        <v>23</v>
      </c>
      <c r="V79" s="1">
        <v>3.85</v>
      </c>
      <c r="W79" s="1">
        <v>18.73</v>
      </c>
      <c r="X79" s="1">
        <v>503</v>
      </c>
      <c r="Y79" s="1">
        <v>5233.7920000000004</v>
      </c>
      <c r="Z79" s="1">
        <v>1.4E-2</v>
      </c>
    </row>
    <row r="80" spans="2:28" x14ac:dyDescent="0.25">
      <c r="S80" s="1" t="s">
        <v>229</v>
      </c>
      <c r="T80" s="1" t="s">
        <v>230</v>
      </c>
      <c r="U80" s="1" t="s">
        <v>23</v>
      </c>
      <c r="V80" s="1">
        <v>3.9</v>
      </c>
      <c r="W80" s="1">
        <v>39.308</v>
      </c>
      <c r="X80" s="1">
        <v>527</v>
      </c>
      <c r="Y80" s="1">
        <v>4518.6459999999997</v>
      </c>
      <c r="Z80" s="1">
        <v>3.5000000000000003E-2</v>
      </c>
    </row>
    <row r="81" spans="19:26" x14ac:dyDescent="0.25">
      <c r="S81" s="1" t="s">
        <v>231</v>
      </c>
      <c r="T81" s="1" t="s">
        <v>232</v>
      </c>
      <c r="U81" s="1" t="s">
        <v>23</v>
      </c>
      <c r="V81" s="1">
        <v>3.86</v>
      </c>
      <c r="W81" s="1">
        <v>0.79</v>
      </c>
      <c r="X81" s="1">
        <v>104</v>
      </c>
      <c r="Y81" s="1">
        <v>4595.0659999999998</v>
      </c>
      <c r="Z81" s="1">
        <v>1E-3</v>
      </c>
    </row>
    <row r="82" spans="19:26" x14ac:dyDescent="0.25">
      <c r="S82" s="1" t="s">
        <v>233</v>
      </c>
      <c r="T82" s="1" t="s">
        <v>234</v>
      </c>
      <c r="U82" s="1" t="s">
        <v>23</v>
      </c>
      <c r="V82" s="1">
        <v>3.85</v>
      </c>
      <c r="W82" s="1">
        <v>9.7449999999999992</v>
      </c>
      <c r="X82" s="1">
        <v>292</v>
      </c>
      <c r="Y82" s="1">
        <v>4516.9579999999996</v>
      </c>
      <c r="Z82" s="1">
        <v>8.9999999999999993E-3</v>
      </c>
    </row>
    <row r="83" spans="19:26" x14ac:dyDescent="0.25">
      <c r="S83" s="1" t="s">
        <v>236</v>
      </c>
      <c r="T83" s="1" t="s">
        <v>237</v>
      </c>
      <c r="U83" s="1" t="s">
        <v>23</v>
      </c>
      <c r="Y83" s="1">
        <v>4562.2079999999996</v>
      </c>
    </row>
    <row r="84" spans="19:26" x14ac:dyDescent="0.25">
      <c r="S84" s="1" t="s">
        <v>238</v>
      </c>
      <c r="T84" s="1" t="s">
        <v>239</v>
      </c>
      <c r="U84" s="1" t="s">
        <v>23</v>
      </c>
      <c r="V84" s="1">
        <v>3.88</v>
      </c>
      <c r="W84" s="1">
        <v>0.40400000000000003</v>
      </c>
      <c r="X84" s="1">
        <v>57</v>
      </c>
      <c r="Y84" s="1">
        <v>4277.3450000000003</v>
      </c>
      <c r="Z84" s="1">
        <v>0</v>
      </c>
    </row>
    <row r="85" spans="19:26" x14ac:dyDescent="0.25">
      <c r="S85" s="1" t="s">
        <v>240</v>
      </c>
      <c r="T85" s="1" t="s">
        <v>241</v>
      </c>
      <c r="U85" s="1" t="s">
        <v>23</v>
      </c>
      <c r="V85" s="1">
        <v>3.87</v>
      </c>
      <c r="W85" s="1">
        <v>15.454000000000001</v>
      </c>
      <c r="X85" s="1">
        <v>583</v>
      </c>
      <c r="Y85" s="1">
        <v>4028.4169999999999</v>
      </c>
      <c r="Z85" s="1">
        <v>1.4999999999999999E-2</v>
      </c>
    </row>
    <row r="86" spans="19:26" x14ac:dyDescent="0.25">
      <c r="S86" s="1" t="s">
        <v>242</v>
      </c>
      <c r="T86" s="1" t="s">
        <v>243</v>
      </c>
      <c r="U86" s="1" t="s">
        <v>23</v>
      </c>
      <c r="V86" s="1">
        <v>3.84</v>
      </c>
      <c r="W86" s="1">
        <v>4.492</v>
      </c>
      <c r="X86" s="1">
        <v>168</v>
      </c>
      <c r="Y86" s="1">
        <v>4201.701</v>
      </c>
      <c r="Z86" s="1">
        <v>4.0000000000000001E-3</v>
      </c>
    </row>
    <row r="87" spans="19:26" x14ac:dyDescent="0.25">
      <c r="S87" s="1" t="s">
        <v>244</v>
      </c>
      <c r="T87" s="1" t="s">
        <v>245</v>
      </c>
      <c r="U87" s="1" t="s">
        <v>23</v>
      </c>
      <c r="V87" s="1">
        <v>3.85</v>
      </c>
      <c r="W87" s="1">
        <v>3.7010000000000001</v>
      </c>
      <c r="X87" s="1">
        <v>145</v>
      </c>
      <c r="Y87" s="1">
        <v>4522.6620000000003</v>
      </c>
      <c r="Z87" s="1">
        <v>3.0000000000000001E-3</v>
      </c>
    </row>
    <row r="88" spans="19:26" x14ac:dyDescent="0.25">
      <c r="S88" s="1" t="s">
        <v>246</v>
      </c>
      <c r="T88" s="1" t="s">
        <v>247</v>
      </c>
      <c r="U88" s="1" t="s">
        <v>23</v>
      </c>
      <c r="Y88" s="1">
        <v>4864.8670000000002</v>
      </c>
    </row>
    <row r="89" spans="19:26" x14ac:dyDescent="0.25">
      <c r="S89" s="1" t="s">
        <v>249</v>
      </c>
      <c r="T89" s="1" t="s">
        <v>250</v>
      </c>
      <c r="U89" s="1" t="s">
        <v>23</v>
      </c>
      <c r="Y89" s="1">
        <v>4130.82</v>
      </c>
    </row>
    <row r="90" spans="19:26" x14ac:dyDescent="0.25">
      <c r="S90" s="1" t="s">
        <v>251</v>
      </c>
      <c r="T90" s="1" t="s">
        <v>252</v>
      </c>
      <c r="U90" s="1" t="s">
        <v>23</v>
      </c>
      <c r="V90" s="1">
        <v>3.87</v>
      </c>
      <c r="W90" s="1">
        <v>11.221</v>
      </c>
      <c r="X90" s="1">
        <v>400</v>
      </c>
      <c r="Y90" s="1">
        <v>4509.0169999999998</v>
      </c>
      <c r="Z90" s="1">
        <v>0.01</v>
      </c>
    </row>
    <row r="91" spans="19:26" x14ac:dyDescent="0.25">
      <c r="S91" s="1" t="s">
        <v>253</v>
      </c>
      <c r="T91" s="1" t="s">
        <v>254</v>
      </c>
      <c r="U91" s="1" t="s">
        <v>23</v>
      </c>
      <c r="V91" s="1">
        <v>3.87</v>
      </c>
      <c r="W91" s="1">
        <v>13.981999999999999</v>
      </c>
      <c r="X91" s="1">
        <v>290</v>
      </c>
      <c r="Y91" s="1">
        <v>4377.1030000000001</v>
      </c>
      <c r="Z91" s="1">
        <v>1.2999999999999999E-2</v>
      </c>
    </row>
    <row r="92" spans="19:26" x14ac:dyDescent="0.25">
      <c r="S92" s="1" t="s">
        <v>255</v>
      </c>
      <c r="T92" s="1" t="s">
        <v>256</v>
      </c>
      <c r="U92" s="1" t="s">
        <v>23</v>
      </c>
      <c r="Y92" s="1">
        <v>3747.828</v>
      </c>
    </row>
    <row r="93" spans="19:26" x14ac:dyDescent="0.25">
      <c r="S93" s="1" t="s">
        <v>257</v>
      </c>
      <c r="T93" s="1" t="s">
        <v>258</v>
      </c>
      <c r="U93" s="1" t="s">
        <v>23</v>
      </c>
      <c r="Y93" s="1">
        <v>4038.739</v>
      </c>
    </row>
    <row r="94" spans="19:26" x14ac:dyDescent="0.25">
      <c r="S94" s="1" t="s">
        <v>259</v>
      </c>
      <c r="T94" s="1" t="s">
        <v>260</v>
      </c>
      <c r="U94" s="1" t="s">
        <v>23</v>
      </c>
      <c r="V94" s="1">
        <v>3.87</v>
      </c>
      <c r="W94" s="1">
        <v>21.437000000000001</v>
      </c>
      <c r="X94" s="1">
        <v>444</v>
      </c>
      <c r="Y94" s="1">
        <v>3789.5129999999999</v>
      </c>
      <c r="Z94" s="1">
        <v>2.3E-2</v>
      </c>
    </row>
    <row r="95" spans="19:26" x14ac:dyDescent="0.25">
      <c r="S95" s="1" t="s">
        <v>264</v>
      </c>
      <c r="T95" s="1" t="s">
        <v>265</v>
      </c>
      <c r="U95" s="1" t="s">
        <v>23</v>
      </c>
      <c r="V95" s="1">
        <v>3.88</v>
      </c>
      <c r="W95" s="1">
        <v>4.2880000000000003</v>
      </c>
      <c r="X95" s="1">
        <v>199</v>
      </c>
      <c r="Y95" s="1">
        <v>4403.5889999999999</v>
      </c>
      <c r="Z95" s="1">
        <v>4.0000000000000001E-3</v>
      </c>
    </row>
    <row r="96" spans="19:26" x14ac:dyDescent="0.25">
      <c r="S96" s="1" t="s">
        <v>266</v>
      </c>
      <c r="T96" s="1" t="s">
        <v>267</v>
      </c>
      <c r="U96" s="1" t="s">
        <v>23</v>
      </c>
      <c r="V96" s="1">
        <v>3.87</v>
      </c>
      <c r="W96" s="1">
        <v>11.475</v>
      </c>
      <c r="X96" s="1">
        <v>363</v>
      </c>
      <c r="Y96" s="1">
        <v>4598.22</v>
      </c>
      <c r="Z96" s="1">
        <v>0.01</v>
      </c>
    </row>
    <row r="97" spans="19:26" x14ac:dyDescent="0.25">
      <c r="S97" s="1" t="s">
        <v>268</v>
      </c>
      <c r="T97" s="1" t="s">
        <v>269</v>
      </c>
      <c r="U97" s="1" t="s">
        <v>23</v>
      </c>
      <c r="V97" s="1">
        <v>3.85</v>
      </c>
      <c r="W97" s="1">
        <v>10.074</v>
      </c>
      <c r="X97" s="1">
        <v>350</v>
      </c>
      <c r="Y97" s="1">
        <v>4689.8500000000004</v>
      </c>
      <c r="Z97" s="1">
        <v>8.9999999999999993E-3</v>
      </c>
    </row>
    <row r="98" spans="19:26" x14ac:dyDescent="0.25">
      <c r="S98" s="1" t="s">
        <v>270</v>
      </c>
      <c r="T98" s="1" t="s">
        <v>271</v>
      </c>
      <c r="U98" s="1" t="s">
        <v>23</v>
      </c>
      <c r="V98" s="1">
        <v>3.88</v>
      </c>
      <c r="W98" s="1">
        <v>6.9850000000000003</v>
      </c>
      <c r="X98" s="1">
        <v>141</v>
      </c>
      <c r="Y98" s="1">
        <v>4132.2669999999998</v>
      </c>
      <c r="Z98" s="1">
        <v>7.0000000000000001E-3</v>
      </c>
    </row>
    <row r="99" spans="19:26" x14ac:dyDescent="0.25">
      <c r="S99" s="1" t="s">
        <v>272</v>
      </c>
      <c r="T99" s="1" t="s">
        <v>273</v>
      </c>
      <c r="U99" s="1" t="s">
        <v>23</v>
      </c>
      <c r="V99" s="1">
        <v>3.86</v>
      </c>
      <c r="W99" s="1">
        <v>50.12</v>
      </c>
      <c r="X99" s="1">
        <v>1129</v>
      </c>
      <c r="Y99" s="1">
        <v>4125.6319999999996</v>
      </c>
      <c r="Z99" s="1">
        <v>4.9000000000000002E-2</v>
      </c>
    </row>
    <row r="100" spans="19:26" x14ac:dyDescent="0.25">
      <c r="S100" s="1" t="s">
        <v>274</v>
      </c>
      <c r="T100" s="1" t="s">
        <v>275</v>
      </c>
      <c r="U100" s="1" t="s">
        <v>23</v>
      </c>
      <c r="V100" s="1">
        <v>3.88</v>
      </c>
      <c r="W100" s="1">
        <v>5.4039999999999999</v>
      </c>
      <c r="X100" s="1">
        <v>192</v>
      </c>
      <c r="Y100" s="1">
        <v>4422.7809999999999</v>
      </c>
      <c r="Z100" s="1">
        <v>5.0000000000000001E-3</v>
      </c>
    </row>
    <row r="101" spans="19:26" x14ac:dyDescent="0.25">
      <c r="S101" s="1" t="s">
        <v>277</v>
      </c>
      <c r="T101" s="1" t="s">
        <v>278</v>
      </c>
      <c r="U101" s="1" t="s">
        <v>23</v>
      </c>
      <c r="V101" s="1">
        <v>3.85</v>
      </c>
      <c r="W101" s="1">
        <v>8.9169999999999998</v>
      </c>
      <c r="X101" s="1">
        <v>245</v>
      </c>
      <c r="Y101" s="1">
        <v>4699.7049999999999</v>
      </c>
      <c r="Z101" s="1">
        <v>8.0000000000000002E-3</v>
      </c>
    </row>
    <row r="102" spans="19:26" x14ac:dyDescent="0.25">
      <c r="S102" s="1" t="s">
        <v>279</v>
      </c>
      <c r="T102" s="1" t="s">
        <v>280</v>
      </c>
      <c r="U102" s="1" t="s">
        <v>23</v>
      </c>
      <c r="V102" s="1">
        <v>3.88</v>
      </c>
      <c r="W102" s="1">
        <v>44.112000000000002</v>
      </c>
      <c r="X102" s="1">
        <v>881</v>
      </c>
      <c r="Y102" s="1">
        <v>4633.2280000000001</v>
      </c>
      <c r="Z102" s="1">
        <v>3.7999999999999999E-2</v>
      </c>
    </row>
    <row r="103" spans="19:26" x14ac:dyDescent="0.25">
      <c r="S103" s="1" t="s">
        <v>281</v>
      </c>
      <c r="T103" s="1" t="s">
        <v>282</v>
      </c>
      <c r="U103" s="1" t="s">
        <v>23</v>
      </c>
      <c r="V103" s="1">
        <v>3.88</v>
      </c>
      <c r="W103" s="1">
        <v>9.0150000000000006</v>
      </c>
      <c r="X103" s="1">
        <v>235</v>
      </c>
      <c r="Y103" s="1">
        <v>4931.43</v>
      </c>
      <c r="Z103" s="1">
        <v>7.0000000000000001E-3</v>
      </c>
    </row>
    <row r="104" spans="19:26" x14ac:dyDescent="0.25">
      <c r="S104" s="1" t="s">
        <v>283</v>
      </c>
      <c r="T104" s="1" t="s">
        <v>284</v>
      </c>
      <c r="U104" s="1" t="s">
        <v>23</v>
      </c>
      <c r="V104" s="1">
        <v>3.85</v>
      </c>
      <c r="W104" s="1">
        <v>10.279</v>
      </c>
      <c r="X104" s="1">
        <v>210</v>
      </c>
      <c r="Y104" s="1">
        <v>4408.8689999999997</v>
      </c>
      <c r="Z104" s="1">
        <v>8.9999999999999993E-3</v>
      </c>
    </row>
    <row r="105" spans="19:26" x14ac:dyDescent="0.25">
      <c r="S105" s="1" t="s">
        <v>285</v>
      </c>
      <c r="T105" s="1" t="s">
        <v>286</v>
      </c>
      <c r="U105" s="1" t="s">
        <v>23</v>
      </c>
      <c r="Y105" s="1">
        <v>4910.3360000000002</v>
      </c>
    </row>
    <row r="106" spans="19:26" x14ac:dyDescent="0.25">
      <c r="S106" s="1" t="s">
        <v>287</v>
      </c>
      <c r="T106" s="1" t="s">
        <v>288</v>
      </c>
      <c r="U106" s="1" t="s">
        <v>23</v>
      </c>
      <c r="V106" s="1">
        <v>3.85</v>
      </c>
      <c r="W106" s="1">
        <v>10.55</v>
      </c>
      <c r="X106" s="1">
        <v>300</v>
      </c>
      <c r="Y106" s="1">
        <v>4659.491</v>
      </c>
      <c r="Z106" s="1">
        <v>8.9999999999999993E-3</v>
      </c>
    </row>
    <row r="107" spans="19:26" x14ac:dyDescent="0.25">
      <c r="S107" s="1" t="s">
        <v>290</v>
      </c>
      <c r="T107" s="1" t="s">
        <v>291</v>
      </c>
      <c r="U107" s="1" t="s">
        <v>23</v>
      </c>
      <c r="V107" s="1">
        <v>3.83</v>
      </c>
      <c r="W107" s="1">
        <v>9.2929999999999993</v>
      </c>
      <c r="X107" s="1">
        <v>285</v>
      </c>
      <c r="Y107" s="1">
        <v>3744.223</v>
      </c>
      <c r="Z107" s="1">
        <v>0.01</v>
      </c>
    </row>
    <row r="108" spans="19:26" x14ac:dyDescent="0.25">
      <c r="S108" s="1" t="s">
        <v>292</v>
      </c>
      <c r="T108" s="1" t="s">
        <v>293</v>
      </c>
      <c r="U108" s="1" t="s">
        <v>23</v>
      </c>
      <c r="Y108" s="1">
        <v>4034.3939999999998</v>
      </c>
    </row>
    <row r="109" spans="19:26" x14ac:dyDescent="0.25">
      <c r="S109" s="1" t="s">
        <v>294</v>
      </c>
      <c r="T109" s="1" t="s">
        <v>295</v>
      </c>
      <c r="U109" s="1" t="s">
        <v>23</v>
      </c>
      <c r="V109" s="1">
        <v>3.87</v>
      </c>
      <c r="W109" s="1">
        <v>19.84</v>
      </c>
      <c r="X109" s="1">
        <v>431</v>
      </c>
      <c r="Y109" s="1">
        <v>4172.7139999999999</v>
      </c>
      <c r="Z109" s="1">
        <v>1.9E-2</v>
      </c>
    </row>
    <row r="110" spans="19:26" x14ac:dyDescent="0.25">
      <c r="S110" s="1" t="s">
        <v>296</v>
      </c>
      <c r="T110" s="1" t="s">
        <v>297</v>
      </c>
      <c r="U110" s="1" t="s">
        <v>23</v>
      </c>
      <c r="Y110" s="1">
        <v>3922.8009999999999</v>
      </c>
    </row>
    <row r="111" spans="19:26" x14ac:dyDescent="0.25">
      <c r="S111" s="1" t="s">
        <v>298</v>
      </c>
      <c r="T111" s="1" t="s">
        <v>299</v>
      </c>
      <c r="U111" s="1" t="s">
        <v>23</v>
      </c>
      <c r="V111" s="1">
        <v>3.85</v>
      </c>
      <c r="W111" s="1">
        <v>29.131</v>
      </c>
      <c r="X111" s="1">
        <v>366</v>
      </c>
      <c r="Y111" s="1">
        <v>3270.0639999999999</v>
      </c>
      <c r="Z111" s="1">
        <v>3.5999999999999997E-2</v>
      </c>
    </row>
    <row r="112" spans="19:26" x14ac:dyDescent="0.25">
      <c r="S112" s="1" t="s">
        <v>300</v>
      </c>
      <c r="T112" s="1" t="s">
        <v>301</v>
      </c>
      <c r="U112" s="1" t="s">
        <v>23</v>
      </c>
      <c r="Y112" s="1">
        <v>4049.1559999999999</v>
      </c>
    </row>
    <row r="113" spans="19:26" x14ac:dyDescent="0.25">
      <c r="S113" s="1" t="s">
        <v>305</v>
      </c>
      <c r="T113" s="1" t="s">
        <v>306</v>
      </c>
      <c r="U113" s="1" t="s">
        <v>23</v>
      </c>
      <c r="V113" s="1">
        <v>3.87</v>
      </c>
      <c r="W113" s="1">
        <v>38.098999999999997</v>
      </c>
      <c r="X113" s="1">
        <v>1027</v>
      </c>
      <c r="Y113" s="1">
        <v>4646.1390000000001</v>
      </c>
      <c r="Z113" s="1">
        <v>3.3000000000000002E-2</v>
      </c>
    </row>
    <row r="114" spans="19:26" x14ac:dyDescent="0.25">
      <c r="S114" s="1" t="s">
        <v>307</v>
      </c>
      <c r="T114" s="1" t="s">
        <v>308</v>
      </c>
      <c r="U114" s="1" t="s">
        <v>23</v>
      </c>
      <c r="Y114" s="1">
        <v>4670.8680000000004</v>
      </c>
    </row>
    <row r="115" spans="19:26" x14ac:dyDescent="0.25">
      <c r="S115" s="1" t="s">
        <v>309</v>
      </c>
      <c r="T115" s="1" t="s">
        <v>310</v>
      </c>
      <c r="U115" s="1" t="s">
        <v>23</v>
      </c>
      <c r="V115" s="1">
        <v>3.88</v>
      </c>
      <c r="W115" s="1">
        <v>34.704999999999998</v>
      </c>
      <c r="X115" s="1">
        <v>698</v>
      </c>
      <c r="Y115" s="1">
        <v>4760.1059999999998</v>
      </c>
      <c r="Z115" s="1">
        <v>2.9000000000000001E-2</v>
      </c>
    </row>
    <row r="116" spans="19:26" x14ac:dyDescent="0.25">
      <c r="S116" s="1" t="s">
        <v>311</v>
      </c>
      <c r="T116" s="1" t="s">
        <v>312</v>
      </c>
      <c r="U116" s="1" t="s">
        <v>23</v>
      </c>
      <c r="V116" s="1">
        <v>3.87</v>
      </c>
      <c r="W116" s="1">
        <v>16.085999999999999</v>
      </c>
      <c r="X116" s="1">
        <v>360</v>
      </c>
      <c r="Y116" s="1">
        <v>4087.0659999999998</v>
      </c>
      <c r="Z116" s="1">
        <v>1.6E-2</v>
      </c>
    </row>
    <row r="117" spans="19:26" x14ac:dyDescent="0.25">
      <c r="S117" s="1" t="s">
        <v>313</v>
      </c>
      <c r="T117" s="1" t="s">
        <v>314</v>
      </c>
      <c r="U117" s="1" t="s">
        <v>23</v>
      </c>
      <c r="V117" s="1">
        <v>3.88</v>
      </c>
      <c r="W117" s="1">
        <v>16.545999999999999</v>
      </c>
      <c r="X117" s="1">
        <v>403</v>
      </c>
      <c r="Y117" s="1">
        <v>4565.3429999999998</v>
      </c>
      <c r="Z117" s="1">
        <v>1.4E-2</v>
      </c>
    </row>
    <row r="118" spans="19:26" x14ac:dyDescent="0.25">
      <c r="S118" s="1" t="s">
        <v>315</v>
      </c>
      <c r="T118" s="1" t="s">
        <v>316</v>
      </c>
      <c r="U118" s="1" t="s">
        <v>23</v>
      </c>
      <c r="V118" s="1">
        <v>3.85</v>
      </c>
      <c r="W118" s="1">
        <v>20.353999999999999</v>
      </c>
      <c r="X118" s="1">
        <v>479</v>
      </c>
      <c r="Y118" s="1">
        <v>4533.5280000000002</v>
      </c>
      <c r="Z118" s="1">
        <v>1.7999999999999999E-2</v>
      </c>
    </row>
    <row r="119" spans="19:26" x14ac:dyDescent="0.25">
      <c r="S119" s="1" t="s">
        <v>320</v>
      </c>
      <c r="T119" s="1" t="s">
        <v>321</v>
      </c>
      <c r="U119" s="1" t="s">
        <v>23</v>
      </c>
      <c r="Y119" s="1">
        <v>4314.9949999999999</v>
      </c>
    </row>
    <row r="120" spans="19:26" x14ac:dyDescent="0.25">
      <c r="S120" s="1" t="s">
        <v>322</v>
      </c>
      <c r="T120" s="1" t="s">
        <v>323</v>
      </c>
      <c r="U120" s="1" t="s">
        <v>23</v>
      </c>
      <c r="V120" s="1">
        <v>3.9</v>
      </c>
      <c r="W120" s="1">
        <v>8.6440000000000001</v>
      </c>
      <c r="X120" s="1">
        <v>217</v>
      </c>
      <c r="Y120" s="1">
        <v>4169.22</v>
      </c>
      <c r="Z120" s="1">
        <v>8.0000000000000002E-3</v>
      </c>
    </row>
    <row r="121" spans="19:26" x14ac:dyDescent="0.25">
      <c r="S121" s="1" t="s">
        <v>324</v>
      </c>
      <c r="T121" s="1" t="s">
        <v>325</v>
      </c>
      <c r="U121" s="1" t="s">
        <v>23</v>
      </c>
      <c r="V121" s="1">
        <v>3.88</v>
      </c>
      <c r="W121" s="1">
        <v>5.0670000000000002</v>
      </c>
      <c r="X121" s="1">
        <v>195</v>
      </c>
      <c r="Y121" s="1">
        <v>4343.7470000000003</v>
      </c>
      <c r="Z121" s="1">
        <v>5.0000000000000001E-3</v>
      </c>
    </row>
    <row r="122" spans="19:26" x14ac:dyDescent="0.25">
      <c r="S122" s="1" t="s">
        <v>326</v>
      </c>
      <c r="T122" s="1" t="s">
        <v>327</v>
      </c>
      <c r="U122" s="1" t="s">
        <v>23</v>
      </c>
      <c r="Y122" s="1">
        <v>3994.895</v>
      </c>
    </row>
    <row r="123" spans="19:26" x14ac:dyDescent="0.25">
      <c r="S123" s="1" t="s">
        <v>328</v>
      </c>
      <c r="T123" s="1" t="s">
        <v>329</v>
      </c>
      <c r="U123" s="1" t="s">
        <v>23</v>
      </c>
      <c r="Y123" s="1">
        <v>3869.739</v>
      </c>
    </row>
    <row r="124" spans="19:26" x14ac:dyDescent="0.25">
      <c r="S124" s="1" t="s">
        <v>330</v>
      </c>
      <c r="T124" s="1" t="s">
        <v>331</v>
      </c>
      <c r="U124" s="1" t="s">
        <v>23</v>
      </c>
      <c r="Y124" s="1">
        <v>4094.355</v>
      </c>
    </row>
    <row r="125" spans="19:26" x14ac:dyDescent="0.25">
      <c r="S125" s="1" t="s">
        <v>333</v>
      </c>
      <c r="T125" s="1" t="s">
        <v>334</v>
      </c>
      <c r="U125" s="1" t="s">
        <v>23</v>
      </c>
      <c r="V125" s="1">
        <v>3.86</v>
      </c>
      <c r="W125" s="1">
        <v>51.112000000000002</v>
      </c>
      <c r="X125" s="1">
        <v>1346</v>
      </c>
      <c r="Y125" s="1">
        <v>4088.134</v>
      </c>
      <c r="Z125" s="1">
        <v>0.05</v>
      </c>
    </row>
    <row r="126" spans="19:26" x14ac:dyDescent="0.25">
      <c r="S126" s="1" t="s">
        <v>335</v>
      </c>
      <c r="T126" s="1" t="s">
        <v>336</v>
      </c>
      <c r="U126" s="1" t="s">
        <v>23</v>
      </c>
      <c r="V126" s="1">
        <v>3.82</v>
      </c>
      <c r="W126" s="1">
        <v>8.7959999999999994</v>
      </c>
      <c r="X126" s="1">
        <v>183</v>
      </c>
      <c r="Y126" s="1">
        <v>3656.8919999999998</v>
      </c>
      <c r="Z126" s="1">
        <v>0.01</v>
      </c>
    </row>
    <row r="127" spans="19:26" x14ac:dyDescent="0.25">
      <c r="S127" s="1" t="s">
        <v>337</v>
      </c>
      <c r="T127" s="1" t="s">
        <v>338</v>
      </c>
      <c r="U127" s="1" t="s">
        <v>23</v>
      </c>
      <c r="V127" s="1">
        <v>3.9</v>
      </c>
      <c r="W127" s="1">
        <v>3.3359999999999999</v>
      </c>
      <c r="X127" s="1">
        <v>179</v>
      </c>
      <c r="Y127" s="1">
        <v>4115.6189999999997</v>
      </c>
      <c r="Z127" s="1">
        <v>3.0000000000000001E-3</v>
      </c>
    </row>
    <row r="128" spans="19:26" x14ac:dyDescent="0.25">
      <c r="S128" s="1" t="s">
        <v>339</v>
      </c>
      <c r="T128" s="1" t="s">
        <v>340</v>
      </c>
      <c r="U128" s="1" t="s">
        <v>23</v>
      </c>
      <c r="V128" s="1">
        <v>3.89</v>
      </c>
      <c r="W128" s="1">
        <v>5.3559999999999999</v>
      </c>
      <c r="X128" s="1">
        <v>204</v>
      </c>
      <c r="Y128" s="1">
        <v>3668.877</v>
      </c>
      <c r="Z128" s="1">
        <v>6.0000000000000001E-3</v>
      </c>
    </row>
    <row r="129" spans="19:26" x14ac:dyDescent="0.25">
      <c r="S129" s="1" t="s">
        <v>341</v>
      </c>
      <c r="T129" s="1" t="s">
        <v>342</v>
      </c>
      <c r="U129" s="1" t="s">
        <v>23</v>
      </c>
      <c r="V129" s="1">
        <v>3.9</v>
      </c>
      <c r="W129" s="1">
        <v>4.782</v>
      </c>
      <c r="X129" s="1">
        <v>169</v>
      </c>
      <c r="Y129" s="1">
        <v>3204.2339999999999</v>
      </c>
      <c r="Z129" s="1">
        <v>6.0000000000000001E-3</v>
      </c>
    </row>
    <row r="130" spans="19:26" x14ac:dyDescent="0.25">
      <c r="S130" s="1" t="s">
        <v>343</v>
      </c>
      <c r="T130" s="1" t="s">
        <v>344</v>
      </c>
      <c r="U130" s="1" t="s">
        <v>23</v>
      </c>
      <c r="V130" s="1">
        <v>3.84</v>
      </c>
      <c r="W130" s="1">
        <v>3.1789999999999998</v>
      </c>
      <c r="X130" s="1">
        <v>97</v>
      </c>
      <c r="Y130" s="1">
        <v>3915.3980000000001</v>
      </c>
      <c r="Z130" s="1">
        <v>3.0000000000000001E-3</v>
      </c>
    </row>
    <row r="131" spans="19:26" x14ac:dyDescent="0.25">
      <c r="S131" s="1" t="s">
        <v>346</v>
      </c>
      <c r="T131" s="1" t="s">
        <v>347</v>
      </c>
      <c r="U131" s="1" t="s">
        <v>23</v>
      </c>
      <c r="V131" s="1">
        <v>3.84</v>
      </c>
      <c r="W131" s="1">
        <v>3.194</v>
      </c>
      <c r="X131" s="1">
        <v>60</v>
      </c>
      <c r="Y131" s="1">
        <v>3898.605</v>
      </c>
      <c r="Z131" s="1">
        <v>3.0000000000000001E-3</v>
      </c>
    </row>
    <row r="132" spans="19:26" x14ac:dyDescent="0.25">
      <c r="S132" s="1" t="s">
        <v>348</v>
      </c>
      <c r="T132" s="1" t="s">
        <v>349</v>
      </c>
      <c r="U132" s="1" t="s">
        <v>23</v>
      </c>
      <c r="V132" s="1">
        <v>3.88</v>
      </c>
      <c r="W132" s="1">
        <v>14.696</v>
      </c>
      <c r="X132" s="1">
        <v>311</v>
      </c>
      <c r="Y132" s="1">
        <v>4061.239</v>
      </c>
      <c r="Z132" s="1">
        <v>1.4E-2</v>
      </c>
    </row>
    <row r="133" spans="19:26" x14ac:dyDescent="0.25">
      <c r="S133" s="1" t="s">
        <v>350</v>
      </c>
      <c r="T133" s="1" t="s">
        <v>351</v>
      </c>
      <c r="U133" s="1" t="s">
        <v>23</v>
      </c>
      <c r="Y133" s="1">
        <v>3517.0210000000002</v>
      </c>
    </row>
    <row r="134" spans="19:26" x14ac:dyDescent="0.25">
      <c r="S134" s="1" t="s">
        <v>352</v>
      </c>
      <c r="T134" s="1" t="s">
        <v>353</v>
      </c>
      <c r="U134" s="1" t="s">
        <v>23</v>
      </c>
      <c r="Y134" s="1">
        <v>3202.326</v>
      </c>
    </row>
    <row r="135" spans="19:26" x14ac:dyDescent="0.25">
      <c r="S135" s="1" t="s">
        <v>354</v>
      </c>
      <c r="T135" s="1" t="s">
        <v>355</v>
      </c>
      <c r="U135" s="1" t="s">
        <v>23</v>
      </c>
      <c r="Y135" s="1">
        <v>3661.5650000000001</v>
      </c>
    </row>
    <row r="136" spans="19:26" x14ac:dyDescent="0.25">
      <c r="S136" s="1" t="s">
        <v>356</v>
      </c>
      <c r="T136" s="1" t="s">
        <v>357</v>
      </c>
      <c r="U136" s="1" t="s">
        <v>23</v>
      </c>
      <c r="V136" s="1">
        <v>3.85</v>
      </c>
      <c r="W136" s="1">
        <v>3.96</v>
      </c>
      <c r="X136" s="1">
        <v>193</v>
      </c>
      <c r="Y136" s="1">
        <v>2804.06</v>
      </c>
      <c r="Z136" s="1">
        <v>6.0000000000000001E-3</v>
      </c>
    </row>
    <row r="137" spans="19:26" x14ac:dyDescent="0.25">
      <c r="S137" s="1" t="s">
        <v>361</v>
      </c>
      <c r="T137" s="1" t="s">
        <v>362</v>
      </c>
      <c r="U137" s="1" t="s">
        <v>23</v>
      </c>
      <c r="Y137" s="1">
        <v>4173.0789999999997</v>
      </c>
    </row>
    <row r="138" spans="19:26" x14ac:dyDescent="0.25">
      <c r="S138" s="1" t="s">
        <v>363</v>
      </c>
      <c r="T138" s="1" t="s">
        <v>364</v>
      </c>
      <c r="U138" s="1" t="s">
        <v>23</v>
      </c>
      <c r="V138" s="1">
        <v>3.89</v>
      </c>
      <c r="W138" s="1">
        <v>7.0570000000000004</v>
      </c>
      <c r="X138" s="1">
        <v>258</v>
      </c>
      <c r="Y138" s="1">
        <v>3930.4349999999999</v>
      </c>
      <c r="Z138" s="1">
        <v>7.0000000000000001E-3</v>
      </c>
    </row>
    <row r="139" spans="19:26" x14ac:dyDescent="0.25">
      <c r="S139" s="1" t="s">
        <v>365</v>
      </c>
      <c r="T139" s="1" t="s">
        <v>366</v>
      </c>
      <c r="U139" s="1" t="s">
        <v>23</v>
      </c>
      <c r="Y139" s="1">
        <v>3689.9839999999999</v>
      </c>
    </row>
    <row r="140" spans="19:26" x14ac:dyDescent="0.25">
      <c r="S140" s="1" t="s">
        <v>367</v>
      </c>
      <c r="T140" s="1" t="s">
        <v>368</v>
      </c>
      <c r="U140" s="1" t="s">
        <v>23</v>
      </c>
      <c r="V140" s="1">
        <v>3.9</v>
      </c>
      <c r="W140" s="1">
        <v>4.3659999999999997</v>
      </c>
      <c r="X140" s="1">
        <v>159</v>
      </c>
      <c r="Y140" s="1">
        <v>3838.4589999999998</v>
      </c>
      <c r="Z140" s="1">
        <v>5.0000000000000001E-3</v>
      </c>
    </row>
    <row r="141" spans="19:26" x14ac:dyDescent="0.25">
      <c r="S141" s="1" t="s">
        <v>369</v>
      </c>
      <c r="T141" s="1" t="s">
        <v>370</v>
      </c>
      <c r="U141" s="1" t="s">
        <v>23</v>
      </c>
      <c r="V141" s="1">
        <v>3.85</v>
      </c>
      <c r="W141" s="1">
        <v>2.9950000000000001</v>
      </c>
      <c r="X141" s="1">
        <v>159</v>
      </c>
      <c r="Y141" s="1">
        <v>3972.163</v>
      </c>
      <c r="Z141" s="1">
        <v>3.0000000000000001E-3</v>
      </c>
    </row>
    <row r="142" spans="19:26" x14ac:dyDescent="0.25">
      <c r="S142" s="1" t="s">
        <v>371</v>
      </c>
      <c r="T142" s="1" t="s">
        <v>372</v>
      </c>
      <c r="U142" s="1" t="s">
        <v>23</v>
      </c>
      <c r="V142" s="1">
        <v>3.9</v>
      </c>
      <c r="W142" s="1">
        <v>0.64500000000000002</v>
      </c>
      <c r="X142" s="1">
        <v>36</v>
      </c>
      <c r="Y142" s="1">
        <v>3842.8319999999999</v>
      </c>
      <c r="Z142" s="1">
        <v>1E-3</v>
      </c>
    </row>
    <row r="143" spans="19:26" x14ac:dyDescent="0.25">
      <c r="S143" s="1" t="s">
        <v>374</v>
      </c>
      <c r="T143" s="1" t="s">
        <v>375</v>
      </c>
      <c r="U143" s="1" t="s">
        <v>23</v>
      </c>
      <c r="V143" s="1">
        <v>3.87</v>
      </c>
      <c r="W143" s="1">
        <v>0.96499999999999997</v>
      </c>
      <c r="X143" s="1">
        <v>116</v>
      </c>
      <c r="Y143" s="1">
        <v>3893.1889999999999</v>
      </c>
      <c r="Z143" s="1">
        <v>1E-3</v>
      </c>
    </row>
    <row r="144" spans="19:26" x14ac:dyDescent="0.25">
      <c r="S144" s="1" t="s">
        <v>376</v>
      </c>
      <c r="T144" s="1" t="s">
        <v>377</v>
      </c>
      <c r="U144" s="1" t="s">
        <v>23</v>
      </c>
      <c r="V144" s="1">
        <v>3.9</v>
      </c>
      <c r="W144" s="1">
        <v>5.351</v>
      </c>
      <c r="X144" s="1">
        <v>219</v>
      </c>
      <c r="Y144" s="1">
        <v>3559.3789999999999</v>
      </c>
      <c r="Z144" s="1">
        <v>6.0000000000000001E-3</v>
      </c>
    </row>
    <row r="145" spans="19:26" x14ac:dyDescent="0.25">
      <c r="S145" s="1" t="s">
        <v>378</v>
      </c>
      <c r="T145" s="1" t="s">
        <v>379</v>
      </c>
      <c r="U145" s="1" t="s">
        <v>23</v>
      </c>
      <c r="V145" s="1">
        <v>3.84</v>
      </c>
      <c r="W145" s="1">
        <v>2.9009999999999998</v>
      </c>
      <c r="X145" s="1">
        <v>108</v>
      </c>
      <c r="Y145" s="1">
        <v>4010.53</v>
      </c>
      <c r="Z145" s="1">
        <v>3.0000000000000001E-3</v>
      </c>
    </row>
    <row r="146" spans="19:26" x14ac:dyDescent="0.25">
      <c r="S146" s="1" t="s">
        <v>380</v>
      </c>
      <c r="T146" s="1" t="s">
        <v>381</v>
      </c>
      <c r="U146" s="1" t="s">
        <v>23</v>
      </c>
      <c r="V146" s="1">
        <v>3.87</v>
      </c>
      <c r="W146" s="1">
        <v>6.0519999999999996</v>
      </c>
      <c r="X146" s="1">
        <v>191</v>
      </c>
      <c r="Y146" s="1">
        <v>4683.6440000000002</v>
      </c>
      <c r="Z146" s="1">
        <v>5.0000000000000001E-3</v>
      </c>
    </row>
    <row r="147" spans="19:26" x14ac:dyDescent="0.25">
      <c r="S147" s="1" t="s">
        <v>382</v>
      </c>
      <c r="T147" s="1" t="s">
        <v>383</v>
      </c>
      <c r="U147" s="1" t="s">
        <v>23</v>
      </c>
      <c r="Y147" s="1">
        <v>3473.6030000000001</v>
      </c>
    </row>
    <row r="148" spans="19:26" x14ac:dyDescent="0.25">
      <c r="S148" s="1" t="s">
        <v>384</v>
      </c>
      <c r="T148" s="1" t="s">
        <v>385</v>
      </c>
      <c r="U148" s="1" t="s">
        <v>23</v>
      </c>
      <c r="Y148" s="1">
        <v>3760.4749999999999</v>
      </c>
    </row>
    <row r="149" spans="19:26" x14ac:dyDescent="0.25">
      <c r="S149" s="1" t="s">
        <v>387</v>
      </c>
      <c r="T149" s="1" t="s">
        <v>388</v>
      </c>
      <c r="U149" s="1" t="s">
        <v>23</v>
      </c>
      <c r="V149" s="1">
        <v>3.85</v>
      </c>
      <c r="W149" s="1">
        <v>3.359</v>
      </c>
      <c r="X149" s="1">
        <v>200</v>
      </c>
      <c r="Y149" s="1">
        <v>3804.5749999999998</v>
      </c>
      <c r="Z149" s="1">
        <v>4.0000000000000001E-3</v>
      </c>
    </row>
    <row r="150" spans="19:26" x14ac:dyDescent="0.25">
      <c r="S150" s="1" t="s">
        <v>389</v>
      </c>
      <c r="T150" s="1" t="s">
        <v>390</v>
      </c>
      <c r="U150" s="1" t="s">
        <v>23</v>
      </c>
      <c r="V150" s="1">
        <v>3.85</v>
      </c>
      <c r="W150" s="1">
        <v>0.61399999999999999</v>
      </c>
      <c r="X150" s="1">
        <v>56</v>
      </c>
      <c r="Y150" s="1">
        <v>3650.3670000000002</v>
      </c>
      <c r="Z150" s="1">
        <v>1E-3</v>
      </c>
    </row>
    <row r="151" spans="19:26" x14ac:dyDescent="0.25">
      <c r="S151" s="1" t="s">
        <v>391</v>
      </c>
      <c r="T151" s="1" t="s">
        <v>392</v>
      </c>
      <c r="U151" s="1" t="s">
        <v>23</v>
      </c>
      <c r="V151" s="1">
        <v>3.82</v>
      </c>
      <c r="W151" s="1">
        <v>3.82</v>
      </c>
      <c r="X151" s="1">
        <v>148</v>
      </c>
      <c r="Y151" s="1">
        <v>4028.4229999999998</v>
      </c>
      <c r="Z151" s="1">
        <v>4.0000000000000001E-3</v>
      </c>
    </row>
    <row r="152" spans="19:26" x14ac:dyDescent="0.25">
      <c r="S152" s="1" t="s">
        <v>393</v>
      </c>
      <c r="T152" s="1" t="s">
        <v>394</v>
      </c>
      <c r="U152" s="1" t="s">
        <v>23</v>
      </c>
      <c r="V152" s="1">
        <v>3.88</v>
      </c>
      <c r="W152" s="1">
        <v>8.4939999999999998</v>
      </c>
      <c r="X152" s="1">
        <v>187</v>
      </c>
      <c r="Y152" s="1">
        <v>3605.6469999999999</v>
      </c>
      <c r="Z152" s="1">
        <v>8.9999999999999993E-3</v>
      </c>
    </row>
    <row r="153" spans="19:26" x14ac:dyDescent="0.25">
      <c r="S153" s="1" t="s">
        <v>395</v>
      </c>
      <c r="T153" s="1" t="s">
        <v>396</v>
      </c>
      <c r="U153" s="1" t="s">
        <v>23</v>
      </c>
      <c r="Y153" s="1">
        <v>3280.8380000000002</v>
      </c>
    </row>
    <row r="154" spans="19:26" x14ac:dyDescent="0.25">
      <c r="S154" s="1" t="s">
        <v>397</v>
      </c>
      <c r="T154" s="1" t="s">
        <v>398</v>
      </c>
      <c r="U154" s="1" t="s">
        <v>23</v>
      </c>
      <c r="Y154" s="1">
        <v>3179.154</v>
      </c>
    </row>
    <row r="155" spans="19:26" x14ac:dyDescent="0.25">
      <c r="S155" s="1" t="s">
        <v>402</v>
      </c>
      <c r="T155" s="1" t="s">
        <v>403</v>
      </c>
      <c r="U155" s="1" t="s">
        <v>23</v>
      </c>
      <c r="Y155" s="1">
        <v>4269.0860000000002</v>
      </c>
    </row>
    <row r="156" spans="19:26" x14ac:dyDescent="0.25">
      <c r="S156" s="1" t="s">
        <v>404</v>
      </c>
      <c r="T156" s="1" t="s">
        <v>405</v>
      </c>
      <c r="U156" s="1" t="s">
        <v>23</v>
      </c>
      <c r="V156" s="1">
        <v>3.9</v>
      </c>
      <c r="W156" s="1">
        <v>0.27600000000000002</v>
      </c>
      <c r="X156" s="1">
        <v>37</v>
      </c>
      <c r="Y156" s="1">
        <v>4165.8540000000003</v>
      </c>
      <c r="Z156" s="1">
        <v>0</v>
      </c>
    </row>
    <row r="157" spans="19:26" x14ac:dyDescent="0.25">
      <c r="S157" s="1" t="s">
        <v>406</v>
      </c>
      <c r="T157" s="1" t="s">
        <v>407</v>
      </c>
      <c r="U157" s="1" t="s">
        <v>23</v>
      </c>
      <c r="V157" s="1">
        <v>3.87</v>
      </c>
      <c r="W157" s="1">
        <v>3.55</v>
      </c>
      <c r="X157" s="1">
        <v>130</v>
      </c>
      <c r="Y157" s="1">
        <v>4105.7430000000004</v>
      </c>
      <c r="Z157" s="1">
        <v>3.0000000000000001E-3</v>
      </c>
    </row>
    <row r="158" spans="19:26" x14ac:dyDescent="0.25">
      <c r="S158" s="1" t="s">
        <v>408</v>
      </c>
      <c r="T158" s="1" t="s">
        <v>409</v>
      </c>
      <c r="U158" s="1" t="s">
        <v>23</v>
      </c>
      <c r="V158" s="1">
        <v>3.91</v>
      </c>
      <c r="W158" s="1">
        <v>5.5880000000000001</v>
      </c>
      <c r="X158" s="1">
        <v>229</v>
      </c>
      <c r="Y158" s="1">
        <v>4091.5210000000002</v>
      </c>
      <c r="Z158" s="1">
        <v>5.0000000000000001E-3</v>
      </c>
    </row>
    <row r="159" spans="19:26" x14ac:dyDescent="0.25">
      <c r="S159" s="1" t="s">
        <v>410</v>
      </c>
      <c r="T159" s="1" t="s">
        <v>411</v>
      </c>
      <c r="U159" s="1" t="s">
        <v>23</v>
      </c>
      <c r="V159" s="1">
        <v>3.84</v>
      </c>
      <c r="W159" s="1">
        <v>5.883</v>
      </c>
      <c r="X159" s="1">
        <v>249</v>
      </c>
      <c r="Y159" s="1">
        <v>3699.73</v>
      </c>
      <c r="Z159" s="1">
        <v>6.0000000000000001E-3</v>
      </c>
    </row>
    <row r="160" spans="19:26" x14ac:dyDescent="0.25">
      <c r="S160" s="1" t="s">
        <v>412</v>
      </c>
      <c r="T160" s="1" t="s">
        <v>413</v>
      </c>
      <c r="U160" s="1" t="s">
        <v>23</v>
      </c>
      <c r="V160" s="1">
        <v>3.88</v>
      </c>
      <c r="W160" s="1">
        <v>3.8410000000000002</v>
      </c>
      <c r="X160" s="1">
        <v>109</v>
      </c>
      <c r="Y160" s="1">
        <v>3781.3789999999999</v>
      </c>
      <c r="Z160" s="1">
        <v>4.0000000000000001E-3</v>
      </c>
    </row>
    <row r="161" spans="19:28" x14ac:dyDescent="0.25">
      <c r="S161" s="1" t="s">
        <v>11</v>
      </c>
      <c r="T161" s="1" t="s">
        <v>12</v>
      </c>
      <c r="U161" s="1" t="s">
        <v>12</v>
      </c>
      <c r="V161" s="1">
        <v>3.86</v>
      </c>
      <c r="W161" s="1">
        <v>7.8410000000000002</v>
      </c>
      <c r="X161" s="1">
        <v>320</v>
      </c>
    </row>
    <row r="162" spans="19:28" x14ac:dyDescent="0.25">
      <c r="S162" s="1" t="s">
        <v>13</v>
      </c>
      <c r="T162" s="1" t="s">
        <v>12</v>
      </c>
      <c r="U162" s="1" t="s">
        <v>12</v>
      </c>
      <c r="V162" s="1">
        <v>3.88</v>
      </c>
      <c r="W162" s="1">
        <v>1.966</v>
      </c>
      <c r="X162" s="1">
        <v>103</v>
      </c>
      <c r="Y162" s="1">
        <v>2.3769999999999998</v>
      </c>
      <c r="Z162" s="1">
        <v>3.3079999999999998</v>
      </c>
      <c r="AB162" s="1">
        <v>11.37</v>
      </c>
    </row>
    <row r="163" spans="19:28" x14ac:dyDescent="0.25">
      <c r="S163" s="1" t="s">
        <v>14</v>
      </c>
      <c r="T163" s="1" t="s">
        <v>12</v>
      </c>
      <c r="U163" s="1" t="s">
        <v>12</v>
      </c>
      <c r="Y163" s="1">
        <v>0.23699999999999999</v>
      </c>
    </row>
    <row r="164" spans="19:28" x14ac:dyDescent="0.25">
      <c r="S164" s="1" t="s">
        <v>19</v>
      </c>
      <c r="T164" s="1" t="s">
        <v>12</v>
      </c>
      <c r="U164" s="1" t="s">
        <v>12</v>
      </c>
      <c r="Y164" s="1">
        <v>8.5960000000000001</v>
      </c>
    </row>
    <row r="165" spans="19:28" x14ac:dyDescent="0.25">
      <c r="S165" s="1" t="s">
        <v>20</v>
      </c>
      <c r="T165" s="1" t="s">
        <v>12</v>
      </c>
      <c r="U165" s="1" t="s">
        <v>12</v>
      </c>
      <c r="V165" s="1">
        <v>3.88</v>
      </c>
      <c r="W165" s="1">
        <v>6.992</v>
      </c>
      <c r="X165" s="1">
        <v>172</v>
      </c>
    </row>
    <row r="166" spans="19:28" x14ac:dyDescent="0.25">
      <c r="S166" s="1" t="s">
        <v>35</v>
      </c>
      <c r="T166" s="1" t="s">
        <v>12</v>
      </c>
      <c r="U166" s="1" t="s">
        <v>12</v>
      </c>
      <c r="Y166" s="1">
        <v>3.04</v>
      </c>
    </row>
    <row r="167" spans="19:28" x14ac:dyDescent="0.25">
      <c r="S167" s="1" t="s">
        <v>48</v>
      </c>
      <c r="T167" s="1" t="s">
        <v>12</v>
      </c>
      <c r="U167" s="1" t="s">
        <v>12</v>
      </c>
      <c r="V167" s="1">
        <v>3.9</v>
      </c>
      <c r="W167" s="1">
        <v>10.663</v>
      </c>
      <c r="X167" s="1">
        <v>141</v>
      </c>
      <c r="Y167" s="1">
        <v>2.5840000000000001</v>
      </c>
      <c r="Z167" s="1">
        <v>16.506</v>
      </c>
      <c r="AB167" s="1">
        <v>59.62</v>
      </c>
    </row>
    <row r="168" spans="19:28" x14ac:dyDescent="0.25">
      <c r="S168" s="1" t="s">
        <v>64</v>
      </c>
      <c r="T168" s="1" t="s">
        <v>12</v>
      </c>
      <c r="U168" s="1" t="s">
        <v>12</v>
      </c>
      <c r="V168" s="1">
        <v>3.87</v>
      </c>
      <c r="W168" s="1">
        <v>5.3339999999999996</v>
      </c>
      <c r="X168" s="1">
        <v>155</v>
      </c>
      <c r="Y168" s="1">
        <v>0.56699999999999995</v>
      </c>
      <c r="Z168" s="1">
        <v>37.630000000000003</v>
      </c>
      <c r="AB168" s="1">
        <v>136.84</v>
      </c>
    </row>
    <row r="169" spans="19:28" x14ac:dyDescent="0.25">
      <c r="S169" s="1" t="s">
        <v>68</v>
      </c>
      <c r="T169" s="1" t="s">
        <v>12</v>
      </c>
      <c r="U169" s="1" t="s">
        <v>12</v>
      </c>
      <c r="V169" s="1">
        <v>3.92</v>
      </c>
      <c r="W169" s="1">
        <v>10.411</v>
      </c>
      <c r="X169" s="1">
        <v>310</v>
      </c>
    </row>
    <row r="170" spans="19:28" x14ac:dyDescent="0.25">
      <c r="S170" s="1" t="s">
        <v>72</v>
      </c>
      <c r="T170" s="1" t="s">
        <v>12</v>
      </c>
      <c r="U170" s="1" t="s">
        <v>12</v>
      </c>
      <c r="Y170" s="1">
        <v>2.2389999999999999</v>
      </c>
    </row>
    <row r="171" spans="19:28" x14ac:dyDescent="0.25">
      <c r="S171" s="1" t="s">
        <v>90</v>
      </c>
      <c r="T171" s="1" t="s">
        <v>12</v>
      </c>
      <c r="U171" s="1" t="s">
        <v>12</v>
      </c>
      <c r="V171" s="1">
        <v>3.9</v>
      </c>
      <c r="W171" s="1">
        <v>1.849</v>
      </c>
      <c r="X171" s="1">
        <v>69</v>
      </c>
      <c r="Y171" s="1">
        <v>1.2629999999999999</v>
      </c>
      <c r="Z171" s="1">
        <v>5.8559999999999999</v>
      </c>
      <c r="AB171" s="1">
        <v>20.68</v>
      </c>
    </row>
    <row r="172" spans="19:28" x14ac:dyDescent="0.25">
      <c r="S172" s="1" t="s">
        <v>97</v>
      </c>
      <c r="T172" s="1" t="s">
        <v>12</v>
      </c>
      <c r="U172" s="1" t="s">
        <v>12</v>
      </c>
      <c r="Y172" s="1">
        <v>1.55</v>
      </c>
    </row>
    <row r="173" spans="19:28" x14ac:dyDescent="0.25">
      <c r="S173" s="1" t="s">
        <v>108</v>
      </c>
      <c r="T173" s="1" t="s">
        <v>12</v>
      </c>
      <c r="U173" s="1" t="s">
        <v>12</v>
      </c>
      <c r="Y173" s="1">
        <v>5.7030000000000003</v>
      </c>
    </row>
    <row r="174" spans="19:28" x14ac:dyDescent="0.25">
      <c r="S174" s="1" t="s">
        <v>112</v>
      </c>
      <c r="T174" s="1" t="s">
        <v>12</v>
      </c>
      <c r="U174" s="1" t="s">
        <v>12</v>
      </c>
      <c r="Y174" s="1">
        <v>0.32200000000000001</v>
      </c>
    </row>
    <row r="175" spans="19:28" x14ac:dyDescent="0.25">
      <c r="S175" s="1" t="s">
        <v>116</v>
      </c>
      <c r="T175" s="1" t="s">
        <v>12</v>
      </c>
      <c r="U175" s="1" t="s">
        <v>12</v>
      </c>
      <c r="V175" s="1">
        <v>3.83</v>
      </c>
      <c r="W175" s="1">
        <v>0.96</v>
      </c>
      <c r="X175" s="1">
        <v>30</v>
      </c>
      <c r="Y175" s="1">
        <v>4.5970000000000004</v>
      </c>
      <c r="Z175" s="1">
        <v>0.83499999999999996</v>
      </c>
      <c r="AB175" s="1">
        <v>2.3199999999999998</v>
      </c>
    </row>
    <row r="176" spans="19:28" x14ac:dyDescent="0.25">
      <c r="S176" s="1" t="s">
        <v>121</v>
      </c>
      <c r="T176" s="1" t="s">
        <v>12</v>
      </c>
      <c r="U176" s="1" t="s">
        <v>12</v>
      </c>
    </row>
    <row r="177" spans="19:28" x14ac:dyDescent="0.25">
      <c r="S177" s="1" t="s">
        <v>122</v>
      </c>
      <c r="T177" s="1" t="s">
        <v>12</v>
      </c>
      <c r="U177" s="1" t="s">
        <v>12</v>
      </c>
      <c r="V177" s="1">
        <v>3.86</v>
      </c>
      <c r="W177" s="1">
        <v>1.0760000000000001</v>
      </c>
      <c r="X177" s="1">
        <v>86</v>
      </c>
    </row>
    <row r="178" spans="19:28" x14ac:dyDescent="0.25">
      <c r="S178" s="1" t="s">
        <v>124</v>
      </c>
      <c r="T178" s="1" t="s">
        <v>12</v>
      </c>
      <c r="U178" s="1" t="s">
        <v>12</v>
      </c>
      <c r="V178" s="1">
        <v>3.89</v>
      </c>
      <c r="W178" s="1">
        <v>6.4969999999999999</v>
      </c>
      <c r="X178" s="1">
        <v>168</v>
      </c>
    </row>
    <row r="179" spans="19:28" x14ac:dyDescent="0.25">
      <c r="S179" s="1" t="s">
        <v>137</v>
      </c>
      <c r="T179" s="1" t="s">
        <v>12</v>
      </c>
      <c r="U179" s="1" t="s">
        <v>12</v>
      </c>
      <c r="Y179" s="1">
        <v>1.329</v>
      </c>
    </row>
    <row r="180" spans="19:28" x14ac:dyDescent="0.25">
      <c r="S180" s="1" t="s">
        <v>150</v>
      </c>
      <c r="T180" s="1" t="s">
        <v>12</v>
      </c>
      <c r="U180" s="1" t="s">
        <v>12</v>
      </c>
      <c r="V180" s="1">
        <v>3.83</v>
      </c>
      <c r="W180" s="1">
        <v>17.593</v>
      </c>
      <c r="X180" s="1">
        <v>249</v>
      </c>
    </row>
    <row r="181" spans="19:28" x14ac:dyDescent="0.25">
      <c r="S181" s="1" t="s">
        <v>163</v>
      </c>
      <c r="T181" s="1" t="s">
        <v>12</v>
      </c>
      <c r="U181" s="1" t="s">
        <v>12</v>
      </c>
      <c r="V181" s="1">
        <v>3.85</v>
      </c>
      <c r="W181" s="1">
        <v>6.2190000000000003</v>
      </c>
      <c r="X181" s="1">
        <v>242</v>
      </c>
    </row>
    <row r="182" spans="19:28" x14ac:dyDescent="0.25">
      <c r="S182" s="1" t="s">
        <v>165</v>
      </c>
      <c r="T182" s="1" t="s">
        <v>12</v>
      </c>
      <c r="U182" s="1" t="s">
        <v>12</v>
      </c>
      <c r="Y182" s="1">
        <v>3.3109999999999999</v>
      </c>
    </row>
    <row r="183" spans="19:28" x14ac:dyDescent="0.25">
      <c r="S183" s="1" t="s">
        <v>178</v>
      </c>
      <c r="T183" s="1" t="s">
        <v>12</v>
      </c>
      <c r="U183" s="1" t="s">
        <v>12</v>
      </c>
      <c r="V183" s="1">
        <v>3.91</v>
      </c>
      <c r="W183" s="1">
        <v>20.044</v>
      </c>
      <c r="X183" s="1">
        <v>377</v>
      </c>
    </row>
    <row r="184" spans="19:28" x14ac:dyDescent="0.25">
      <c r="S184" s="1" t="s">
        <v>191</v>
      </c>
      <c r="T184" s="1" t="s">
        <v>12</v>
      </c>
      <c r="U184" s="1" t="s">
        <v>12</v>
      </c>
    </row>
    <row r="185" spans="19:28" x14ac:dyDescent="0.25">
      <c r="S185" s="1" t="s">
        <v>204</v>
      </c>
      <c r="T185" s="1" t="s">
        <v>12</v>
      </c>
      <c r="U185" s="1" t="s">
        <v>12</v>
      </c>
      <c r="Y185" s="1">
        <v>1.1399999999999999</v>
      </c>
    </row>
    <row r="186" spans="19:28" x14ac:dyDescent="0.25">
      <c r="S186" s="1" t="s">
        <v>206</v>
      </c>
      <c r="T186" s="1" t="s">
        <v>12</v>
      </c>
      <c r="U186" s="1" t="s">
        <v>12</v>
      </c>
      <c r="V186" s="1">
        <v>3.82</v>
      </c>
      <c r="W186" s="1">
        <v>1.4159999999999999</v>
      </c>
      <c r="X186" s="1">
        <v>98</v>
      </c>
      <c r="Y186" s="1">
        <v>0.16400000000000001</v>
      </c>
      <c r="Z186" s="1">
        <v>34.536999999999999</v>
      </c>
      <c r="AB186" s="1">
        <v>125.54</v>
      </c>
    </row>
    <row r="187" spans="19:28" x14ac:dyDescent="0.25">
      <c r="S187" s="1" t="s">
        <v>219</v>
      </c>
      <c r="T187" s="1" t="s">
        <v>12</v>
      </c>
      <c r="U187" s="1" t="s">
        <v>12</v>
      </c>
      <c r="V187" s="1">
        <v>3.88</v>
      </c>
      <c r="W187" s="1">
        <v>3.3010000000000002</v>
      </c>
      <c r="X187" s="1">
        <v>150</v>
      </c>
    </row>
    <row r="188" spans="19:28" x14ac:dyDescent="0.25">
      <c r="S188" s="1" t="s">
        <v>221</v>
      </c>
      <c r="T188" s="1" t="s">
        <v>12</v>
      </c>
      <c r="U188" s="1" t="s">
        <v>12</v>
      </c>
      <c r="Y188" s="1">
        <v>2.5230000000000001</v>
      </c>
    </row>
    <row r="189" spans="19:28" x14ac:dyDescent="0.25">
      <c r="S189" s="1" t="s">
        <v>222</v>
      </c>
      <c r="T189" s="1" t="s">
        <v>12</v>
      </c>
      <c r="U189" s="1" t="s">
        <v>12</v>
      </c>
      <c r="Y189" s="1">
        <v>5.1619999999999999</v>
      </c>
    </row>
    <row r="190" spans="19:28" x14ac:dyDescent="0.25">
      <c r="S190" s="1" t="s">
        <v>235</v>
      </c>
      <c r="T190" s="1" t="s">
        <v>12</v>
      </c>
      <c r="U190" s="1" t="s">
        <v>12</v>
      </c>
      <c r="V190" s="1">
        <v>3.89</v>
      </c>
      <c r="W190" s="1">
        <v>12.933</v>
      </c>
      <c r="X190" s="1">
        <v>398</v>
      </c>
      <c r="Y190" s="1">
        <v>0.57899999999999996</v>
      </c>
      <c r="Z190" s="1">
        <v>89.346999999999994</v>
      </c>
      <c r="AB190" s="1">
        <v>325.92</v>
      </c>
    </row>
    <row r="191" spans="19:28" x14ac:dyDescent="0.25">
      <c r="S191" s="1" t="s">
        <v>248</v>
      </c>
      <c r="T191" s="1" t="s">
        <v>12</v>
      </c>
      <c r="U191" s="1" t="s">
        <v>12</v>
      </c>
      <c r="V191" s="1">
        <v>3.83</v>
      </c>
      <c r="W191" s="1">
        <v>4.6980000000000004</v>
      </c>
      <c r="X191" s="1">
        <v>88</v>
      </c>
    </row>
    <row r="192" spans="19:28" x14ac:dyDescent="0.25">
      <c r="S192" s="1" t="s">
        <v>261</v>
      </c>
      <c r="T192" s="1" t="s">
        <v>12</v>
      </c>
      <c r="U192" s="1" t="s">
        <v>12</v>
      </c>
      <c r="Y192" s="1">
        <v>0.41299999999999998</v>
      </c>
    </row>
    <row r="193" spans="19:28" x14ac:dyDescent="0.25">
      <c r="S193" s="1" t="s">
        <v>263</v>
      </c>
      <c r="T193" s="1" t="s">
        <v>12</v>
      </c>
      <c r="U193" s="1" t="s">
        <v>12</v>
      </c>
      <c r="Y193" s="1">
        <v>2.7719999999999998</v>
      </c>
    </row>
    <row r="194" spans="19:28" x14ac:dyDescent="0.25">
      <c r="S194" s="1" t="s">
        <v>276</v>
      </c>
      <c r="T194" s="1" t="s">
        <v>12</v>
      </c>
      <c r="U194" s="1" t="s">
        <v>12</v>
      </c>
      <c r="V194" s="1">
        <v>3.89</v>
      </c>
      <c r="W194" s="1">
        <v>4.2089999999999996</v>
      </c>
      <c r="X194" s="1">
        <v>179</v>
      </c>
    </row>
    <row r="195" spans="19:28" x14ac:dyDescent="0.25">
      <c r="S195" s="1" t="s">
        <v>289</v>
      </c>
      <c r="T195" s="1" t="s">
        <v>12</v>
      </c>
      <c r="U195" s="1" t="s">
        <v>12</v>
      </c>
      <c r="V195" s="1">
        <v>3.84</v>
      </c>
      <c r="W195" s="1">
        <v>7.7220000000000004</v>
      </c>
      <c r="X195" s="1">
        <v>217</v>
      </c>
      <c r="Y195" s="1">
        <v>1.6679999999999999</v>
      </c>
      <c r="Z195" s="1">
        <v>18.518000000000001</v>
      </c>
      <c r="AB195" s="1">
        <v>66.97</v>
      </c>
    </row>
    <row r="196" spans="19:28" x14ac:dyDescent="0.25">
      <c r="S196" s="1" t="s">
        <v>302</v>
      </c>
      <c r="T196" s="1" t="s">
        <v>12</v>
      </c>
      <c r="U196" s="1" t="s">
        <v>12</v>
      </c>
      <c r="V196" s="1">
        <v>3.87</v>
      </c>
      <c r="W196" s="1">
        <v>10.259</v>
      </c>
      <c r="X196" s="1">
        <v>349</v>
      </c>
    </row>
    <row r="197" spans="19:28" x14ac:dyDescent="0.25">
      <c r="S197" s="1" t="s">
        <v>304</v>
      </c>
      <c r="T197" s="1" t="s">
        <v>12</v>
      </c>
      <c r="U197" s="1" t="s">
        <v>12</v>
      </c>
      <c r="V197" s="1">
        <v>3.83</v>
      </c>
      <c r="W197" s="1">
        <v>5.4610000000000003</v>
      </c>
      <c r="X197" s="1">
        <v>215</v>
      </c>
    </row>
    <row r="198" spans="19:28" x14ac:dyDescent="0.25">
      <c r="S198" s="1" t="s">
        <v>317</v>
      </c>
      <c r="T198" s="1" t="s">
        <v>12</v>
      </c>
      <c r="U198" s="1" t="s">
        <v>12</v>
      </c>
    </row>
    <row r="199" spans="19:28" x14ac:dyDescent="0.25">
      <c r="S199" s="1" t="s">
        <v>319</v>
      </c>
      <c r="T199" s="1" t="s">
        <v>12</v>
      </c>
      <c r="U199" s="1" t="s">
        <v>12</v>
      </c>
      <c r="Y199" s="1">
        <v>0.52500000000000002</v>
      </c>
    </row>
    <row r="200" spans="19:28" x14ac:dyDescent="0.25">
      <c r="S200" s="1" t="s">
        <v>332</v>
      </c>
      <c r="T200" s="1" t="s">
        <v>12</v>
      </c>
      <c r="U200" s="1" t="s">
        <v>12</v>
      </c>
    </row>
    <row r="201" spans="19:28" x14ac:dyDescent="0.25">
      <c r="S201" s="1" t="s">
        <v>345</v>
      </c>
      <c r="T201" s="1" t="s">
        <v>12</v>
      </c>
      <c r="U201" s="1" t="s">
        <v>12</v>
      </c>
      <c r="V201" s="1">
        <v>3.87</v>
      </c>
      <c r="W201" s="1">
        <v>9.5779999999999994</v>
      </c>
      <c r="X201" s="1">
        <v>198</v>
      </c>
    </row>
    <row r="202" spans="19:28" x14ac:dyDescent="0.25">
      <c r="S202" s="1" t="s">
        <v>358</v>
      </c>
      <c r="T202" s="1" t="s">
        <v>12</v>
      </c>
      <c r="U202" s="1" t="s">
        <v>12</v>
      </c>
      <c r="V202" s="1">
        <v>3.87</v>
      </c>
      <c r="W202" s="1">
        <v>8.0660000000000007</v>
      </c>
      <c r="X202" s="1">
        <v>252</v>
      </c>
    </row>
    <row r="203" spans="19:28" x14ac:dyDescent="0.25">
      <c r="S203" s="1" t="s">
        <v>360</v>
      </c>
      <c r="T203" s="1" t="s">
        <v>12</v>
      </c>
      <c r="U203" s="1" t="s">
        <v>12</v>
      </c>
      <c r="V203" s="1">
        <v>3.87</v>
      </c>
      <c r="W203" s="1">
        <v>3.3759999999999999</v>
      </c>
      <c r="X203" s="1">
        <v>132</v>
      </c>
    </row>
    <row r="204" spans="19:28" x14ac:dyDescent="0.25">
      <c r="S204" s="1" t="s">
        <v>373</v>
      </c>
      <c r="T204" s="1" t="s">
        <v>12</v>
      </c>
      <c r="U204" s="1" t="s">
        <v>12</v>
      </c>
      <c r="V204" s="1">
        <v>3.83</v>
      </c>
      <c r="W204" s="1">
        <v>4.1369999999999996</v>
      </c>
      <c r="X204" s="1">
        <v>166</v>
      </c>
      <c r="Y204" s="1">
        <v>4.2149999999999999</v>
      </c>
      <c r="Z204" s="1">
        <v>3.9260000000000002</v>
      </c>
      <c r="AB204" s="1">
        <v>13.62</v>
      </c>
    </row>
    <row r="205" spans="19:28" x14ac:dyDescent="0.25">
      <c r="S205" s="1" t="s">
        <v>386</v>
      </c>
      <c r="T205" s="1" t="s">
        <v>12</v>
      </c>
      <c r="U205" s="1" t="s">
        <v>12</v>
      </c>
      <c r="V205" s="1">
        <v>3.85</v>
      </c>
      <c r="W205" s="1">
        <v>11.589</v>
      </c>
      <c r="X205" s="1">
        <v>261</v>
      </c>
      <c r="Y205" s="1">
        <v>1.9390000000000001</v>
      </c>
      <c r="Z205" s="1">
        <v>23.907</v>
      </c>
      <c r="AB205" s="1">
        <v>86.67</v>
      </c>
    </row>
    <row r="206" spans="19:28" x14ac:dyDescent="0.25">
      <c r="S206" s="1" t="s">
        <v>399</v>
      </c>
      <c r="T206" s="1" t="s">
        <v>12</v>
      </c>
      <c r="U206" s="1" t="s">
        <v>12</v>
      </c>
      <c r="Y206" s="1">
        <v>0.26</v>
      </c>
    </row>
    <row r="207" spans="19:28" x14ac:dyDescent="0.25">
      <c r="S207" s="1" t="s">
        <v>401</v>
      </c>
      <c r="T207" s="1" t="s">
        <v>12</v>
      </c>
      <c r="U207" s="1" t="s">
        <v>12</v>
      </c>
      <c r="V207" s="1">
        <v>3.87</v>
      </c>
      <c r="W207" s="1">
        <v>0.82899999999999996</v>
      </c>
      <c r="X207" s="1">
        <v>74</v>
      </c>
    </row>
    <row r="208" spans="19:28" x14ac:dyDescent="0.25">
      <c r="S208" s="1" t="s">
        <v>414</v>
      </c>
      <c r="T208" s="1" t="s">
        <v>12</v>
      </c>
      <c r="U208" s="1" t="s">
        <v>12</v>
      </c>
      <c r="V208" s="1">
        <v>3.84</v>
      </c>
      <c r="W208" s="1">
        <v>5.1479999999999997</v>
      </c>
      <c r="X208" s="1">
        <v>173</v>
      </c>
    </row>
    <row r="209" spans="19:28" x14ac:dyDescent="0.25">
      <c r="S209" s="1" t="s">
        <v>415</v>
      </c>
      <c r="T209" s="1" t="s">
        <v>12</v>
      </c>
      <c r="U209" s="1" t="s">
        <v>12</v>
      </c>
    </row>
    <row r="210" spans="19:28" x14ac:dyDescent="0.25">
      <c r="S210" s="1" t="s">
        <v>416</v>
      </c>
      <c r="T210" s="1" t="s">
        <v>12</v>
      </c>
      <c r="U210" s="1" t="s">
        <v>12</v>
      </c>
      <c r="V210" s="1">
        <v>3.86</v>
      </c>
      <c r="W210" s="1">
        <v>7.01</v>
      </c>
      <c r="X210" s="1">
        <v>252</v>
      </c>
    </row>
    <row r="211" spans="19:28" x14ac:dyDescent="0.25">
      <c r="S211" s="1" t="s">
        <v>17</v>
      </c>
      <c r="T211" s="1" t="s">
        <v>18</v>
      </c>
      <c r="U211" s="1" t="s">
        <v>12</v>
      </c>
      <c r="V211" s="1">
        <v>3.9</v>
      </c>
      <c r="W211" s="1">
        <v>7.3719999999999999</v>
      </c>
      <c r="X211" s="1">
        <v>255</v>
      </c>
    </row>
    <row r="212" spans="19:28" x14ac:dyDescent="0.25">
      <c r="S212" s="1" t="s">
        <v>60</v>
      </c>
      <c r="T212" s="1" t="s">
        <v>18</v>
      </c>
      <c r="U212" s="1" t="s">
        <v>12</v>
      </c>
    </row>
    <row r="213" spans="19:28" x14ac:dyDescent="0.25">
      <c r="S213" s="1" t="s">
        <v>83</v>
      </c>
      <c r="T213" s="1" t="s">
        <v>18</v>
      </c>
      <c r="U213" s="1" t="s">
        <v>12</v>
      </c>
      <c r="V213" s="1">
        <v>3.82</v>
      </c>
      <c r="W213" s="1">
        <v>2.3620000000000001</v>
      </c>
      <c r="X213" s="1">
        <v>85</v>
      </c>
    </row>
    <row r="214" spans="19:28" x14ac:dyDescent="0.25">
      <c r="S214" s="1" t="s">
        <v>104</v>
      </c>
      <c r="T214" s="1" t="s">
        <v>18</v>
      </c>
      <c r="U214" s="1" t="s">
        <v>12</v>
      </c>
      <c r="Y214" s="1">
        <v>1.3280000000000001</v>
      </c>
    </row>
    <row r="215" spans="19:28" x14ac:dyDescent="0.25">
      <c r="S215" s="1" t="s">
        <v>15</v>
      </c>
      <c r="T215" s="1" t="s">
        <v>16</v>
      </c>
      <c r="U215" s="1" t="s">
        <v>12</v>
      </c>
      <c r="Y215" s="1">
        <v>8.9969999999999999</v>
      </c>
    </row>
    <row r="216" spans="19:28" x14ac:dyDescent="0.25">
      <c r="S216" s="1" t="s">
        <v>59</v>
      </c>
      <c r="T216" s="1" t="s">
        <v>16</v>
      </c>
      <c r="U216" s="1" t="s">
        <v>12</v>
      </c>
      <c r="V216" s="1">
        <v>3.87</v>
      </c>
      <c r="W216" s="1">
        <v>35.183</v>
      </c>
      <c r="X216" s="1">
        <v>628</v>
      </c>
      <c r="Y216" s="1">
        <v>1.0720000000000001</v>
      </c>
      <c r="Z216" s="1">
        <v>131.28</v>
      </c>
      <c r="AB216" s="1">
        <v>479.23</v>
      </c>
    </row>
    <row r="217" spans="19:28" x14ac:dyDescent="0.25">
      <c r="S217" s="1" t="s">
        <v>82</v>
      </c>
      <c r="T217" s="1" t="s">
        <v>16</v>
      </c>
      <c r="U217" s="1" t="s">
        <v>12</v>
      </c>
      <c r="V217" s="1">
        <v>3.9</v>
      </c>
      <c r="W217" s="1">
        <v>2.746</v>
      </c>
      <c r="X217" s="1">
        <v>126</v>
      </c>
    </row>
    <row r="218" spans="19:28" x14ac:dyDescent="0.25">
      <c r="S218" s="1" t="s">
        <v>103</v>
      </c>
      <c r="T218" s="1" t="s">
        <v>16</v>
      </c>
      <c r="U218" s="1" t="s">
        <v>12</v>
      </c>
      <c r="Y218" s="1">
        <v>0.37</v>
      </c>
    </row>
  </sheetData>
  <mergeCells count="77">
    <mergeCell ref="A1:G1"/>
    <mergeCell ref="J1:P1"/>
    <mergeCell ref="A2:A3"/>
    <mergeCell ref="B2:B3"/>
    <mergeCell ref="J2:J3"/>
    <mergeCell ref="K2:K3"/>
    <mergeCell ref="P4:P6"/>
    <mergeCell ref="Q4:Q6"/>
    <mergeCell ref="A7:A9"/>
    <mergeCell ref="F7:F9"/>
    <mergeCell ref="G7:G9"/>
    <mergeCell ref="H7:H9"/>
    <mergeCell ref="J7:J9"/>
    <mergeCell ref="O7:O9"/>
    <mergeCell ref="P7:P9"/>
    <mergeCell ref="Q7:Q9"/>
    <mergeCell ref="A4:A6"/>
    <mergeCell ref="F4:F6"/>
    <mergeCell ref="G4:G6"/>
    <mergeCell ref="H4:H6"/>
    <mergeCell ref="J4:J6"/>
    <mergeCell ref="O4:O6"/>
    <mergeCell ref="P10:P12"/>
    <mergeCell ref="Q10:Q12"/>
    <mergeCell ref="A13:A15"/>
    <mergeCell ref="F13:F15"/>
    <mergeCell ref="G13:G15"/>
    <mergeCell ref="H13:H15"/>
    <mergeCell ref="J13:J15"/>
    <mergeCell ref="O13:O15"/>
    <mergeCell ref="P13:P15"/>
    <mergeCell ref="Q13:Q15"/>
    <mergeCell ref="A10:A12"/>
    <mergeCell ref="F10:F12"/>
    <mergeCell ref="G10:G12"/>
    <mergeCell ref="H10:H12"/>
    <mergeCell ref="J10:J12"/>
    <mergeCell ref="O10:O12"/>
    <mergeCell ref="P16:P18"/>
    <mergeCell ref="Q16:Q18"/>
    <mergeCell ref="A19:A21"/>
    <mergeCell ref="F19:F21"/>
    <mergeCell ref="G19:G21"/>
    <mergeCell ref="H19:H21"/>
    <mergeCell ref="J19:J21"/>
    <mergeCell ref="O19:O21"/>
    <mergeCell ref="P19:P21"/>
    <mergeCell ref="Q19:Q21"/>
    <mergeCell ref="A16:A18"/>
    <mergeCell ref="F16:F18"/>
    <mergeCell ref="G16:G18"/>
    <mergeCell ref="H16:H18"/>
    <mergeCell ref="J16:J18"/>
    <mergeCell ref="O16:O18"/>
    <mergeCell ref="B33:L33"/>
    <mergeCell ref="A23:G23"/>
    <mergeCell ref="A24:A25"/>
    <mergeCell ref="B24:B25"/>
    <mergeCell ref="A26:A28"/>
    <mergeCell ref="F26:F28"/>
    <mergeCell ref="G26:G28"/>
    <mergeCell ref="A62:A64"/>
    <mergeCell ref="F62:F64"/>
    <mergeCell ref="G62:G64"/>
    <mergeCell ref="H62:H64"/>
    <mergeCell ref="S1:AC1"/>
    <mergeCell ref="F35:F42"/>
    <mergeCell ref="G35:G42"/>
    <mergeCell ref="H35:H42"/>
    <mergeCell ref="I35:I42"/>
    <mergeCell ref="J35:J42"/>
    <mergeCell ref="B47:E47"/>
    <mergeCell ref="H26:H28"/>
    <mergeCell ref="A29:A31"/>
    <mergeCell ref="F29:F31"/>
    <mergeCell ref="G29:G31"/>
    <mergeCell ref="H29:H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18"/>
  <sheetViews>
    <sheetView workbookViewId="0">
      <selection activeCell="H7" sqref="H7:H15"/>
    </sheetView>
  </sheetViews>
  <sheetFormatPr defaultRowHeight="15" x14ac:dyDescent="0.25"/>
  <cols>
    <col min="1" max="1" width="5.140625" style="1" bestFit="1" customWidth="1"/>
    <col min="2" max="2" width="28.7109375" style="1" bestFit="1" customWidth="1"/>
    <col min="3" max="3" width="15.5703125" style="1" bestFit="1" customWidth="1"/>
    <col min="4" max="4" width="17.42578125" style="1" bestFit="1" customWidth="1"/>
    <col min="5" max="5" width="30.5703125" style="1" bestFit="1" customWidth="1"/>
    <col min="6" max="6" width="17.28515625" style="1" bestFit="1" customWidth="1"/>
    <col min="7" max="7" width="10.42578125" style="1" bestFit="1" customWidth="1"/>
    <col min="8" max="8" width="7.85546875" style="1" bestFit="1" customWidth="1"/>
    <col min="9" max="9" width="10.140625" style="1" bestFit="1" customWidth="1"/>
    <col min="10" max="10" width="17" style="1" bestFit="1" customWidth="1"/>
    <col min="11" max="11" width="17.42578125" style="1" bestFit="1" customWidth="1"/>
    <col min="12" max="12" width="15.5703125" style="1" bestFit="1" customWidth="1"/>
    <col min="13" max="13" width="17.42578125" style="1" bestFit="1" customWidth="1"/>
    <col min="14" max="14" width="14.42578125" style="1" bestFit="1" customWidth="1"/>
    <col min="15" max="15" width="8.85546875" style="1" bestFit="1" customWidth="1"/>
    <col min="16" max="16" width="7.42578125" style="1" bestFit="1" customWidth="1"/>
    <col min="17" max="17" width="6.85546875" style="1" bestFit="1" customWidth="1"/>
    <col min="19" max="19" width="26.5703125" style="1" bestFit="1" customWidth="1"/>
    <col min="20" max="20" width="19.5703125" style="1" bestFit="1" customWidth="1"/>
    <col min="21" max="21" width="8.85546875" style="1" bestFit="1" customWidth="1"/>
    <col min="22" max="22" width="7.85546875" style="1" bestFit="1" customWidth="1"/>
    <col min="23" max="23" width="9" style="1" bestFit="1" customWidth="1"/>
    <col min="24" max="24" width="7" style="1" bestFit="1" customWidth="1"/>
    <col min="25" max="25" width="9" style="1" bestFit="1" customWidth="1"/>
    <col min="26" max="26" width="9.5703125" style="1" bestFit="1" customWidth="1"/>
    <col min="27" max="27" width="9.140625" style="1"/>
    <col min="28" max="28" width="9" style="1" bestFit="1" customWidth="1"/>
    <col min="29" max="29" width="6" style="1" bestFit="1" customWidth="1"/>
  </cols>
  <sheetData>
    <row r="1" spans="1:29" x14ac:dyDescent="0.25">
      <c r="A1" s="117" t="s">
        <v>427</v>
      </c>
      <c r="B1" s="117"/>
      <c r="C1" s="117"/>
      <c r="D1" s="117"/>
      <c r="E1" s="117"/>
      <c r="F1" s="117"/>
      <c r="G1" s="117"/>
      <c r="H1" s="3"/>
      <c r="J1" s="117" t="s">
        <v>428</v>
      </c>
      <c r="K1" s="117"/>
      <c r="L1" s="117"/>
      <c r="M1" s="117"/>
      <c r="N1" s="117"/>
      <c r="O1" s="117"/>
      <c r="P1" s="117"/>
      <c r="Q1" s="3"/>
      <c r="S1" s="117" t="s">
        <v>418</v>
      </c>
      <c r="T1" s="117"/>
      <c r="U1" s="117"/>
      <c r="V1" s="117"/>
      <c r="W1" s="117"/>
      <c r="X1" s="117"/>
      <c r="Y1" s="117"/>
      <c r="Z1" s="117"/>
      <c r="AA1" s="117"/>
      <c r="AB1" s="117"/>
      <c r="AC1" s="117"/>
    </row>
    <row r="2" spans="1:29" x14ac:dyDescent="0.25">
      <c r="A2" s="117" t="s">
        <v>429</v>
      </c>
      <c r="B2" s="117" t="s">
        <v>1</v>
      </c>
      <c r="C2" s="3" t="s">
        <v>430</v>
      </c>
      <c r="D2" s="3" t="s">
        <v>431</v>
      </c>
      <c r="E2" s="3" t="s">
        <v>432</v>
      </c>
      <c r="F2" s="3" t="s">
        <v>433</v>
      </c>
      <c r="G2" s="3" t="s">
        <v>434</v>
      </c>
      <c r="H2" s="3" t="s">
        <v>435</v>
      </c>
      <c r="J2" s="117" t="s">
        <v>429</v>
      </c>
      <c r="K2" s="117" t="s">
        <v>1</v>
      </c>
      <c r="L2" s="3" t="s">
        <v>430</v>
      </c>
      <c r="M2" s="3" t="s">
        <v>431</v>
      </c>
      <c r="N2" s="3" t="s">
        <v>432</v>
      </c>
      <c r="O2" s="3" t="s">
        <v>433</v>
      </c>
      <c r="P2" s="3" t="s">
        <v>434</v>
      </c>
      <c r="Q2" s="3" t="s">
        <v>435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</row>
    <row r="3" spans="1:29" x14ac:dyDescent="0.25">
      <c r="A3" s="117"/>
      <c r="B3" s="117"/>
      <c r="C3" s="1" t="s">
        <v>436</v>
      </c>
      <c r="E3" s="1" t="s">
        <v>436</v>
      </c>
      <c r="F3" s="1" t="s">
        <v>436</v>
      </c>
      <c r="G3" s="1" t="s">
        <v>436</v>
      </c>
      <c r="J3" s="117"/>
      <c r="K3" s="117"/>
      <c r="L3" s="1" t="s">
        <v>436</v>
      </c>
      <c r="N3" s="1" t="s">
        <v>436</v>
      </c>
      <c r="O3" s="1" t="s">
        <v>436</v>
      </c>
      <c r="P3" s="1" t="s">
        <v>436</v>
      </c>
      <c r="S3" s="1" t="s">
        <v>32</v>
      </c>
      <c r="T3" s="1" t="s">
        <v>33</v>
      </c>
      <c r="U3" s="1" t="s">
        <v>34</v>
      </c>
      <c r="V3" s="1">
        <v>3.78</v>
      </c>
      <c r="W3" s="1">
        <v>171.96299999999999</v>
      </c>
      <c r="X3" s="1">
        <v>5263</v>
      </c>
      <c r="Y3" s="1">
        <v>3034.11</v>
      </c>
      <c r="Z3" s="1">
        <v>0.22700000000000001</v>
      </c>
      <c r="AA3" s="1">
        <v>1.825</v>
      </c>
      <c r="AB3" s="1">
        <v>1.75</v>
      </c>
      <c r="AC3" s="1">
        <v>-4.2</v>
      </c>
    </row>
    <row r="4" spans="1:29" x14ac:dyDescent="0.25">
      <c r="A4" s="117">
        <v>0</v>
      </c>
      <c r="B4" s="1" t="s">
        <v>224</v>
      </c>
      <c r="C4" s="1">
        <v>72.569999999999993</v>
      </c>
      <c r="D4" s="1">
        <f t="shared" ref="D4:D21" si="0">LN(E4)</f>
        <v>7.0571403355298266</v>
      </c>
      <c r="E4" s="2">
        <f>C4*16</f>
        <v>1161.1199999999999</v>
      </c>
      <c r="F4" s="132">
        <f>AVERAGE(E4:E6)</f>
        <v>1109.0666666666666</v>
      </c>
      <c r="G4" s="133">
        <f>STDEV(E4:E6)</f>
        <v>50.267083994730882</v>
      </c>
      <c r="H4" s="134">
        <f>G4/F4</f>
        <v>4.5323771334513298E-2</v>
      </c>
      <c r="J4" s="117">
        <v>0</v>
      </c>
      <c r="K4" s="1" t="s">
        <v>265</v>
      </c>
      <c r="L4" s="1">
        <v>63.69</v>
      </c>
      <c r="M4" s="1">
        <f t="shared" ref="M4:M21" si="1">LN(N4)</f>
        <v>6.9266162866230561</v>
      </c>
      <c r="N4" s="2">
        <f>L4*16</f>
        <v>1019.04</v>
      </c>
      <c r="O4" s="132">
        <f>AVERAGE(N4:N6)</f>
        <v>1005.7599999999999</v>
      </c>
      <c r="P4" s="133">
        <f>STDEV(N4:N6)</f>
        <v>13.44285683922878</v>
      </c>
      <c r="Q4" s="134">
        <f>P4/O4</f>
        <v>1.3365869431304467E-2</v>
      </c>
      <c r="S4" s="1" t="s">
        <v>63</v>
      </c>
      <c r="T4" s="1" t="s">
        <v>33</v>
      </c>
      <c r="U4" s="1" t="s">
        <v>34</v>
      </c>
      <c r="V4" s="1">
        <v>3.78</v>
      </c>
      <c r="W4" s="1">
        <v>168.791</v>
      </c>
      <c r="X4" s="1">
        <v>5259</v>
      </c>
      <c r="Y4" s="1">
        <v>2368.634</v>
      </c>
      <c r="Z4" s="1">
        <v>0.28499999999999998</v>
      </c>
      <c r="AA4" s="1">
        <v>1.825</v>
      </c>
      <c r="AB4" s="1">
        <v>2.61</v>
      </c>
      <c r="AC4" s="1">
        <v>43</v>
      </c>
    </row>
    <row r="5" spans="1:29" x14ac:dyDescent="0.25">
      <c r="A5" s="117"/>
      <c r="B5" s="1" t="s">
        <v>226</v>
      </c>
      <c r="C5" s="1">
        <v>69.08</v>
      </c>
      <c r="D5" s="1">
        <f t="shared" si="0"/>
        <v>7.0078539755182589</v>
      </c>
      <c r="E5" s="2">
        <f t="shared" ref="E5:E21" si="2">C5*16</f>
        <v>1105.28</v>
      </c>
      <c r="F5" s="132"/>
      <c r="G5" s="133"/>
      <c r="H5" s="134"/>
      <c r="J5" s="117"/>
      <c r="K5" s="1" t="s">
        <v>267</v>
      </c>
      <c r="L5" s="1">
        <v>62.88</v>
      </c>
      <c r="M5" s="1">
        <f t="shared" si="1"/>
        <v>6.9138168703607326</v>
      </c>
      <c r="N5" s="2">
        <f t="shared" ref="N5:N21" si="3">L5*16</f>
        <v>1006.08</v>
      </c>
      <c r="O5" s="132"/>
      <c r="P5" s="133"/>
      <c r="Q5" s="134"/>
      <c r="S5" s="1" t="s">
        <v>67</v>
      </c>
      <c r="T5" s="1" t="s">
        <v>33</v>
      </c>
      <c r="U5" s="1" t="s">
        <v>34</v>
      </c>
      <c r="V5" s="1">
        <v>3.78</v>
      </c>
      <c r="W5" s="1">
        <v>141.01400000000001</v>
      </c>
      <c r="X5" s="1">
        <v>4907</v>
      </c>
      <c r="Y5" s="1">
        <v>2974.0360000000001</v>
      </c>
      <c r="Z5" s="1">
        <v>0.19</v>
      </c>
      <c r="AA5" s="1">
        <v>1.825</v>
      </c>
      <c r="AB5" s="1">
        <v>1.2</v>
      </c>
      <c r="AC5" s="1">
        <v>-34.200000000000003</v>
      </c>
    </row>
    <row r="6" spans="1:29" x14ac:dyDescent="0.25">
      <c r="A6" s="117"/>
      <c r="B6" s="1" t="s">
        <v>228</v>
      </c>
      <c r="C6" s="1">
        <v>66.3</v>
      </c>
      <c r="D6" s="1">
        <f t="shared" si="0"/>
        <v>6.9667786194315982</v>
      </c>
      <c r="E6" s="2">
        <f t="shared" si="2"/>
        <v>1060.8</v>
      </c>
      <c r="F6" s="132"/>
      <c r="G6" s="133"/>
      <c r="H6" s="134"/>
      <c r="J6" s="117"/>
      <c r="K6" s="1" t="s">
        <v>269</v>
      </c>
      <c r="L6" s="1">
        <v>62.01</v>
      </c>
      <c r="M6" s="1">
        <f t="shared" si="1"/>
        <v>6.8998843846015676</v>
      </c>
      <c r="N6" s="2">
        <f t="shared" si="3"/>
        <v>992.16</v>
      </c>
      <c r="O6" s="132"/>
      <c r="P6" s="133"/>
      <c r="Q6" s="134"/>
      <c r="S6" s="1" t="s">
        <v>71</v>
      </c>
      <c r="T6" s="1" t="s">
        <v>33</v>
      </c>
      <c r="U6" s="1" t="s">
        <v>34</v>
      </c>
      <c r="V6" s="1">
        <v>3.78</v>
      </c>
      <c r="W6" s="1">
        <v>177.583</v>
      </c>
      <c r="X6" s="1">
        <v>5236</v>
      </c>
      <c r="Y6" s="1">
        <v>2930.8510000000001</v>
      </c>
      <c r="Z6" s="1">
        <v>0.24199999999999999</v>
      </c>
      <c r="AA6" s="1">
        <v>1.825</v>
      </c>
      <c r="AB6" s="1">
        <v>1.98</v>
      </c>
      <c r="AC6" s="1">
        <v>8.4</v>
      </c>
    </row>
    <row r="7" spans="1:29" x14ac:dyDescent="0.25">
      <c r="A7" s="117">
        <v>15</v>
      </c>
      <c r="B7" s="1" t="s">
        <v>230</v>
      </c>
      <c r="C7" s="1">
        <v>63.05</v>
      </c>
      <c r="D7" s="1">
        <f t="shared" si="0"/>
        <v>6.9165167846507094</v>
      </c>
      <c r="E7" s="2">
        <f t="shared" si="2"/>
        <v>1008.8</v>
      </c>
      <c r="F7" s="132">
        <f>AVERAGE(E7:E9)</f>
        <v>927.41333333333341</v>
      </c>
      <c r="G7" s="133">
        <f>STDEV(E7:E9)</f>
        <v>115.00876720204035</v>
      </c>
      <c r="H7" s="134">
        <f>G7/F7</f>
        <v>0.12401025849895085</v>
      </c>
      <c r="J7" s="117">
        <v>15</v>
      </c>
      <c r="K7" s="1" t="s">
        <v>271</v>
      </c>
      <c r="L7" s="1">
        <v>59.26</v>
      </c>
      <c r="M7" s="1">
        <f t="shared" si="1"/>
        <v>6.8545232643852003</v>
      </c>
      <c r="N7" s="2">
        <f t="shared" si="3"/>
        <v>948.16</v>
      </c>
      <c r="O7" s="132">
        <f>AVERAGE(N7:N9)</f>
        <v>930.82666666666671</v>
      </c>
      <c r="P7" s="133">
        <f>STDEV(N7:N9)</f>
        <v>44.601943156473943</v>
      </c>
      <c r="Q7" s="134">
        <f>P7/O7</f>
        <v>4.7916486230670165E-2</v>
      </c>
      <c r="S7" s="1" t="s">
        <v>89</v>
      </c>
      <c r="T7" s="1" t="s">
        <v>33</v>
      </c>
      <c r="U7" s="1" t="s">
        <v>34</v>
      </c>
      <c r="V7" s="1">
        <v>3.78</v>
      </c>
      <c r="W7" s="1">
        <v>157.768</v>
      </c>
      <c r="X7" s="1">
        <v>4759</v>
      </c>
      <c r="Y7" s="1">
        <v>2982.8009999999999</v>
      </c>
      <c r="Z7" s="1">
        <v>0.21199999999999999</v>
      </c>
      <c r="AA7" s="1">
        <v>1.825</v>
      </c>
      <c r="AB7" s="1">
        <v>1.52</v>
      </c>
      <c r="AC7" s="1">
        <v>-16.5</v>
      </c>
    </row>
    <row r="8" spans="1:29" x14ac:dyDescent="0.25">
      <c r="A8" s="117"/>
      <c r="B8" s="1" t="s">
        <v>232</v>
      </c>
      <c r="C8" s="1">
        <v>61.1</v>
      </c>
      <c r="D8" s="1">
        <f t="shared" si="0"/>
        <v>6.8851005884173313</v>
      </c>
      <c r="E8" s="2">
        <f t="shared" si="2"/>
        <v>977.6</v>
      </c>
      <c r="F8" s="132"/>
      <c r="G8" s="133"/>
      <c r="H8" s="134"/>
      <c r="J8" s="117"/>
      <c r="K8" s="1" t="s">
        <v>273</v>
      </c>
      <c r="L8" s="1">
        <v>55.01</v>
      </c>
      <c r="M8" s="1">
        <f t="shared" si="1"/>
        <v>6.7801037091271477</v>
      </c>
      <c r="N8" s="2">
        <f t="shared" si="3"/>
        <v>880.16</v>
      </c>
      <c r="O8" s="132"/>
      <c r="P8" s="133"/>
      <c r="Q8" s="134"/>
      <c r="S8" s="1" t="s">
        <v>107</v>
      </c>
      <c r="T8" s="1" t="s">
        <v>33</v>
      </c>
      <c r="U8" s="1" t="s">
        <v>34</v>
      </c>
      <c r="V8" s="1">
        <v>3.78</v>
      </c>
      <c r="W8" s="1">
        <v>156.739</v>
      </c>
      <c r="X8" s="1">
        <v>4706</v>
      </c>
      <c r="Y8" s="1">
        <v>3064.16</v>
      </c>
      <c r="Z8" s="1">
        <v>0.20499999999999999</v>
      </c>
      <c r="AA8" s="1">
        <v>1.825</v>
      </c>
      <c r="AB8" s="1">
        <v>1.42</v>
      </c>
      <c r="AC8" s="1">
        <v>-22.1</v>
      </c>
    </row>
    <row r="9" spans="1:29" x14ac:dyDescent="0.25">
      <c r="A9" s="117"/>
      <c r="B9" s="1" t="s">
        <v>234</v>
      </c>
      <c r="C9" s="1">
        <v>49.74</v>
      </c>
      <c r="D9" s="1">
        <f t="shared" si="0"/>
        <v>6.6793981606150403</v>
      </c>
      <c r="E9" s="2">
        <f t="shared" si="2"/>
        <v>795.84</v>
      </c>
      <c r="F9" s="132"/>
      <c r="G9" s="133"/>
      <c r="H9" s="134"/>
      <c r="J9" s="117"/>
      <c r="K9" s="1" t="s">
        <v>275</v>
      </c>
      <c r="L9" s="1">
        <v>60.26</v>
      </c>
      <c r="M9" s="1">
        <f t="shared" si="1"/>
        <v>6.871257255941936</v>
      </c>
      <c r="N9" s="2">
        <f t="shared" si="3"/>
        <v>964.16</v>
      </c>
      <c r="O9" s="132"/>
      <c r="P9" s="133"/>
      <c r="Q9" s="134"/>
      <c r="S9" s="1" t="s">
        <v>111</v>
      </c>
      <c r="T9" s="1" t="s">
        <v>33</v>
      </c>
      <c r="U9" s="1" t="s">
        <v>34</v>
      </c>
      <c r="V9" s="1">
        <v>3.78</v>
      </c>
      <c r="W9" s="1">
        <v>145.76900000000001</v>
      </c>
      <c r="X9" s="1">
        <v>5063</v>
      </c>
      <c r="Y9" s="1">
        <v>3262.3760000000002</v>
      </c>
      <c r="Z9" s="1">
        <v>0.17899999999999999</v>
      </c>
      <c r="AA9" s="1">
        <v>1.825</v>
      </c>
      <c r="AB9" s="1">
        <v>1.04</v>
      </c>
      <c r="AC9" s="1">
        <v>-43.1</v>
      </c>
    </row>
    <row r="10" spans="1:29" x14ac:dyDescent="0.25">
      <c r="A10" s="117">
        <v>30</v>
      </c>
      <c r="B10" s="1" t="s">
        <v>237</v>
      </c>
      <c r="C10" s="1">
        <v>57.26</v>
      </c>
      <c r="D10" s="1">
        <f t="shared" si="0"/>
        <v>6.8201910219097499</v>
      </c>
      <c r="E10" s="2">
        <f t="shared" si="2"/>
        <v>916.16</v>
      </c>
      <c r="F10" s="132">
        <f>AVERAGE(E10:E12)</f>
        <v>1037.0666666666668</v>
      </c>
      <c r="G10" s="133">
        <f>STDEV(E10:E12)</f>
        <v>112.40547554871759</v>
      </c>
      <c r="H10" s="134">
        <f>G10/F10</f>
        <v>0.10838789748204961</v>
      </c>
      <c r="J10" s="117">
        <v>30</v>
      </c>
      <c r="K10" s="1" t="s">
        <v>278</v>
      </c>
      <c r="L10" s="1">
        <v>59.67</v>
      </c>
      <c r="M10" s="1">
        <f t="shared" si="1"/>
        <v>6.8614181037737714</v>
      </c>
      <c r="N10" s="2">
        <f t="shared" si="3"/>
        <v>954.72</v>
      </c>
      <c r="O10" s="132">
        <f>AVERAGE(N10:N12)</f>
        <v>970.93333333333339</v>
      </c>
      <c r="P10" s="133">
        <f>STDEV(N10:N12)</f>
        <v>63.180013717419662</v>
      </c>
      <c r="Q10" s="134">
        <f>P10/O10</f>
        <v>6.5071423081659904E-2</v>
      </c>
      <c r="S10" s="1" t="s">
        <v>115</v>
      </c>
      <c r="T10" s="1" t="s">
        <v>33</v>
      </c>
      <c r="U10" s="1" t="s">
        <v>34</v>
      </c>
      <c r="V10" s="1">
        <v>3.78</v>
      </c>
      <c r="W10" s="1">
        <v>168.72800000000001</v>
      </c>
      <c r="X10" s="1">
        <v>5698</v>
      </c>
      <c r="Y10" s="1">
        <v>3313.9789999999998</v>
      </c>
      <c r="Z10" s="1">
        <v>0.20399999999999999</v>
      </c>
      <c r="AA10" s="1">
        <v>1.825</v>
      </c>
      <c r="AB10" s="1">
        <v>1.41</v>
      </c>
      <c r="AC10" s="1">
        <v>-22.9</v>
      </c>
    </row>
    <row r="11" spans="1:29" x14ac:dyDescent="0.25">
      <c r="A11" s="117"/>
      <c r="B11" s="1" t="s">
        <v>239</v>
      </c>
      <c r="C11" s="1">
        <v>66.040000000000006</v>
      </c>
      <c r="D11" s="1">
        <f t="shared" si="0"/>
        <v>6.962849341291709</v>
      </c>
      <c r="E11" s="2">
        <f t="shared" si="2"/>
        <v>1056.6400000000001</v>
      </c>
      <c r="F11" s="132"/>
      <c r="G11" s="133"/>
      <c r="H11" s="134"/>
      <c r="J11" s="117"/>
      <c r="K11" s="1" t="s">
        <v>280</v>
      </c>
      <c r="L11" s="1">
        <v>57.34</v>
      </c>
      <c r="M11" s="1">
        <f t="shared" si="1"/>
        <v>6.821587182695005</v>
      </c>
      <c r="N11" s="2">
        <f t="shared" si="3"/>
        <v>917.44</v>
      </c>
      <c r="O11" s="132"/>
      <c r="P11" s="133"/>
      <c r="Q11" s="134"/>
      <c r="S11" s="1" t="s">
        <v>36</v>
      </c>
      <c r="T11" s="1" t="s">
        <v>37</v>
      </c>
      <c r="U11" s="1" t="s">
        <v>34</v>
      </c>
      <c r="V11" s="1">
        <v>3.78</v>
      </c>
      <c r="W11" s="1">
        <v>238.27199999999999</v>
      </c>
      <c r="X11" s="1">
        <v>7112</v>
      </c>
      <c r="Y11" s="1">
        <v>2993.7109999999998</v>
      </c>
      <c r="Z11" s="1">
        <v>0.318</v>
      </c>
      <c r="AA11" s="1">
        <v>2.919</v>
      </c>
      <c r="AB11" s="1">
        <v>3.1</v>
      </c>
      <c r="AC11" s="1">
        <v>6.3</v>
      </c>
    </row>
    <row r="12" spans="1:29" x14ac:dyDescent="0.25">
      <c r="A12" s="117"/>
      <c r="B12" s="1" t="s">
        <v>241</v>
      </c>
      <c r="C12" s="1">
        <v>71.150000000000006</v>
      </c>
      <c r="D12" s="1">
        <f t="shared" si="0"/>
        <v>7.0373790467756425</v>
      </c>
      <c r="E12" s="2">
        <f t="shared" si="2"/>
        <v>1138.4000000000001</v>
      </c>
      <c r="F12" s="132"/>
      <c r="G12" s="133"/>
      <c r="H12" s="134"/>
      <c r="J12" s="117"/>
      <c r="K12" s="1" t="s">
        <v>282</v>
      </c>
      <c r="L12" s="1">
        <v>65.040000000000006</v>
      </c>
      <c r="M12" s="1">
        <f t="shared" si="1"/>
        <v>6.9475911874793361</v>
      </c>
      <c r="N12" s="2">
        <f t="shared" si="3"/>
        <v>1040.6400000000001</v>
      </c>
      <c r="O12" s="132"/>
      <c r="P12" s="133"/>
      <c r="Q12" s="134"/>
      <c r="S12" s="1" t="s">
        <v>91</v>
      </c>
      <c r="T12" s="1" t="s">
        <v>37</v>
      </c>
      <c r="U12" s="1" t="s">
        <v>34</v>
      </c>
      <c r="V12" s="1">
        <v>3.78</v>
      </c>
      <c r="W12" s="1">
        <v>193.97499999999999</v>
      </c>
      <c r="X12" s="1">
        <v>6727</v>
      </c>
      <c r="Y12" s="1">
        <v>3350.3409999999999</v>
      </c>
      <c r="Z12" s="1">
        <v>0.23200000000000001</v>
      </c>
      <c r="AA12" s="1">
        <v>2.919</v>
      </c>
      <c r="AB12" s="1">
        <v>1.82</v>
      </c>
      <c r="AC12" s="1">
        <v>-37.700000000000003</v>
      </c>
    </row>
    <row r="13" spans="1:29" x14ac:dyDescent="0.25">
      <c r="A13" s="117">
        <v>60</v>
      </c>
      <c r="B13" s="1" t="s">
        <v>243</v>
      </c>
      <c r="C13" s="1">
        <v>74.63</v>
      </c>
      <c r="D13" s="1">
        <f t="shared" si="0"/>
        <v>7.0851312933830775</v>
      </c>
      <c r="E13" s="2">
        <f t="shared" si="2"/>
        <v>1194.08</v>
      </c>
      <c r="F13" s="132">
        <f>AVERAGE(E13:E15)</f>
        <v>1068.9599999999998</v>
      </c>
      <c r="G13" s="133">
        <f>STDEV(E13:E15)</f>
        <v>109.80290706534134</v>
      </c>
      <c r="H13" s="134">
        <f>G13/F13</f>
        <v>0.10271937870953203</v>
      </c>
      <c r="J13" s="117">
        <v>60</v>
      </c>
      <c r="K13" s="1" t="s">
        <v>284</v>
      </c>
      <c r="L13" s="1">
        <v>53.74</v>
      </c>
      <c r="M13" s="1">
        <f t="shared" si="1"/>
        <v>6.7567463254271267</v>
      </c>
      <c r="N13" s="2">
        <f t="shared" si="3"/>
        <v>859.84</v>
      </c>
      <c r="O13" s="132">
        <f>AVERAGE(N13:N15)</f>
        <v>873.33333333333337</v>
      </c>
      <c r="P13" s="133">
        <f>STDEV(N13:N15)</f>
        <v>71.757874364653077</v>
      </c>
      <c r="Q13" s="134">
        <f>P13/O13</f>
        <v>8.2165504997694358E-2</v>
      </c>
      <c r="S13" s="1" t="s">
        <v>38</v>
      </c>
      <c r="T13" s="1" t="s">
        <v>39</v>
      </c>
      <c r="U13" s="1" t="s">
        <v>34</v>
      </c>
      <c r="V13" s="1">
        <v>3.78</v>
      </c>
      <c r="W13" s="1">
        <v>347.81400000000002</v>
      </c>
      <c r="X13" s="1">
        <v>11862</v>
      </c>
      <c r="Y13" s="1">
        <v>3101.9630000000002</v>
      </c>
      <c r="Z13" s="1">
        <v>0.44900000000000001</v>
      </c>
      <c r="AA13" s="1">
        <v>4.6689999999999996</v>
      </c>
      <c r="AB13" s="1">
        <v>5.03</v>
      </c>
      <c r="AC13" s="1">
        <v>7.6</v>
      </c>
    </row>
    <row r="14" spans="1:29" x14ac:dyDescent="0.25">
      <c r="A14" s="117"/>
      <c r="B14" s="1" t="s">
        <v>245</v>
      </c>
      <c r="C14" s="1">
        <v>64.010000000000005</v>
      </c>
      <c r="D14" s="1">
        <f t="shared" si="0"/>
        <v>6.931628043393693</v>
      </c>
      <c r="E14" s="2">
        <f t="shared" si="2"/>
        <v>1024.1600000000001</v>
      </c>
      <c r="F14" s="132"/>
      <c r="G14" s="133"/>
      <c r="H14" s="134"/>
      <c r="J14" s="117"/>
      <c r="K14" s="1" t="s">
        <v>286</v>
      </c>
      <c r="L14" s="1">
        <v>50.58</v>
      </c>
      <c r="M14" s="1">
        <f t="shared" si="1"/>
        <v>6.6961449634816006</v>
      </c>
      <c r="N14" s="2">
        <f t="shared" si="3"/>
        <v>809.28</v>
      </c>
      <c r="O14" s="132"/>
      <c r="P14" s="133"/>
      <c r="Q14" s="134"/>
      <c r="S14" s="1" t="s">
        <v>92</v>
      </c>
      <c r="T14" s="1" t="s">
        <v>39</v>
      </c>
      <c r="U14" s="1" t="s">
        <v>34</v>
      </c>
      <c r="V14" s="1">
        <v>3.78</v>
      </c>
      <c r="W14" s="1">
        <v>335.471</v>
      </c>
      <c r="X14" s="1">
        <v>11180</v>
      </c>
      <c r="Y14" s="1">
        <v>2541.9160000000002</v>
      </c>
      <c r="Z14" s="1">
        <v>0.52800000000000002</v>
      </c>
      <c r="AA14" s="1">
        <v>4.6689999999999996</v>
      </c>
      <c r="AB14" s="1">
        <v>6.2</v>
      </c>
      <c r="AC14" s="1">
        <v>32.799999999999997</v>
      </c>
    </row>
    <row r="15" spans="1:29" x14ac:dyDescent="0.25">
      <c r="A15" s="117"/>
      <c r="B15" s="1" t="s">
        <v>247</v>
      </c>
      <c r="C15" s="1">
        <v>61.79</v>
      </c>
      <c r="D15" s="1">
        <f t="shared" si="0"/>
        <v>6.8963302613126691</v>
      </c>
      <c r="E15" s="2">
        <f t="shared" si="2"/>
        <v>988.64</v>
      </c>
      <c r="F15" s="132"/>
      <c r="G15" s="133"/>
      <c r="H15" s="134"/>
      <c r="J15" s="117"/>
      <c r="K15" s="1" t="s">
        <v>288</v>
      </c>
      <c r="L15" s="1">
        <v>59.43</v>
      </c>
      <c r="M15" s="1">
        <f t="shared" si="1"/>
        <v>6.8573878716183501</v>
      </c>
      <c r="N15" s="2">
        <f t="shared" si="3"/>
        <v>950.88</v>
      </c>
      <c r="O15" s="132"/>
      <c r="P15" s="133"/>
      <c r="Q15" s="134"/>
      <c r="S15" s="1" t="s">
        <v>40</v>
      </c>
      <c r="T15" s="1" t="s">
        <v>41</v>
      </c>
      <c r="U15" s="1" t="s">
        <v>34</v>
      </c>
      <c r="V15" s="1">
        <v>3.78</v>
      </c>
      <c r="W15" s="1">
        <v>584.51199999999994</v>
      </c>
      <c r="X15" s="1">
        <v>18989</v>
      </c>
      <c r="Y15" s="1">
        <v>3138.1860000000001</v>
      </c>
      <c r="Z15" s="1">
        <v>0.745</v>
      </c>
      <c r="AA15" s="1">
        <v>7.45</v>
      </c>
      <c r="AB15" s="1">
        <v>9.41</v>
      </c>
      <c r="AC15" s="1">
        <v>26.3</v>
      </c>
    </row>
    <row r="16" spans="1:29" x14ac:dyDescent="0.25">
      <c r="A16" s="117">
        <v>120</v>
      </c>
      <c r="B16" s="1" t="s">
        <v>250</v>
      </c>
      <c r="C16" s="1">
        <v>60.17</v>
      </c>
      <c r="D16" s="1">
        <f t="shared" si="0"/>
        <v>6.8697626114720416</v>
      </c>
      <c r="E16" s="2">
        <f t="shared" si="2"/>
        <v>962.72</v>
      </c>
      <c r="F16" s="132">
        <f>AVERAGE(E16:E18)</f>
        <v>989.92000000000007</v>
      </c>
      <c r="G16" s="133">
        <f>STDEV(E16:E18)</f>
        <v>43.558806227903027</v>
      </c>
      <c r="H16" s="134">
        <f>G16/F16</f>
        <v>4.4002349915046694E-2</v>
      </c>
      <c r="J16" s="117">
        <v>120</v>
      </c>
      <c r="K16" s="1" t="s">
        <v>291</v>
      </c>
      <c r="L16" s="1">
        <v>66.02</v>
      </c>
      <c r="M16" s="1">
        <f t="shared" si="1"/>
        <v>6.9625464486648285</v>
      </c>
      <c r="N16" s="2">
        <f t="shared" si="3"/>
        <v>1056.32</v>
      </c>
      <c r="O16" s="132">
        <f>AVERAGE(N16:N18)</f>
        <v>1003.5733333333333</v>
      </c>
      <c r="P16" s="133">
        <f>STDEV(N16:N18)</f>
        <v>79.87195085468575</v>
      </c>
      <c r="Q16" s="134">
        <f>P16/O16</f>
        <v>7.9587557980834236E-2</v>
      </c>
      <c r="S16" s="1" t="s">
        <v>93</v>
      </c>
      <c r="T16" s="1" t="s">
        <v>41</v>
      </c>
      <c r="U16" s="1" t="s">
        <v>34</v>
      </c>
      <c r="V16" s="1">
        <v>3.78</v>
      </c>
      <c r="W16" s="1">
        <v>445.52800000000002</v>
      </c>
      <c r="X16" s="1">
        <v>14562</v>
      </c>
      <c r="Y16" s="1">
        <v>3151.3209999999999</v>
      </c>
      <c r="Z16" s="1">
        <v>0.56599999999999995</v>
      </c>
      <c r="AA16" s="1">
        <v>7.45</v>
      </c>
      <c r="AB16" s="1">
        <v>6.75</v>
      </c>
      <c r="AC16" s="1">
        <v>-9.3000000000000007</v>
      </c>
    </row>
    <row r="17" spans="1:29" x14ac:dyDescent="0.25">
      <c r="A17" s="117"/>
      <c r="B17" s="1" t="s">
        <v>252</v>
      </c>
      <c r="C17" s="1">
        <v>65.010000000000005</v>
      </c>
      <c r="D17" s="1">
        <f t="shared" si="0"/>
        <v>6.947129826456159</v>
      </c>
      <c r="E17" s="2">
        <f t="shared" si="2"/>
        <v>1040.1600000000001</v>
      </c>
      <c r="F17" s="132"/>
      <c r="G17" s="133"/>
      <c r="H17" s="134"/>
      <c r="J17" s="117"/>
      <c r="K17" s="1" t="s">
        <v>293</v>
      </c>
      <c r="L17" s="1">
        <v>65.17</v>
      </c>
      <c r="M17" s="1">
        <f t="shared" si="1"/>
        <v>6.9495879625840704</v>
      </c>
      <c r="N17" s="2">
        <f t="shared" si="3"/>
        <v>1042.72</v>
      </c>
      <c r="O17" s="132"/>
      <c r="P17" s="133"/>
      <c r="Q17" s="134"/>
      <c r="S17" s="1" t="s">
        <v>42</v>
      </c>
      <c r="T17" s="1" t="s">
        <v>43</v>
      </c>
      <c r="U17" s="1" t="s">
        <v>34</v>
      </c>
      <c r="V17" s="1">
        <v>3.78</v>
      </c>
      <c r="W17" s="1">
        <v>761.471</v>
      </c>
      <c r="X17" s="1">
        <v>26224</v>
      </c>
      <c r="Y17" s="1">
        <v>3163.2759999999998</v>
      </c>
      <c r="Z17" s="1">
        <v>0.96299999999999997</v>
      </c>
      <c r="AA17" s="1">
        <v>11.875</v>
      </c>
      <c r="AB17" s="1">
        <v>12.63</v>
      </c>
      <c r="AC17" s="1">
        <v>6.3</v>
      </c>
    </row>
    <row r="18" spans="1:29" x14ac:dyDescent="0.25">
      <c r="A18" s="117"/>
      <c r="B18" s="1" t="s">
        <v>254</v>
      </c>
      <c r="C18" s="1">
        <v>60.43</v>
      </c>
      <c r="D18" s="1">
        <f t="shared" si="0"/>
        <v>6.8740743926132488</v>
      </c>
      <c r="E18" s="2">
        <f t="shared" si="2"/>
        <v>966.88</v>
      </c>
      <c r="F18" s="132"/>
      <c r="G18" s="133"/>
      <c r="H18" s="134"/>
      <c r="J18" s="117"/>
      <c r="K18" s="1" t="s">
        <v>295</v>
      </c>
      <c r="L18" s="1">
        <v>56.98</v>
      </c>
      <c r="M18" s="1">
        <f t="shared" si="1"/>
        <v>6.8152890513095432</v>
      </c>
      <c r="N18" s="2">
        <f t="shared" si="3"/>
        <v>911.68</v>
      </c>
      <c r="O18" s="132"/>
      <c r="P18" s="133"/>
      <c r="Q18" s="134"/>
      <c r="S18" s="1" t="s">
        <v>94</v>
      </c>
      <c r="T18" s="1" t="s">
        <v>43</v>
      </c>
      <c r="U18" s="1" t="s">
        <v>34</v>
      </c>
      <c r="V18" s="1">
        <v>3.78</v>
      </c>
      <c r="W18" s="1">
        <v>725.71100000000001</v>
      </c>
      <c r="X18" s="1">
        <v>25169</v>
      </c>
      <c r="Y18" s="1">
        <v>3307.1219999999998</v>
      </c>
      <c r="Z18" s="1">
        <v>0.878</v>
      </c>
      <c r="AA18" s="1">
        <v>11.875</v>
      </c>
      <c r="AB18" s="1">
        <v>11.37</v>
      </c>
      <c r="AC18" s="1">
        <v>-4.3</v>
      </c>
    </row>
    <row r="19" spans="1:29" x14ac:dyDescent="0.25">
      <c r="A19" s="117">
        <v>240</v>
      </c>
      <c r="B19" s="1" t="s">
        <v>256</v>
      </c>
      <c r="C19" s="1">
        <v>53.9</v>
      </c>
      <c r="D19" s="1">
        <f t="shared" si="0"/>
        <v>6.7597192001547324</v>
      </c>
      <c r="E19" s="2">
        <f t="shared" si="2"/>
        <v>862.4</v>
      </c>
      <c r="F19" s="132">
        <f>AVERAGE(E19:E21)</f>
        <v>870.98666666666668</v>
      </c>
      <c r="G19" s="133">
        <f>STDEV(E19:E21)</f>
        <v>23.526166991954586</v>
      </c>
      <c r="H19" s="134">
        <f>G19/F19</f>
        <v>2.7010938160501406E-2</v>
      </c>
      <c r="J19" s="117">
        <v>240</v>
      </c>
      <c r="K19" s="1" t="s">
        <v>297</v>
      </c>
      <c r="L19" s="1">
        <v>55.01</v>
      </c>
      <c r="M19" s="1">
        <f t="shared" si="1"/>
        <v>6.7801037091271477</v>
      </c>
      <c r="N19" s="2">
        <f t="shared" si="3"/>
        <v>880.16</v>
      </c>
      <c r="O19" s="132">
        <f>AVERAGE(N19:N21)</f>
        <v>934.98666666666668</v>
      </c>
      <c r="P19" s="133">
        <f>STDEV(N19:N21)</f>
        <v>57.347520725253084</v>
      </c>
      <c r="Q19" s="134">
        <f>P19/O19</f>
        <v>6.1335121419114444E-2</v>
      </c>
      <c r="S19" s="1" t="s">
        <v>44</v>
      </c>
      <c r="T19" s="1" t="s">
        <v>45</v>
      </c>
      <c r="U19" s="1" t="s">
        <v>34</v>
      </c>
      <c r="V19" s="1">
        <v>3.78</v>
      </c>
      <c r="W19" s="1">
        <v>1328.3979999999999</v>
      </c>
      <c r="X19" s="1">
        <v>45730</v>
      </c>
      <c r="Y19" s="1">
        <v>3229.261</v>
      </c>
      <c r="Z19" s="1">
        <v>1.645</v>
      </c>
      <c r="AA19" s="1">
        <v>19.125</v>
      </c>
      <c r="AB19" s="1">
        <v>22.71</v>
      </c>
      <c r="AC19" s="1">
        <v>18.8</v>
      </c>
    </row>
    <row r="20" spans="1:29" x14ac:dyDescent="0.25">
      <c r="A20" s="117"/>
      <c r="B20" s="1" t="s">
        <v>258</v>
      </c>
      <c r="C20" s="1">
        <v>56.1</v>
      </c>
      <c r="D20" s="1">
        <f t="shared" si="0"/>
        <v>6.7997245347684316</v>
      </c>
      <c r="E20" s="2">
        <f t="shared" si="2"/>
        <v>897.6</v>
      </c>
      <c r="F20" s="132"/>
      <c r="G20" s="133"/>
      <c r="H20" s="134"/>
      <c r="J20" s="117"/>
      <c r="K20" s="1" t="s">
        <v>299</v>
      </c>
      <c r="L20" s="1">
        <v>62.16</v>
      </c>
      <c r="M20" s="1">
        <f t="shared" si="1"/>
        <v>6.9023004282991733</v>
      </c>
      <c r="N20" s="2">
        <f t="shared" si="3"/>
        <v>994.56</v>
      </c>
      <c r="O20" s="132"/>
      <c r="P20" s="133"/>
      <c r="Q20" s="134"/>
      <c r="S20" s="1" t="s">
        <v>95</v>
      </c>
      <c r="T20" s="1" t="s">
        <v>45</v>
      </c>
      <c r="U20" s="1" t="s">
        <v>34</v>
      </c>
      <c r="V20" s="1">
        <v>3.78</v>
      </c>
      <c r="W20" s="1">
        <v>1252.3119999999999</v>
      </c>
      <c r="X20" s="1">
        <v>42857</v>
      </c>
      <c r="Y20" s="1">
        <v>3103.8449999999998</v>
      </c>
      <c r="Z20" s="1">
        <v>1.6140000000000001</v>
      </c>
      <c r="AA20" s="1">
        <v>19.125</v>
      </c>
      <c r="AB20" s="1">
        <v>22.25</v>
      </c>
      <c r="AC20" s="1">
        <v>16.3</v>
      </c>
    </row>
    <row r="21" spans="1:29" x14ac:dyDescent="0.25">
      <c r="A21" s="117"/>
      <c r="B21" s="1" t="s">
        <v>260</v>
      </c>
      <c r="C21" s="1">
        <v>53.31</v>
      </c>
      <c r="D21" s="1">
        <f t="shared" si="0"/>
        <v>6.7487126530744508</v>
      </c>
      <c r="E21" s="2">
        <f t="shared" si="2"/>
        <v>852.96</v>
      </c>
      <c r="F21" s="132"/>
      <c r="G21" s="133"/>
      <c r="H21" s="134"/>
      <c r="J21" s="117"/>
      <c r="K21" s="1" t="s">
        <v>301</v>
      </c>
      <c r="L21" s="1">
        <v>58.14</v>
      </c>
      <c r="M21" s="1">
        <f t="shared" si="1"/>
        <v>6.8354426173705107</v>
      </c>
      <c r="N21" s="2">
        <f t="shared" si="3"/>
        <v>930.24</v>
      </c>
      <c r="O21" s="132"/>
      <c r="P21" s="133"/>
      <c r="Q21" s="134"/>
      <c r="S21" s="1" t="s">
        <v>46</v>
      </c>
      <c r="T21" s="1" t="s">
        <v>47</v>
      </c>
      <c r="U21" s="1" t="s">
        <v>34</v>
      </c>
      <c r="V21" s="1">
        <v>3.77</v>
      </c>
      <c r="W21" s="1">
        <v>1914.9110000000001</v>
      </c>
      <c r="X21" s="1">
        <v>65185</v>
      </c>
      <c r="Y21" s="1">
        <v>2767.9380000000001</v>
      </c>
      <c r="Z21" s="1">
        <v>2.7669999999999999</v>
      </c>
      <c r="AA21" s="1">
        <v>30.5</v>
      </c>
      <c r="AB21" s="1">
        <v>39.29</v>
      </c>
      <c r="AC21" s="1">
        <v>28.8</v>
      </c>
    </row>
    <row r="22" spans="1:29" x14ac:dyDescent="0.25">
      <c r="S22" s="1" t="s">
        <v>96</v>
      </c>
      <c r="T22" s="1" t="s">
        <v>47</v>
      </c>
      <c r="U22" s="1" t="s">
        <v>34</v>
      </c>
      <c r="V22" s="1">
        <v>3.78</v>
      </c>
      <c r="W22" s="1">
        <v>2141.835</v>
      </c>
      <c r="X22" s="1">
        <v>73548</v>
      </c>
      <c r="Y22" s="1">
        <v>3365.248</v>
      </c>
      <c r="Z22" s="1">
        <v>2.5459999999999998</v>
      </c>
      <c r="AA22" s="1">
        <v>30.5</v>
      </c>
      <c r="AB22" s="1">
        <v>36.020000000000003</v>
      </c>
      <c r="AC22" s="1">
        <v>18.100000000000001</v>
      </c>
    </row>
    <row r="23" spans="1:29" x14ac:dyDescent="0.25">
      <c r="A23" s="117" t="s">
        <v>437</v>
      </c>
      <c r="B23" s="117"/>
      <c r="C23" s="117"/>
      <c r="D23" s="117"/>
      <c r="E23" s="117"/>
      <c r="F23" s="117"/>
      <c r="G23" s="117"/>
      <c r="H23" s="3"/>
      <c r="S23" s="1" t="s">
        <v>49</v>
      </c>
      <c r="T23" s="1" t="s">
        <v>50</v>
      </c>
      <c r="U23" s="1" t="s">
        <v>34</v>
      </c>
      <c r="V23" s="1">
        <v>3.78</v>
      </c>
      <c r="W23" s="1">
        <v>3139.1080000000002</v>
      </c>
      <c r="X23" s="1">
        <v>108007</v>
      </c>
      <c r="Y23" s="1">
        <v>3439.7330000000002</v>
      </c>
      <c r="Z23" s="1">
        <v>3.65</v>
      </c>
      <c r="AA23" s="1">
        <v>48.75</v>
      </c>
      <c r="AB23" s="1">
        <v>52.34</v>
      </c>
      <c r="AC23" s="1">
        <v>7.4</v>
      </c>
    </row>
    <row r="24" spans="1:29" x14ac:dyDescent="0.25">
      <c r="A24" s="117" t="s">
        <v>429</v>
      </c>
      <c r="B24" s="117" t="s">
        <v>1</v>
      </c>
      <c r="C24" s="3" t="s">
        <v>430</v>
      </c>
      <c r="D24" s="3" t="s">
        <v>431</v>
      </c>
      <c r="E24" s="3" t="s">
        <v>432</v>
      </c>
      <c r="F24" s="3" t="s">
        <v>433</v>
      </c>
      <c r="G24" s="3" t="s">
        <v>434</v>
      </c>
      <c r="H24" s="3" t="s">
        <v>435</v>
      </c>
      <c r="S24" s="1" t="s">
        <v>98</v>
      </c>
      <c r="T24" s="1" t="s">
        <v>50</v>
      </c>
      <c r="U24" s="1" t="s">
        <v>34</v>
      </c>
      <c r="V24" s="1">
        <v>3.78</v>
      </c>
      <c r="W24" s="1">
        <v>3087.364</v>
      </c>
      <c r="X24" s="1">
        <v>107125</v>
      </c>
      <c r="Y24" s="1">
        <v>3673.549</v>
      </c>
      <c r="Z24" s="1">
        <v>3.3620000000000001</v>
      </c>
      <c r="AA24" s="1">
        <v>48.75</v>
      </c>
      <c r="AB24" s="1">
        <v>48.08</v>
      </c>
      <c r="AC24" s="1">
        <v>-1.4</v>
      </c>
    </row>
    <row r="25" spans="1:29" x14ac:dyDescent="0.25">
      <c r="A25" s="117"/>
      <c r="B25" s="117"/>
      <c r="C25" s="1" t="s">
        <v>436</v>
      </c>
      <c r="E25" s="1" t="s">
        <v>436</v>
      </c>
      <c r="F25" s="1" t="s">
        <v>436</v>
      </c>
      <c r="G25" s="1" t="s">
        <v>436</v>
      </c>
      <c r="S25" s="1" t="s">
        <v>51</v>
      </c>
      <c r="T25" s="1" t="s">
        <v>52</v>
      </c>
      <c r="U25" s="1" t="s">
        <v>34</v>
      </c>
      <c r="V25" s="1">
        <v>3.78</v>
      </c>
      <c r="W25" s="1">
        <v>4940.6880000000001</v>
      </c>
      <c r="X25" s="1">
        <v>170489</v>
      </c>
      <c r="Y25" s="1">
        <v>3919.6149999999998</v>
      </c>
      <c r="Z25" s="1">
        <v>5.0419999999999998</v>
      </c>
      <c r="AA25" s="1">
        <v>78.125</v>
      </c>
      <c r="AB25" s="1">
        <v>72.91</v>
      </c>
      <c r="AC25" s="1">
        <v>-6.7</v>
      </c>
    </row>
    <row r="26" spans="1:29" x14ac:dyDescent="0.25">
      <c r="A26" s="117">
        <v>0</v>
      </c>
      <c r="B26" s="1" t="s">
        <v>306</v>
      </c>
      <c r="C26" s="1">
        <v>57.36</v>
      </c>
      <c r="D26" s="1">
        <f t="shared" ref="D26:D31" si="4">LN(E26)</f>
        <v>6.8219359185311461</v>
      </c>
      <c r="E26" s="2">
        <f>C26*16</f>
        <v>917.76</v>
      </c>
      <c r="F26" s="132">
        <f>AVERAGE(E26:E28)</f>
        <v>988.32</v>
      </c>
      <c r="G26" s="133">
        <f>STDEV(E26:E28)</f>
        <v>129.62676266882536</v>
      </c>
      <c r="H26" s="134">
        <f>G26/F26</f>
        <v>0.1311586962409193</v>
      </c>
      <c r="S26" s="1" t="s">
        <v>99</v>
      </c>
      <c r="T26" s="1" t="s">
        <v>52</v>
      </c>
      <c r="U26" s="1" t="s">
        <v>34</v>
      </c>
      <c r="V26" s="1">
        <v>3.78</v>
      </c>
      <c r="W26" s="1">
        <v>5185.91</v>
      </c>
      <c r="X26" s="1">
        <v>177930</v>
      </c>
      <c r="Y26" s="1">
        <v>4066.942</v>
      </c>
      <c r="Z26" s="1">
        <v>5.101</v>
      </c>
      <c r="AA26" s="1">
        <v>78.125</v>
      </c>
      <c r="AB26" s="1">
        <v>73.77</v>
      </c>
      <c r="AC26" s="1">
        <v>-5.6</v>
      </c>
    </row>
    <row r="27" spans="1:29" x14ac:dyDescent="0.25">
      <c r="A27" s="117"/>
      <c r="B27" s="1" t="s">
        <v>308</v>
      </c>
      <c r="C27" s="1">
        <v>56.83</v>
      </c>
      <c r="D27" s="1">
        <f t="shared" si="4"/>
        <v>6.812653077548811</v>
      </c>
      <c r="E27" s="2">
        <f t="shared" ref="E27:E31" si="5">C27*16</f>
        <v>909.28</v>
      </c>
      <c r="F27" s="132"/>
      <c r="G27" s="133"/>
      <c r="H27" s="134"/>
      <c r="S27" s="1" t="s">
        <v>53</v>
      </c>
      <c r="T27" s="1" t="s">
        <v>54</v>
      </c>
      <c r="U27" s="1" t="s">
        <v>34</v>
      </c>
      <c r="V27" s="1">
        <v>3.78</v>
      </c>
      <c r="W27" s="1">
        <v>7579.5029999999997</v>
      </c>
      <c r="X27" s="1">
        <v>259401</v>
      </c>
      <c r="Y27" s="1">
        <v>3888.2939999999999</v>
      </c>
      <c r="Z27" s="1">
        <v>7.7969999999999997</v>
      </c>
      <c r="AA27" s="1">
        <v>125</v>
      </c>
      <c r="AB27" s="1">
        <v>113.62</v>
      </c>
      <c r="AC27" s="1">
        <v>-9.1</v>
      </c>
    </row>
    <row r="28" spans="1:29" x14ac:dyDescent="0.25">
      <c r="A28" s="117"/>
      <c r="B28" s="1" t="s">
        <v>310</v>
      </c>
      <c r="C28" s="1">
        <v>71.12</v>
      </c>
      <c r="D28" s="1">
        <f t="shared" si="4"/>
        <v>7.0369573134454306</v>
      </c>
      <c r="E28" s="2">
        <f t="shared" si="5"/>
        <v>1137.92</v>
      </c>
      <c r="F28" s="132"/>
      <c r="G28" s="133"/>
      <c r="H28" s="134"/>
      <c r="S28" s="1" t="s">
        <v>100</v>
      </c>
      <c r="T28" s="1" t="s">
        <v>54</v>
      </c>
      <c r="U28" s="1" t="s">
        <v>34</v>
      </c>
      <c r="V28" s="1">
        <v>3.78</v>
      </c>
      <c r="W28" s="1">
        <v>8270.1890000000003</v>
      </c>
      <c r="X28" s="1">
        <v>287977</v>
      </c>
      <c r="Y28" s="1">
        <v>3980.4259999999999</v>
      </c>
      <c r="Z28" s="1">
        <v>8.3109999999999999</v>
      </c>
      <c r="AA28" s="1">
        <v>125</v>
      </c>
      <c r="AB28" s="1">
        <v>121.21</v>
      </c>
      <c r="AC28" s="1">
        <v>-3</v>
      </c>
    </row>
    <row r="29" spans="1:29" x14ac:dyDescent="0.25">
      <c r="A29" s="117">
        <v>240</v>
      </c>
      <c r="B29" s="1" t="s">
        <v>312</v>
      </c>
      <c r="C29" s="1">
        <v>58.92</v>
      </c>
      <c r="D29" s="1">
        <f t="shared" si="4"/>
        <v>6.8487693138342109</v>
      </c>
      <c r="E29" s="2">
        <f t="shared" si="5"/>
        <v>942.72</v>
      </c>
      <c r="F29" s="132">
        <f>AVERAGE(E29:E30)</f>
        <v>920.08</v>
      </c>
      <c r="G29" s="133">
        <f>STDEV(E29:E30)</f>
        <v>32.01779505212685</v>
      </c>
      <c r="H29" s="134">
        <f>G29/F29</f>
        <v>3.4798925150124824E-2</v>
      </c>
      <c r="S29" s="1" t="s">
        <v>76</v>
      </c>
      <c r="T29" s="1" t="s">
        <v>77</v>
      </c>
      <c r="U29" s="1" t="s">
        <v>75</v>
      </c>
      <c r="V29" s="1">
        <v>3.78</v>
      </c>
      <c r="W29" s="1">
        <v>191.108</v>
      </c>
      <c r="X29" s="1">
        <v>5682</v>
      </c>
      <c r="Y29" s="1">
        <v>3127.3470000000002</v>
      </c>
      <c r="Z29" s="1">
        <v>0.24399999999999999</v>
      </c>
      <c r="AA29" s="1">
        <v>2.5059999999999998</v>
      </c>
      <c r="AB29" s="1">
        <v>2.0099999999999998</v>
      </c>
      <c r="AC29" s="1">
        <v>-19.8</v>
      </c>
    </row>
    <row r="30" spans="1:29" x14ac:dyDescent="0.25">
      <c r="A30" s="117"/>
      <c r="B30" s="1" t="s">
        <v>314</v>
      </c>
      <c r="C30" s="1">
        <v>56.09</v>
      </c>
      <c r="D30" s="1">
        <f t="shared" si="4"/>
        <v>6.7995462657600267</v>
      </c>
      <c r="E30" s="2">
        <f t="shared" si="5"/>
        <v>897.44</v>
      </c>
      <c r="F30" s="132"/>
      <c r="G30" s="133"/>
      <c r="H30" s="134"/>
      <c r="S30" s="1" t="s">
        <v>118</v>
      </c>
      <c r="T30" s="1" t="s">
        <v>77</v>
      </c>
      <c r="U30" s="1" t="s">
        <v>75</v>
      </c>
      <c r="V30" s="1">
        <v>3.78</v>
      </c>
      <c r="W30" s="1">
        <v>213.334</v>
      </c>
      <c r="X30" s="1">
        <v>7274</v>
      </c>
      <c r="Y30" s="1">
        <v>2887.97</v>
      </c>
      <c r="Z30" s="1">
        <v>0.29499999999999998</v>
      </c>
      <c r="AA30" s="1">
        <v>2.5059999999999998</v>
      </c>
      <c r="AB30" s="1">
        <v>2.76</v>
      </c>
      <c r="AC30" s="1">
        <v>10.3</v>
      </c>
    </row>
    <row r="31" spans="1:29" x14ac:dyDescent="0.25">
      <c r="A31" s="117"/>
      <c r="B31" s="1" t="s">
        <v>316</v>
      </c>
      <c r="C31" s="1">
        <v>60.42</v>
      </c>
      <c r="D31" s="1">
        <f t="shared" si="4"/>
        <v>6.873908898198307</v>
      </c>
      <c r="E31" s="2">
        <f t="shared" si="5"/>
        <v>966.72</v>
      </c>
      <c r="F31" s="132"/>
      <c r="G31" s="133"/>
      <c r="H31" s="134"/>
      <c r="S31" s="1" t="s">
        <v>78</v>
      </c>
      <c r="T31" s="1" t="s">
        <v>79</v>
      </c>
      <c r="U31" s="1" t="s">
        <v>75</v>
      </c>
      <c r="V31" s="1">
        <v>3.78</v>
      </c>
      <c r="W31" s="1">
        <v>449.471</v>
      </c>
      <c r="X31" s="1">
        <v>14963</v>
      </c>
      <c r="Y31" s="1">
        <v>3371.759</v>
      </c>
      <c r="Z31" s="1">
        <v>0.53300000000000003</v>
      </c>
      <c r="AA31" s="1">
        <v>6.2690000000000001</v>
      </c>
      <c r="AB31" s="1">
        <v>6.28</v>
      </c>
      <c r="AC31" s="1">
        <v>0.1</v>
      </c>
    </row>
    <row r="32" spans="1:29" x14ac:dyDescent="0.25">
      <c r="B32" s="3"/>
      <c r="S32" s="1" t="s">
        <v>119</v>
      </c>
      <c r="T32" s="1" t="s">
        <v>79</v>
      </c>
      <c r="U32" s="1" t="s">
        <v>75</v>
      </c>
      <c r="V32" s="1">
        <v>3.78</v>
      </c>
      <c r="W32" s="1">
        <v>390.65</v>
      </c>
      <c r="X32" s="1">
        <v>13088</v>
      </c>
      <c r="Y32" s="1">
        <v>3610.88</v>
      </c>
      <c r="Z32" s="1">
        <v>0.433</v>
      </c>
      <c r="AA32" s="1">
        <v>6.2690000000000001</v>
      </c>
      <c r="AB32" s="1">
        <v>4.79</v>
      </c>
      <c r="AC32" s="1">
        <v>-23.5</v>
      </c>
    </row>
    <row r="33" spans="1:29" x14ac:dyDescent="0.25">
      <c r="B33" s="137" t="s">
        <v>438</v>
      </c>
      <c r="C33" s="137"/>
      <c r="D33" s="137"/>
      <c r="E33" s="137"/>
      <c r="F33" s="137"/>
      <c r="G33" s="137"/>
      <c r="H33" s="137"/>
      <c r="I33" s="137"/>
      <c r="J33" s="137"/>
      <c r="K33" s="117"/>
      <c r="L33" s="117"/>
      <c r="S33" s="1" t="s">
        <v>80</v>
      </c>
      <c r="T33" s="1" t="s">
        <v>81</v>
      </c>
      <c r="U33" s="1" t="s">
        <v>75</v>
      </c>
      <c r="V33" s="1">
        <v>3.78</v>
      </c>
      <c r="W33" s="1">
        <v>1519.89</v>
      </c>
      <c r="X33" s="1">
        <v>52572</v>
      </c>
      <c r="Y33" s="1">
        <v>3225.1309999999999</v>
      </c>
      <c r="Z33" s="1">
        <v>1.885</v>
      </c>
      <c r="AA33" s="1">
        <v>25</v>
      </c>
      <c r="AB33" s="1">
        <v>26.25</v>
      </c>
      <c r="AC33" s="1">
        <v>5</v>
      </c>
    </row>
    <row r="34" spans="1:29" ht="15.75" x14ac:dyDescent="0.25">
      <c r="A34" s="3"/>
      <c r="B34" s="4" t="s">
        <v>439</v>
      </c>
      <c r="C34" s="4" t="s">
        <v>440</v>
      </c>
      <c r="D34" s="4" t="s">
        <v>441</v>
      </c>
      <c r="E34" s="4" t="s">
        <v>442</v>
      </c>
      <c r="F34" s="4" t="s">
        <v>443</v>
      </c>
      <c r="G34" s="4" t="s">
        <v>444</v>
      </c>
      <c r="H34" s="4" t="s">
        <v>435</v>
      </c>
      <c r="I34" s="5" t="s">
        <v>445</v>
      </c>
      <c r="J34" s="5" t="s">
        <v>446</v>
      </c>
      <c r="M34" s="3"/>
      <c r="N34" s="3"/>
      <c r="O34" s="3"/>
      <c r="P34" s="3"/>
      <c r="Q34" s="3"/>
      <c r="S34" s="1" t="s">
        <v>120</v>
      </c>
      <c r="T34" s="1" t="s">
        <v>81</v>
      </c>
      <c r="U34" s="1" t="s">
        <v>75</v>
      </c>
      <c r="V34" s="1">
        <v>3.78</v>
      </c>
      <c r="W34" s="1">
        <v>1626.875</v>
      </c>
      <c r="X34" s="1">
        <v>56148</v>
      </c>
      <c r="Y34" s="1">
        <v>3571.2869999999998</v>
      </c>
      <c r="Z34" s="1">
        <v>1.8220000000000001</v>
      </c>
      <c r="AA34" s="1">
        <v>25</v>
      </c>
      <c r="AB34" s="1">
        <v>25.32</v>
      </c>
      <c r="AC34" s="1">
        <v>1.3</v>
      </c>
    </row>
    <row r="35" spans="1:29" x14ac:dyDescent="0.25">
      <c r="A35" s="3"/>
      <c r="B35" s="1" t="s">
        <v>32</v>
      </c>
      <c r="C35" s="1" t="s">
        <v>33</v>
      </c>
      <c r="D35" s="1">
        <v>1.825</v>
      </c>
      <c r="E35" s="1">
        <v>1.75</v>
      </c>
      <c r="F35" s="135">
        <f>AVERAGE(E35:E42)</f>
        <v>1.61625</v>
      </c>
      <c r="G35" s="135">
        <f>STDEV(E35:E42)</f>
        <v>0.49762112667599445</v>
      </c>
      <c r="H35" s="135">
        <f>G35/F35</f>
        <v>0.30788623460231673</v>
      </c>
      <c r="I35" s="135">
        <f>G35*3.143</f>
        <v>1.5640232011426505</v>
      </c>
      <c r="J35" s="135">
        <f>(F35-D35)/D35</f>
        <v>-0.11438356164383562</v>
      </c>
      <c r="M35" s="3"/>
      <c r="N35" s="3"/>
      <c r="O35" s="3"/>
      <c r="P35" s="3"/>
      <c r="Q35" s="3"/>
      <c r="S35" s="1" t="s">
        <v>125</v>
      </c>
      <c r="T35" s="1" t="s">
        <v>126</v>
      </c>
      <c r="U35" s="1" t="s">
        <v>23</v>
      </c>
      <c r="V35" s="1">
        <v>3.78</v>
      </c>
      <c r="W35" s="1">
        <v>205.262</v>
      </c>
      <c r="X35" s="1">
        <v>6517</v>
      </c>
      <c r="Y35" s="1">
        <v>4776.2719999999999</v>
      </c>
      <c r="Z35" s="1">
        <v>0.17199999999999999</v>
      </c>
      <c r="AB35" s="1">
        <v>0.94</v>
      </c>
    </row>
    <row r="36" spans="1:29" x14ac:dyDescent="0.25">
      <c r="A36" s="3"/>
      <c r="B36" s="1" t="s">
        <v>63</v>
      </c>
      <c r="C36" s="1" t="s">
        <v>33</v>
      </c>
      <c r="D36" s="1">
        <v>1.825</v>
      </c>
      <c r="E36" s="1">
        <v>2.61</v>
      </c>
      <c r="F36" s="136"/>
      <c r="G36" s="136"/>
      <c r="H36" s="136"/>
      <c r="I36" s="136"/>
      <c r="J36" s="136"/>
      <c r="S36" s="1" t="s">
        <v>127</v>
      </c>
      <c r="T36" s="1" t="s">
        <v>128</v>
      </c>
      <c r="U36" s="1" t="s">
        <v>23</v>
      </c>
      <c r="V36" s="1">
        <v>3.78</v>
      </c>
      <c r="W36" s="1">
        <v>292.673</v>
      </c>
      <c r="X36" s="1">
        <v>9773</v>
      </c>
      <c r="Y36" s="1">
        <v>3195.1410000000001</v>
      </c>
      <c r="Z36" s="1">
        <v>0.36599999999999999</v>
      </c>
      <c r="AB36" s="1">
        <v>3.81</v>
      </c>
    </row>
    <row r="37" spans="1:29" x14ac:dyDescent="0.25">
      <c r="A37" s="3"/>
      <c r="B37" s="1" t="s">
        <v>67</v>
      </c>
      <c r="C37" s="1" t="s">
        <v>33</v>
      </c>
      <c r="D37" s="1">
        <v>1.825</v>
      </c>
      <c r="E37" s="1">
        <v>1.2</v>
      </c>
      <c r="F37" s="136"/>
      <c r="G37" s="136"/>
      <c r="H37" s="136"/>
      <c r="I37" s="136"/>
      <c r="J37" s="136"/>
      <c r="P37" s="6"/>
      <c r="Q37" s="7"/>
      <c r="S37" s="1" t="s">
        <v>129</v>
      </c>
      <c r="T37" s="1" t="s">
        <v>130</v>
      </c>
      <c r="U37" s="1" t="s">
        <v>23</v>
      </c>
      <c r="V37" s="1">
        <v>3.78</v>
      </c>
      <c r="W37" s="1">
        <v>210.79400000000001</v>
      </c>
      <c r="X37" s="1">
        <v>7030</v>
      </c>
      <c r="Y37" s="1">
        <v>4462.7370000000001</v>
      </c>
      <c r="Z37" s="1">
        <v>0.189</v>
      </c>
      <c r="AB37" s="1">
        <v>1.19</v>
      </c>
    </row>
    <row r="38" spans="1:29" x14ac:dyDescent="0.25">
      <c r="A38" s="3"/>
      <c r="B38" s="1" t="s">
        <v>71</v>
      </c>
      <c r="C38" s="1" t="s">
        <v>33</v>
      </c>
      <c r="D38" s="1">
        <v>1.825</v>
      </c>
      <c r="E38" s="1">
        <v>1.98</v>
      </c>
      <c r="F38" s="136"/>
      <c r="G38" s="136"/>
      <c r="H38" s="136"/>
      <c r="I38" s="136"/>
      <c r="J38" s="136"/>
      <c r="P38" s="6"/>
      <c r="Q38" s="7"/>
      <c r="S38" s="1" t="s">
        <v>131</v>
      </c>
      <c r="T38" s="1" t="s">
        <v>132</v>
      </c>
      <c r="U38" s="1" t="s">
        <v>23</v>
      </c>
      <c r="V38" s="1">
        <v>3.78</v>
      </c>
      <c r="W38" s="1">
        <v>144.76499999999999</v>
      </c>
      <c r="X38" s="1">
        <v>4211</v>
      </c>
      <c r="Y38" s="1">
        <v>4447.9369999999999</v>
      </c>
      <c r="Z38" s="1">
        <v>0.13</v>
      </c>
      <c r="AB38" s="1">
        <v>0.32</v>
      </c>
    </row>
    <row r="39" spans="1:29" x14ac:dyDescent="0.25">
      <c r="A39" s="3"/>
      <c r="B39" s="1" t="s">
        <v>89</v>
      </c>
      <c r="C39" s="1" t="s">
        <v>33</v>
      </c>
      <c r="D39" s="1">
        <v>1.825</v>
      </c>
      <c r="E39" s="1">
        <v>1.52</v>
      </c>
      <c r="F39" s="136"/>
      <c r="G39" s="136"/>
      <c r="H39" s="136"/>
      <c r="I39" s="136"/>
      <c r="J39" s="136"/>
      <c r="P39" s="6"/>
      <c r="Q39" s="7"/>
      <c r="S39" s="1" t="s">
        <v>133</v>
      </c>
      <c r="T39" s="1" t="s">
        <v>134</v>
      </c>
      <c r="U39" s="1" t="s">
        <v>23</v>
      </c>
      <c r="V39" s="1">
        <v>3.78</v>
      </c>
      <c r="W39" s="1">
        <v>99.272000000000006</v>
      </c>
      <c r="X39" s="1">
        <v>2968</v>
      </c>
      <c r="Y39" s="1">
        <v>4036.6390000000001</v>
      </c>
      <c r="Z39" s="1">
        <v>9.8000000000000004E-2</v>
      </c>
    </row>
    <row r="40" spans="1:29" x14ac:dyDescent="0.25">
      <c r="A40" s="3"/>
      <c r="B40" s="1" t="s">
        <v>107</v>
      </c>
      <c r="C40" s="1" t="s">
        <v>33</v>
      </c>
      <c r="D40" s="1">
        <v>1.825</v>
      </c>
      <c r="E40" s="1">
        <v>1.42</v>
      </c>
      <c r="F40" s="136"/>
      <c r="G40" s="136"/>
      <c r="H40" s="136"/>
      <c r="I40" s="136"/>
      <c r="J40" s="136"/>
      <c r="P40" s="6"/>
      <c r="Q40" s="7"/>
      <c r="S40" s="1" t="s">
        <v>135</v>
      </c>
      <c r="T40" s="1" t="s">
        <v>136</v>
      </c>
      <c r="U40" s="1" t="s">
        <v>23</v>
      </c>
      <c r="V40" s="1">
        <v>3.77</v>
      </c>
      <c r="W40" s="1">
        <v>136.65799999999999</v>
      </c>
      <c r="X40" s="1">
        <v>4376</v>
      </c>
      <c r="Y40" s="1">
        <v>3155.7080000000001</v>
      </c>
      <c r="Z40" s="1">
        <v>0.17299999999999999</v>
      </c>
      <c r="AB40" s="1">
        <v>0.96</v>
      </c>
    </row>
    <row r="41" spans="1:29" x14ac:dyDescent="0.25">
      <c r="A41" s="3"/>
      <c r="B41" s="1" t="s">
        <v>111</v>
      </c>
      <c r="C41" s="1" t="s">
        <v>33</v>
      </c>
      <c r="D41" s="1">
        <v>1.825</v>
      </c>
      <c r="E41" s="1">
        <v>1.04</v>
      </c>
      <c r="F41" s="136"/>
      <c r="G41" s="136"/>
      <c r="H41" s="136"/>
      <c r="I41" s="136"/>
      <c r="J41" s="136"/>
      <c r="P41" s="6"/>
      <c r="Q41" s="7"/>
      <c r="S41" s="1" t="s">
        <v>138</v>
      </c>
      <c r="T41" s="1" t="s">
        <v>139</v>
      </c>
      <c r="U41" s="1" t="s">
        <v>23</v>
      </c>
      <c r="V41" s="1">
        <v>3.78</v>
      </c>
      <c r="W41" s="1">
        <v>110.127</v>
      </c>
      <c r="X41" s="1">
        <v>3275</v>
      </c>
      <c r="Y41" s="1">
        <v>4054.9920000000002</v>
      </c>
      <c r="Z41" s="1">
        <v>0.109</v>
      </c>
      <c r="AB41" s="1">
        <v>0</v>
      </c>
    </row>
    <row r="42" spans="1:29" ht="15.75" customHeight="1" x14ac:dyDescent="0.25">
      <c r="A42" s="3"/>
      <c r="B42" s="1" t="s">
        <v>115</v>
      </c>
      <c r="C42" s="1" t="s">
        <v>33</v>
      </c>
      <c r="D42" s="1">
        <v>1.825</v>
      </c>
      <c r="E42" s="1">
        <v>1.41</v>
      </c>
      <c r="F42" s="136"/>
      <c r="G42" s="136"/>
      <c r="H42" s="136"/>
      <c r="I42" s="136"/>
      <c r="J42" s="136"/>
      <c r="P42" s="6"/>
      <c r="Q42" s="7"/>
      <c r="S42" s="1" t="s">
        <v>140</v>
      </c>
      <c r="T42" s="1" t="s">
        <v>141</v>
      </c>
      <c r="U42" s="1" t="s">
        <v>23</v>
      </c>
      <c r="V42" s="1">
        <v>3.78</v>
      </c>
      <c r="W42" s="1">
        <v>98.905000000000001</v>
      </c>
      <c r="X42" s="1">
        <v>2884</v>
      </c>
      <c r="Y42" s="1">
        <v>4225.4459999999999</v>
      </c>
      <c r="Z42" s="1">
        <v>9.4E-2</v>
      </c>
    </row>
    <row r="43" spans="1:29" x14ac:dyDescent="0.25">
      <c r="A43" s="3"/>
      <c r="P43" s="6"/>
      <c r="Q43" s="7"/>
      <c r="S43" s="1" t="s">
        <v>142</v>
      </c>
      <c r="T43" s="1" t="s">
        <v>143</v>
      </c>
      <c r="U43" s="1" t="s">
        <v>23</v>
      </c>
      <c r="V43" s="1">
        <v>3.77</v>
      </c>
      <c r="W43" s="1">
        <v>130.767</v>
      </c>
      <c r="X43" s="1">
        <v>3718</v>
      </c>
      <c r="Y43" s="1">
        <v>4254.7669999999998</v>
      </c>
      <c r="Z43" s="1">
        <v>0.123</v>
      </c>
      <c r="AB43" s="1">
        <v>0.21</v>
      </c>
    </row>
    <row r="44" spans="1:29" x14ac:dyDescent="0.25">
      <c r="A44" s="3"/>
      <c r="B44" s="1" t="s">
        <v>447</v>
      </c>
      <c r="C44" s="8">
        <f>I35/2</f>
        <v>0.78201160057132524</v>
      </c>
      <c r="D44" s="8"/>
      <c r="E44" s="1" t="s">
        <v>9</v>
      </c>
      <c r="P44" s="6"/>
      <c r="Q44" s="7"/>
      <c r="S44" s="1" t="s">
        <v>144</v>
      </c>
      <c r="T44" s="1" t="s">
        <v>145</v>
      </c>
      <c r="U44" s="1" t="s">
        <v>23</v>
      </c>
      <c r="V44" s="1">
        <v>3.78</v>
      </c>
      <c r="W44" s="1">
        <v>137.994</v>
      </c>
      <c r="X44" s="1">
        <v>4125</v>
      </c>
      <c r="Y44" s="1">
        <v>4188.7820000000002</v>
      </c>
      <c r="Z44" s="1">
        <v>0.13200000000000001</v>
      </c>
      <c r="AB44" s="1">
        <v>0.34</v>
      </c>
    </row>
    <row r="45" spans="1:29" x14ac:dyDescent="0.25">
      <c r="A45" s="3"/>
      <c r="B45" s="1" t="s">
        <v>448</v>
      </c>
      <c r="C45" s="1">
        <f>D35</f>
        <v>1.825</v>
      </c>
      <c r="E45" s="1" t="s">
        <v>9</v>
      </c>
      <c r="P45" s="6"/>
      <c r="Q45" s="7"/>
      <c r="S45" s="1" t="s">
        <v>146</v>
      </c>
      <c r="T45" s="1" t="s">
        <v>147</v>
      </c>
      <c r="U45" s="1" t="s">
        <v>23</v>
      </c>
      <c r="V45" s="1">
        <v>3.78</v>
      </c>
      <c r="W45" s="1">
        <v>140.797</v>
      </c>
      <c r="X45" s="1">
        <v>4509</v>
      </c>
      <c r="Y45" s="1">
        <v>4496.683</v>
      </c>
      <c r="Z45" s="1">
        <v>0.125</v>
      </c>
      <c r="AB45" s="1">
        <v>0.25</v>
      </c>
    </row>
    <row r="46" spans="1:29" x14ac:dyDescent="0.25">
      <c r="A46" s="3"/>
      <c r="P46" s="6"/>
      <c r="Q46" s="7"/>
      <c r="S46" s="1" t="s">
        <v>148</v>
      </c>
      <c r="T46" s="1" t="s">
        <v>149</v>
      </c>
      <c r="U46" s="1" t="s">
        <v>23</v>
      </c>
      <c r="V46" s="1">
        <v>3.78</v>
      </c>
      <c r="W46" s="1">
        <v>121.203</v>
      </c>
      <c r="X46" s="1">
        <v>3598</v>
      </c>
      <c r="Y46" s="1">
        <v>4153.8059999999996</v>
      </c>
      <c r="Z46" s="1">
        <v>0.11700000000000001</v>
      </c>
      <c r="AB46" s="1">
        <v>0.12</v>
      </c>
    </row>
    <row r="47" spans="1:29" x14ac:dyDescent="0.25">
      <c r="A47" s="3"/>
      <c r="B47" s="117" t="s">
        <v>449</v>
      </c>
      <c r="C47" s="117"/>
      <c r="D47" s="117"/>
      <c r="E47" s="117"/>
      <c r="P47" s="6"/>
      <c r="Q47" s="7"/>
      <c r="S47" s="1" t="s">
        <v>151</v>
      </c>
      <c r="T47" s="1" t="s">
        <v>152</v>
      </c>
      <c r="U47" s="1" t="s">
        <v>23</v>
      </c>
      <c r="V47" s="1">
        <v>3.78</v>
      </c>
      <c r="W47" s="1">
        <v>108.098</v>
      </c>
      <c r="X47" s="1">
        <v>3082</v>
      </c>
      <c r="Y47" s="1">
        <v>3209.4969999999998</v>
      </c>
      <c r="Z47" s="1">
        <v>0.13500000000000001</v>
      </c>
      <c r="AB47" s="1">
        <v>0.39</v>
      </c>
    </row>
    <row r="48" spans="1:29" ht="17.25" x14ac:dyDescent="0.25">
      <c r="A48" s="3"/>
      <c r="B48" s="1" t="s">
        <v>450</v>
      </c>
      <c r="C48" s="9"/>
      <c r="D48" s="9"/>
      <c r="E48" s="1" t="s">
        <v>451</v>
      </c>
      <c r="P48" s="6"/>
      <c r="Q48" s="7"/>
      <c r="S48" s="1" t="s">
        <v>153</v>
      </c>
      <c r="T48" s="1" t="s">
        <v>154</v>
      </c>
      <c r="U48" s="1" t="s">
        <v>23</v>
      </c>
      <c r="V48" s="1">
        <v>3.78</v>
      </c>
      <c r="W48" s="1">
        <v>139.49199999999999</v>
      </c>
      <c r="X48" s="1">
        <v>4379</v>
      </c>
      <c r="Y48" s="1">
        <v>3877.0439999999999</v>
      </c>
      <c r="Z48" s="1">
        <v>0.14399999999999999</v>
      </c>
      <c r="AB48" s="1">
        <v>0.52</v>
      </c>
    </row>
    <row r="49" spans="1:28" x14ac:dyDescent="0.25">
      <c r="A49" s="3"/>
      <c r="B49" s="1" t="s">
        <v>452</v>
      </c>
      <c r="C49" s="10"/>
      <c r="D49" s="10"/>
      <c r="E49" s="1" t="s">
        <v>453</v>
      </c>
      <c r="P49" s="6"/>
      <c r="Q49" s="7"/>
      <c r="S49" s="1" t="s">
        <v>155</v>
      </c>
      <c r="T49" s="1" t="s">
        <v>156</v>
      </c>
      <c r="U49" s="1" t="s">
        <v>23</v>
      </c>
      <c r="V49" s="1">
        <v>3.78</v>
      </c>
      <c r="W49" s="1">
        <v>106.80800000000001</v>
      </c>
      <c r="X49" s="1">
        <v>3014</v>
      </c>
      <c r="Y49" s="1">
        <v>3869.1379999999999</v>
      </c>
      <c r="Z49" s="1">
        <v>0.11</v>
      </c>
      <c r="AB49" s="1">
        <v>0.03</v>
      </c>
    </row>
    <row r="50" spans="1:28" x14ac:dyDescent="0.25">
      <c r="A50" s="3"/>
      <c r="B50" s="1" t="s">
        <v>454</v>
      </c>
      <c r="C50" s="11"/>
      <c r="D50" s="11"/>
      <c r="E50" s="1" t="s">
        <v>455</v>
      </c>
      <c r="P50" s="6"/>
      <c r="Q50" s="7"/>
      <c r="S50" s="1" t="s">
        <v>157</v>
      </c>
      <c r="T50" s="1" t="s">
        <v>158</v>
      </c>
      <c r="U50" s="1" t="s">
        <v>23</v>
      </c>
      <c r="V50" s="1">
        <v>3.77</v>
      </c>
      <c r="W50" s="1">
        <v>94.632000000000005</v>
      </c>
      <c r="X50" s="1">
        <v>2824</v>
      </c>
      <c r="Y50" s="1">
        <v>3451.2069999999999</v>
      </c>
      <c r="Z50" s="1">
        <v>0.11</v>
      </c>
      <c r="AB50" s="1">
        <v>0.02</v>
      </c>
    </row>
    <row r="51" spans="1:28" x14ac:dyDescent="0.25">
      <c r="A51" s="3"/>
      <c r="B51" s="1" t="s">
        <v>456</v>
      </c>
      <c r="C51" s="12"/>
      <c r="D51" s="12"/>
      <c r="E51" s="1" t="s">
        <v>457</v>
      </c>
      <c r="P51" s="6"/>
      <c r="Q51" s="7"/>
      <c r="S51" s="1" t="s">
        <v>159</v>
      </c>
      <c r="T51" s="1" t="s">
        <v>160</v>
      </c>
      <c r="U51" s="1" t="s">
        <v>23</v>
      </c>
      <c r="V51" s="1">
        <v>3.78</v>
      </c>
      <c r="W51" s="1">
        <v>83.840999999999994</v>
      </c>
      <c r="X51" s="1">
        <v>2740</v>
      </c>
      <c r="Y51" s="1">
        <v>3384.8389999999999</v>
      </c>
      <c r="Z51" s="1">
        <v>9.9000000000000005E-2</v>
      </c>
    </row>
    <row r="52" spans="1:28" x14ac:dyDescent="0.25">
      <c r="A52" s="3"/>
      <c r="B52" s="13" t="s">
        <v>458</v>
      </c>
      <c r="C52" s="14"/>
      <c r="D52" s="14"/>
      <c r="P52" s="6"/>
      <c r="Q52" s="7"/>
      <c r="S52" s="1" t="s">
        <v>161</v>
      </c>
      <c r="T52" s="1" t="s">
        <v>162</v>
      </c>
      <c r="U52" s="1" t="s">
        <v>23</v>
      </c>
      <c r="V52" s="1">
        <v>3.78</v>
      </c>
      <c r="W52" s="1">
        <v>78.491</v>
      </c>
      <c r="X52" s="1">
        <v>2813</v>
      </c>
      <c r="Y52" s="1">
        <v>3411.54</v>
      </c>
      <c r="Z52" s="1">
        <v>9.1999999999999998E-2</v>
      </c>
    </row>
    <row r="53" spans="1:28" x14ac:dyDescent="0.25">
      <c r="A53" s="3"/>
      <c r="G53" s="6"/>
      <c r="H53" s="7"/>
      <c r="J53" s="3"/>
      <c r="L53" s="6"/>
      <c r="P53" s="6"/>
      <c r="Q53" s="7"/>
      <c r="S53" s="1" t="s">
        <v>166</v>
      </c>
      <c r="T53" s="1" t="s">
        <v>167</v>
      </c>
      <c r="U53" s="1" t="s">
        <v>23</v>
      </c>
      <c r="V53" s="1">
        <v>3.78</v>
      </c>
      <c r="W53" s="1">
        <v>372.56400000000002</v>
      </c>
      <c r="X53" s="1">
        <v>13071</v>
      </c>
      <c r="Y53" s="1">
        <v>3946.0839999999998</v>
      </c>
      <c r="Z53" s="1">
        <v>0.378</v>
      </c>
      <c r="AB53" s="1">
        <v>3.98</v>
      </c>
    </row>
    <row r="54" spans="1:28" x14ac:dyDescent="0.25">
      <c r="A54" s="3"/>
      <c r="G54" s="6"/>
      <c r="H54" s="7"/>
      <c r="J54" s="3"/>
      <c r="L54" s="6"/>
      <c r="P54" s="6"/>
      <c r="Q54" s="7"/>
      <c r="S54" s="1" t="s">
        <v>168</v>
      </c>
      <c r="T54" s="1" t="s">
        <v>169</v>
      </c>
      <c r="U54" s="1" t="s">
        <v>23</v>
      </c>
      <c r="V54" s="1">
        <v>3.78</v>
      </c>
      <c r="W54" s="1">
        <v>110.375</v>
      </c>
      <c r="X54" s="1">
        <v>3443</v>
      </c>
      <c r="Y54" s="1">
        <v>4015.5990000000002</v>
      </c>
      <c r="Z54" s="1">
        <v>0.11</v>
      </c>
      <c r="AB54" s="1">
        <v>0.02</v>
      </c>
    </row>
    <row r="55" spans="1:28" x14ac:dyDescent="0.25">
      <c r="B55" s="3"/>
      <c r="S55" s="1" t="s">
        <v>170</v>
      </c>
      <c r="T55" s="1" t="s">
        <v>171</v>
      </c>
      <c r="U55" s="1" t="s">
        <v>23</v>
      </c>
      <c r="V55" s="1">
        <v>3.78</v>
      </c>
      <c r="W55" s="1">
        <v>78.054000000000002</v>
      </c>
      <c r="X55" s="1">
        <v>2592</v>
      </c>
      <c r="Y55" s="1">
        <v>3722.0439999999999</v>
      </c>
      <c r="Z55" s="1">
        <v>8.4000000000000005E-2</v>
      </c>
    </row>
    <row r="56" spans="1:28" x14ac:dyDescent="0.25">
      <c r="A56" s="3"/>
      <c r="B56" s="3"/>
      <c r="C56" s="3"/>
      <c r="D56" s="3"/>
      <c r="E56" s="3"/>
      <c r="F56" s="3"/>
      <c r="G56" s="3"/>
      <c r="H56" s="3"/>
      <c r="S56" s="1" t="s">
        <v>172</v>
      </c>
      <c r="T56" s="1" t="s">
        <v>173</v>
      </c>
      <c r="U56" s="1" t="s">
        <v>23</v>
      </c>
      <c r="V56" s="1">
        <v>3.78</v>
      </c>
      <c r="W56" s="1">
        <v>138.96</v>
      </c>
      <c r="X56" s="1">
        <v>4052</v>
      </c>
      <c r="Y56" s="1">
        <v>3719.442</v>
      </c>
      <c r="Z56" s="1">
        <v>0.14899999999999999</v>
      </c>
      <c r="AB56" s="1">
        <v>0.61</v>
      </c>
    </row>
    <row r="57" spans="1:28" x14ac:dyDescent="0.25">
      <c r="A57" s="3"/>
      <c r="B57" s="3"/>
      <c r="C57" s="3"/>
      <c r="D57" s="3"/>
      <c r="E57" s="3"/>
      <c r="F57" s="3"/>
      <c r="G57" s="3"/>
      <c r="H57" s="3"/>
      <c r="S57" s="1" t="s">
        <v>174</v>
      </c>
      <c r="T57" s="1" t="s">
        <v>175</v>
      </c>
      <c r="U57" s="1" t="s">
        <v>23</v>
      </c>
      <c r="V57" s="1">
        <v>3.78</v>
      </c>
      <c r="W57" s="1">
        <v>126.729</v>
      </c>
      <c r="X57" s="1">
        <v>4009</v>
      </c>
      <c r="Y57" s="1">
        <v>3898.4119999999998</v>
      </c>
      <c r="Z57" s="1">
        <v>0.13</v>
      </c>
      <c r="AB57" s="1">
        <v>0.32</v>
      </c>
    </row>
    <row r="58" spans="1:28" x14ac:dyDescent="0.25">
      <c r="A58" s="3"/>
      <c r="B58" s="3"/>
      <c r="S58" s="1" t="s">
        <v>176</v>
      </c>
      <c r="T58" s="1" t="s">
        <v>177</v>
      </c>
      <c r="U58" s="1" t="s">
        <v>23</v>
      </c>
      <c r="V58" s="1">
        <v>3.78</v>
      </c>
      <c r="W58" s="1">
        <v>122.661</v>
      </c>
      <c r="X58" s="1">
        <v>3841</v>
      </c>
      <c r="Y58" s="1">
        <v>3840.2350000000001</v>
      </c>
      <c r="Z58" s="1">
        <v>0.128</v>
      </c>
      <c r="AB58" s="1">
        <v>0.28999999999999998</v>
      </c>
    </row>
    <row r="59" spans="1:28" x14ac:dyDescent="0.25">
      <c r="A59" s="3"/>
      <c r="C59" s="6"/>
      <c r="G59" s="6"/>
      <c r="H59" s="7"/>
      <c r="S59" s="1" t="s">
        <v>179</v>
      </c>
      <c r="T59" s="1" t="s">
        <v>180</v>
      </c>
      <c r="U59" s="1" t="s">
        <v>23</v>
      </c>
      <c r="V59" s="1">
        <v>3.78</v>
      </c>
      <c r="W59" s="1">
        <v>115.056</v>
      </c>
      <c r="X59" s="1">
        <v>3650</v>
      </c>
      <c r="Y59" s="1">
        <v>3796.9520000000002</v>
      </c>
      <c r="Z59" s="1">
        <v>0.121</v>
      </c>
      <c r="AB59" s="1">
        <v>0.19</v>
      </c>
    </row>
    <row r="60" spans="1:28" x14ac:dyDescent="0.25">
      <c r="A60" s="3"/>
      <c r="C60" s="6"/>
      <c r="G60" s="6"/>
      <c r="H60" s="7"/>
      <c r="S60" s="1" t="s">
        <v>181</v>
      </c>
      <c r="T60" s="1" t="s">
        <v>182</v>
      </c>
      <c r="U60" s="1" t="s">
        <v>23</v>
      </c>
      <c r="V60" s="1">
        <v>3.77</v>
      </c>
      <c r="W60" s="1">
        <v>98.340999999999994</v>
      </c>
      <c r="X60" s="1">
        <v>3529</v>
      </c>
      <c r="Y60" s="1">
        <v>3988.5839999999998</v>
      </c>
      <c r="Z60" s="1">
        <v>9.9000000000000005E-2</v>
      </c>
    </row>
    <row r="61" spans="1:28" x14ac:dyDescent="0.25">
      <c r="A61" s="3"/>
      <c r="C61" s="6"/>
      <c r="G61" s="6"/>
      <c r="H61" s="7"/>
      <c r="S61" s="1" t="s">
        <v>183</v>
      </c>
      <c r="T61" s="1" t="s">
        <v>184</v>
      </c>
      <c r="U61" s="1" t="s">
        <v>23</v>
      </c>
      <c r="V61" s="1">
        <v>3.78</v>
      </c>
      <c r="W61" s="1">
        <v>149.40100000000001</v>
      </c>
      <c r="X61" s="1">
        <v>5058</v>
      </c>
      <c r="Y61" s="1">
        <v>4089.779</v>
      </c>
      <c r="Z61" s="1">
        <v>0.14599999999999999</v>
      </c>
      <c r="AB61" s="1">
        <v>0.56000000000000005</v>
      </c>
    </row>
    <row r="62" spans="1:28" x14ac:dyDescent="0.25">
      <c r="A62" s="117"/>
      <c r="C62" s="6"/>
      <c r="F62" s="132"/>
      <c r="G62" s="133"/>
      <c r="H62" s="134"/>
      <c r="S62" s="1" t="s">
        <v>185</v>
      </c>
      <c r="T62" s="1" t="s">
        <v>186</v>
      </c>
      <c r="U62" s="1" t="s">
        <v>23</v>
      </c>
      <c r="V62" s="1">
        <v>3.78</v>
      </c>
      <c r="W62" s="1">
        <v>185.739</v>
      </c>
      <c r="X62" s="1">
        <v>6213</v>
      </c>
      <c r="Y62" s="1">
        <v>4257.9809999999998</v>
      </c>
      <c r="Z62" s="1">
        <v>0.17399999999999999</v>
      </c>
      <c r="AB62" s="1">
        <v>0.98</v>
      </c>
    </row>
    <row r="63" spans="1:28" x14ac:dyDescent="0.25">
      <c r="A63" s="117"/>
      <c r="C63" s="6"/>
      <c r="F63" s="132"/>
      <c r="G63" s="133"/>
      <c r="H63" s="134"/>
      <c r="S63" s="1" t="s">
        <v>187</v>
      </c>
      <c r="T63" s="1" t="s">
        <v>188</v>
      </c>
      <c r="U63" s="1" t="s">
        <v>23</v>
      </c>
      <c r="V63" s="1">
        <v>3.78</v>
      </c>
      <c r="W63" s="1">
        <v>297.33300000000003</v>
      </c>
      <c r="X63" s="1">
        <v>9442</v>
      </c>
      <c r="Y63" s="1">
        <v>4107.8760000000002</v>
      </c>
      <c r="Z63" s="1">
        <v>0.28999999999999998</v>
      </c>
      <c r="AB63" s="1">
        <v>2.68</v>
      </c>
    </row>
    <row r="64" spans="1:28" x14ac:dyDescent="0.25">
      <c r="A64" s="117"/>
      <c r="F64" s="132"/>
      <c r="G64" s="133"/>
      <c r="H64" s="134"/>
      <c r="S64" s="1" t="s">
        <v>189</v>
      </c>
      <c r="T64" s="1" t="s">
        <v>190</v>
      </c>
      <c r="U64" s="1" t="s">
        <v>23</v>
      </c>
      <c r="V64" s="1">
        <v>3.78</v>
      </c>
      <c r="W64" s="1">
        <v>246.99799999999999</v>
      </c>
      <c r="X64" s="1">
        <v>8342</v>
      </c>
      <c r="Y64" s="1">
        <v>3864.1610000000001</v>
      </c>
      <c r="Z64" s="1">
        <v>0.25600000000000001</v>
      </c>
      <c r="AB64" s="1">
        <v>2.1800000000000002</v>
      </c>
    </row>
    <row r="65" spans="2:28" x14ac:dyDescent="0.25">
      <c r="B65" s="3"/>
      <c r="S65" s="1" t="s">
        <v>192</v>
      </c>
      <c r="T65" s="1" t="s">
        <v>193</v>
      </c>
      <c r="U65" s="1" t="s">
        <v>23</v>
      </c>
      <c r="V65" s="1">
        <v>3.78</v>
      </c>
      <c r="W65" s="1">
        <v>86.153999999999996</v>
      </c>
      <c r="X65" s="1">
        <v>2791</v>
      </c>
      <c r="Y65" s="1">
        <v>3543.5770000000002</v>
      </c>
      <c r="Z65" s="1">
        <v>9.7000000000000003E-2</v>
      </c>
    </row>
    <row r="66" spans="2:28" x14ac:dyDescent="0.25">
      <c r="S66" s="1" t="s">
        <v>194</v>
      </c>
      <c r="T66" s="1" t="s">
        <v>195</v>
      </c>
      <c r="U66" s="1" t="s">
        <v>23</v>
      </c>
      <c r="V66" s="1">
        <v>3.78</v>
      </c>
      <c r="W66" s="1">
        <v>115.902</v>
      </c>
      <c r="X66" s="1">
        <v>3813</v>
      </c>
      <c r="Y66" s="1">
        <v>3555.9430000000002</v>
      </c>
      <c r="Z66" s="1">
        <v>0.13</v>
      </c>
      <c r="AB66" s="1">
        <v>0.32</v>
      </c>
    </row>
    <row r="67" spans="2:28" x14ac:dyDescent="0.25">
      <c r="M67" s="3"/>
      <c r="S67" s="1" t="s">
        <v>196</v>
      </c>
      <c r="T67" s="1" t="s">
        <v>197</v>
      </c>
      <c r="U67" s="1" t="s">
        <v>23</v>
      </c>
      <c r="V67" s="1">
        <v>3.78</v>
      </c>
      <c r="W67" s="1">
        <v>137.6</v>
      </c>
      <c r="X67" s="1">
        <v>4290</v>
      </c>
      <c r="Y67" s="1">
        <v>3988.0810000000001</v>
      </c>
      <c r="Z67" s="1">
        <v>0.13800000000000001</v>
      </c>
      <c r="AB67" s="1">
        <v>0.44</v>
      </c>
    </row>
    <row r="68" spans="2:28" x14ac:dyDescent="0.25">
      <c r="S68" s="1" t="s">
        <v>198</v>
      </c>
      <c r="T68" s="1" t="s">
        <v>199</v>
      </c>
      <c r="U68" s="1" t="s">
        <v>23</v>
      </c>
      <c r="V68" s="1">
        <v>3.78</v>
      </c>
      <c r="W68" s="1">
        <v>56.173000000000002</v>
      </c>
      <c r="X68" s="1">
        <v>1957</v>
      </c>
      <c r="Y68" s="1">
        <v>3506.183</v>
      </c>
      <c r="Z68" s="1">
        <v>6.4000000000000001E-2</v>
      </c>
    </row>
    <row r="69" spans="2:28" x14ac:dyDescent="0.25">
      <c r="S69" s="1" t="s">
        <v>200</v>
      </c>
      <c r="T69" s="1" t="s">
        <v>201</v>
      </c>
      <c r="U69" s="1" t="s">
        <v>23</v>
      </c>
      <c r="V69" s="1">
        <v>3.77</v>
      </c>
      <c r="W69" s="1">
        <v>80.953000000000003</v>
      </c>
      <c r="X69" s="1">
        <v>2729</v>
      </c>
      <c r="Y69" s="1">
        <v>2791.078</v>
      </c>
      <c r="Z69" s="1">
        <v>0.11600000000000001</v>
      </c>
      <c r="AB69" s="1">
        <v>0.11</v>
      </c>
    </row>
    <row r="70" spans="2:28" x14ac:dyDescent="0.25">
      <c r="S70" s="1" t="s">
        <v>202</v>
      </c>
      <c r="T70" s="1" t="s">
        <v>203</v>
      </c>
      <c r="U70" s="1" t="s">
        <v>23</v>
      </c>
      <c r="V70" s="1">
        <v>3.78</v>
      </c>
      <c r="W70" s="1">
        <v>62.378</v>
      </c>
      <c r="X70" s="1">
        <v>2190</v>
      </c>
      <c r="Y70" s="1">
        <v>3117.41</v>
      </c>
      <c r="Z70" s="1">
        <v>0.08</v>
      </c>
    </row>
    <row r="71" spans="2:28" x14ac:dyDescent="0.25">
      <c r="S71" s="1" t="s">
        <v>207</v>
      </c>
      <c r="T71" s="1" t="s">
        <v>208</v>
      </c>
      <c r="U71" s="1" t="s">
        <v>23</v>
      </c>
      <c r="V71" s="1">
        <v>3.78</v>
      </c>
      <c r="W71" s="1">
        <v>189.65299999999999</v>
      </c>
      <c r="X71" s="1">
        <v>5817</v>
      </c>
      <c r="Y71" s="1">
        <v>4056.4189999999999</v>
      </c>
      <c r="Z71" s="1">
        <v>0.187</v>
      </c>
      <c r="AB71" s="1">
        <v>1.1599999999999999</v>
      </c>
    </row>
    <row r="72" spans="2:28" x14ac:dyDescent="0.25">
      <c r="S72" s="1" t="s">
        <v>209</v>
      </c>
      <c r="T72" s="1" t="s">
        <v>210</v>
      </c>
      <c r="U72" s="1" t="s">
        <v>23</v>
      </c>
      <c r="V72" s="1">
        <v>3.78</v>
      </c>
      <c r="W72" s="1">
        <v>241.631</v>
      </c>
      <c r="X72" s="1">
        <v>8170</v>
      </c>
      <c r="Y72" s="1">
        <v>4559.46</v>
      </c>
      <c r="Z72" s="1">
        <v>0.21199999999999999</v>
      </c>
      <c r="AB72" s="1">
        <v>1.53</v>
      </c>
    </row>
    <row r="73" spans="2:28" x14ac:dyDescent="0.25">
      <c r="S73" s="1" t="s">
        <v>211</v>
      </c>
      <c r="T73" s="1" t="s">
        <v>212</v>
      </c>
      <c r="U73" s="1" t="s">
        <v>23</v>
      </c>
      <c r="V73" s="1">
        <v>3.78</v>
      </c>
      <c r="W73" s="1">
        <v>290.76499999999999</v>
      </c>
      <c r="X73" s="1">
        <v>9335</v>
      </c>
      <c r="Y73" s="1">
        <v>4493.0749999999998</v>
      </c>
      <c r="Z73" s="1">
        <v>0.25900000000000001</v>
      </c>
      <c r="AB73" s="1">
        <v>2.2200000000000002</v>
      </c>
    </row>
    <row r="74" spans="2:28" x14ac:dyDescent="0.25">
      <c r="S74" s="1" t="s">
        <v>213</v>
      </c>
      <c r="T74" s="1" t="s">
        <v>214</v>
      </c>
      <c r="U74" s="1" t="s">
        <v>23</v>
      </c>
      <c r="V74" s="1">
        <v>3.78</v>
      </c>
      <c r="W74" s="1">
        <v>190.399</v>
      </c>
      <c r="X74" s="1">
        <v>6349</v>
      </c>
      <c r="Y74" s="1">
        <v>4114.2579999999998</v>
      </c>
      <c r="Z74" s="1">
        <v>0.185</v>
      </c>
      <c r="AB74" s="1">
        <v>1.1299999999999999</v>
      </c>
    </row>
    <row r="75" spans="2:28" x14ac:dyDescent="0.25">
      <c r="S75" s="1" t="s">
        <v>215</v>
      </c>
      <c r="T75" s="1" t="s">
        <v>216</v>
      </c>
      <c r="U75" s="1" t="s">
        <v>23</v>
      </c>
      <c r="V75" s="1">
        <v>3.78</v>
      </c>
      <c r="W75" s="1">
        <v>243.066</v>
      </c>
      <c r="X75" s="1">
        <v>7101</v>
      </c>
      <c r="Y75" s="1">
        <v>4004.4589999999998</v>
      </c>
      <c r="Z75" s="1">
        <v>0.24299999999999999</v>
      </c>
      <c r="AB75" s="1">
        <v>1.99</v>
      </c>
    </row>
    <row r="76" spans="2:28" x14ac:dyDescent="0.25">
      <c r="S76" s="1" t="s">
        <v>217</v>
      </c>
      <c r="T76" s="1" t="s">
        <v>218</v>
      </c>
      <c r="U76" s="1" t="s">
        <v>23</v>
      </c>
      <c r="V76" s="1">
        <v>3.78</v>
      </c>
      <c r="W76" s="1">
        <v>176.19300000000001</v>
      </c>
      <c r="X76" s="1">
        <v>5558</v>
      </c>
      <c r="Y76" s="1">
        <v>3985.2809999999999</v>
      </c>
      <c r="Z76" s="1">
        <v>0.17699999999999999</v>
      </c>
      <c r="AB76" s="1">
        <v>1.01</v>
      </c>
    </row>
    <row r="77" spans="2:28" x14ac:dyDescent="0.25">
      <c r="S77" s="1" t="s">
        <v>223</v>
      </c>
      <c r="T77" s="1" t="s">
        <v>224</v>
      </c>
      <c r="U77" s="1" t="s">
        <v>23</v>
      </c>
      <c r="V77" s="1">
        <v>3.78</v>
      </c>
      <c r="W77" s="1">
        <v>6391.3029999999999</v>
      </c>
      <c r="X77" s="1">
        <v>220071</v>
      </c>
      <c r="Y77" s="1">
        <v>5093.2020000000002</v>
      </c>
      <c r="Z77" s="1">
        <v>5.0190000000000001</v>
      </c>
      <c r="AB77" s="1">
        <v>72.569999999999993</v>
      </c>
    </row>
    <row r="78" spans="2:28" x14ac:dyDescent="0.25">
      <c r="S78" s="1" t="s">
        <v>225</v>
      </c>
      <c r="T78" s="1" t="s">
        <v>226</v>
      </c>
      <c r="U78" s="1" t="s">
        <v>23</v>
      </c>
      <c r="V78" s="1">
        <v>3.78</v>
      </c>
      <c r="W78" s="1">
        <v>5906.0370000000003</v>
      </c>
      <c r="X78" s="1">
        <v>203264</v>
      </c>
      <c r="Y78" s="1">
        <v>4939.2619999999997</v>
      </c>
      <c r="Z78" s="1">
        <v>4.7830000000000004</v>
      </c>
      <c r="AB78" s="1">
        <v>69.08</v>
      </c>
    </row>
    <row r="79" spans="2:28" x14ac:dyDescent="0.25">
      <c r="S79" s="1" t="s">
        <v>227</v>
      </c>
      <c r="T79" s="1" t="s">
        <v>228</v>
      </c>
      <c r="U79" s="1" t="s">
        <v>23</v>
      </c>
      <c r="V79" s="1">
        <v>3.78</v>
      </c>
      <c r="W79" s="1">
        <v>6012.2250000000004</v>
      </c>
      <c r="X79" s="1">
        <v>207327</v>
      </c>
      <c r="Y79" s="1">
        <v>5233.7920000000004</v>
      </c>
      <c r="Z79" s="1">
        <v>4.5949999999999998</v>
      </c>
      <c r="AB79" s="1">
        <v>66.3</v>
      </c>
    </row>
    <row r="80" spans="2:28" x14ac:dyDescent="0.25">
      <c r="S80" s="1" t="s">
        <v>229</v>
      </c>
      <c r="T80" s="1" t="s">
        <v>230</v>
      </c>
      <c r="U80" s="1" t="s">
        <v>23</v>
      </c>
      <c r="V80" s="1">
        <v>3.78</v>
      </c>
      <c r="W80" s="1">
        <v>4942.2290000000003</v>
      </c>
      <c r="X80" s="1">
        <v>169810</v>
      </c>
      <c r="Y80" s="1">
        <v>4518.6459999999997</v>
      </c>
      <c r="Z80" s="1">
        <v>4.375</v>
      </c>
      <c r="AB80" s="1">
        <v>63.05</v>
      </c>
    </row>
    <row r="81" spans="19:28" x14ac:dyDescent="0.25">
      <c r="S81" s="1" t="s">
        <v>231</v>
      </c>
      <c r="T81" s="1" t="s">
        <v>232</v>
      </c>
      <c r="U81" s="1" t="s">
        <v>23</v>
      </c>
      <c r="V81" s="1">
        <v>3.78</v>
      </c>
      <c r="W81" s="1">
        <v>4874.5810000000001</v>
      </c>
      <c r="X81" s="1">
        <v>169161</v>
      </c>
      <c r="Y81" s="1">
        <v>4595.0659999999998</v>
      </c>
      <c r="Z81" s="1">
        <v>4.2430000000000003</v>
      </c>
      <c r="AB81" s="1">
        <v>61.1</v>
      </c>
    </row>
    <row r="82" spans="19:28" x14ac:dyDescent="0.25">
      <c r="S82" s="1" t="s">
        <v>233</v>
      </c>
      <c r="T82" s="1" t="s">
        <v>234</v>
      </c>
      <c r="U82" s="1" t="s">
        <v>23</v>
      </c>
      <c r="V82" s="1">
        <v>3.78</v>
      </c>
      <c r="W82" s="1">
        <v>3923.402</v>
      </c>
      <c r="X82" s="1">
        <v>133112</v>
      </c>
      <c r="Y82" s="1">
        <v>4516.9579999999996</v>
      </c>
      <c r="Z82" s="1">
        <v>3.4740000000000002</v>
      </c>
      <c r="AB82" s="1">
        <v>49.74</v>
      </c>
    </row>
    <row r="83" spans="19:28" x14ac:dyDescent="0.25">
      <c r="S83" s="1" t="s">
        <v>236</v>
      </c>
      <c r="T83" s="1" t="s">
        <v>237</v>
      </c>
      <c r="U83" s="1" t="s">
        <v>23</v>
      </c>
      <c r="V83" s="1">
        <v>3.78</v>
      </c>
      <c r="W83" s="1">
        <v>4543.1880000000001</v>
      </c>
      <c r="X83" s="1">
        <v>154753</v>
      </c>
      <c r="Y83" s="1">
        <v>4562.2079999999996</v>
      </c>
      <c r="Z83" s="1">
        <v>3.9830000000000001</v>
      </c>
      <c r="AB83" s="1">
        <v>57.26</v>
      </c>
    </row>
    <row r="84" spans="19:28" x14ac:dyDescent="0.25">
      <c r="S84" s="1" t="s">
        <v>238</v>
      </c>
      <c r="T84" s="1" t="s">
        <v>239</v>
      </c>
      <c r="U84" s="1" t="s">
        <v>23</v>
      </c>
      <c r="V84" s="1">
        <v>3.78</v>
      </c>
      <c r="W84" s="1">
        <v>4894.9579999999996</v>
      </c>
      <c r="X84" s="1">
        <v>166429</v>
      </c>
      <c r="Y84" s="1">
        <v>4277.3450000000003</v>
      </c>
      <c r="Z84" s="1">
        <v>4.5780000000000003</v>
      </c>
      <c r="AB84" s="1">
        <v>66.040000000000006</v>
      </c>
    </row>
    <row r="85" spans="19:28" x14ac:dyDescent="0.25">
      <c r="S85" s="1" t="s">
        <v>240</v>
      </c>
      <c r="T85" s="1" t="s">
        <v>241</v>
      </c>
      <c r="U85" s="1" t="s">
        <v>23</v>
      </c>
      <c r="V85" s="1">
        <v>3.78</v>
      </c>
      <c r="W85" s="1">
        <v>4958.2749999999996</v>
      </c>
      <c r="X85" s="1">
        <v>168396</v>
      </c>
      <c r="Y85" s="1">
        <v>4028.4169999999999</v>
      </c>
      <c r="Z85" s="1">
        <v>4.923</v>
      </c>
      <c r="AB85" s="1">
        <v>71.150000000000006</v>
      </c>
    </row>
    <row r="86" spans="19:28" x14ac:dyDescent="0.25">
      <c r="S86" s="1" t="s">
        <v>242</v>
      </c>
      <c r="T86" s="1" t="s">
        <v>243</v>
      </c>
      <c r="U86" s="1" t="s">
        <v>23</v>
      </c>
      <c r="V86" s="1">
        <v>3.78</v>
      </c>
      <c r="W86" s="1">
        <v>5418.7489999999998</v>
      </c>
      <c r="X86" s="1">
        <v>187049</v>
      </c>
      <c r="Y86" s="1">
        <v>4201.701</v>
      </c>
      <c r="Z86" s="1">
        <v>5.1589999999999998</v>
      </c>
      <c r="AB86" s="1">
        <v>74.63</v>
      </c>
    </row>
    <row r="87" spans="19:28" x14ac:dyDescent="0.25">
      <c r="S87" s="1" t="s">
        <v>244</v>
      </c>
      <c r="T87" s="1" t="s">
        <v>245</v>
      </c>
      <c r="U87" s="1" t="s">
        <v>23</v>
      </c>
      <c r="V87" s="1">
        <v>3.78</v>
      </c>
      <c r="W87" s="1">
        <v>5020.0209999999997</v>
      </c>
      <c r="X87" s="1">
        <v>174032</v>
      </c>
      <c r="Y87" s="1">
        <v>4522.6620000000003</v>
      </c>
      <c r="Z87" s="1">
        <v>4.4400000000000004</v>
      </c>
      <c r="AB87" s="1">
        <v>64.010000000000005</v>
      </c>
    </row>
    <row r="88" spans="19:28" x14ac:dyDescent="0.25">
      <c r="S88" s="1" t="s">
        <v>246</v>
      </c>
      <c r="T88" s="1" t="s">
        <v>247</v>
      </c>
      <c r="U88" s="1" t="s">
        <v>23</v>
      </c>
      <c r="V88" s="1">
        <v>3.78</v>
      </c>
      <c r="W88" s="1">
        <v>5217.0810000000001</v>
      </c>
      <c r="X88" s="1">
        <v>179277</v>
      </c>
      <c r="Y88" s="1">
        <v>4864.8670000000002</v>
      </c>
      <c r="Z88" s="1">
        <v>4.29</v>
      </c>
      <c r="AB88" s="1">
        <v>61.79</v>
      </c>
    </row>
    <row r="89" spans="19:28" x14ac:dyDescent="0.25">
      <c r="S89" s="1" t="s">
        <v>249</v>
      </c>
      <c r="T89" s="1" t="s">
        <v>250</v>
      </c>
      <c r="U89" s="1" t="s">
        <v>23</v>
      </c>
      <c r="V89" s="1">
        <v>3.78</v>
      </c>
      <c r="W89" s="1">
        <v>4317.0919999999996</v>
      </c>
      <c r="X89" s="1">
        <v>148947</v>
      </c>
      <c r="Y89" s="1">
        <v>4130.82</v>
      </c>
      <c r="Z89" s="1">
        <v>4.18</v>
      </c>
      <c r="AB89" s="1">
        <v>60.17</v>
      </c>
    </row>
    <row r="90" spans="19:28" x14ac:dyDescent="0.25">
      <c r="S90" s="1" t="s">
        <v>251</v>
      </c>
      <c r="T90" s="1" t="s">
        <v>252</v>
      </c>
      <c r="U90" s="1" t="s">
        <v>23</v>
      </c>
      <c r="V90" s="1">
        <v>3.78</v>
      </c>
      <c r="W90" s="1">
        <v>5081.018</v>
      </c>
      <c r="X90" s="1">
        <v>175617</v>
      </c>
      <c r="Y90" s="1">
        <v>4509.0169999999998</v>
      </c>
      <c r="Z90" s="1">
        <v>4.5069999999999997</v>
      </c>
      <c r="AB90" s="1">
        <v>65.010000000000005</v>
      </c>
    </row>
    <row r="91" spans="19:28" x14ac:dyDescent="0.25">
      <c r="S91" s="1" t="s">
        <v>253</v>
      </c>
      <c r="T91" s="1" t="s">
        <v>254</v>
      </c>
      <c r="U91" s="1" t="s">
        <v>23</v>
      </c>
      <c r="V91" s="1">
        <v>3.78</v>
      </c>
      <c r="W91" s="1">
        <v>4593.4160000000002</v>
      </c>
      <c r="X91" s="1">
        <v>157865</v>
      </c>
      <c r="Y91" s="1">
        <v>4377.1030000000001</v>
      </c>
      <c r="Z91" s="1">
        <v>4.1980000000000004</v>
      </c>
      <c r="AB91" s="1">
        <v>60.43</v>
      </c>
    </row>
    <row r="92" spans="19:28" x14ac:dyDescent="0.25">
      <c r="S92" s="1" t="s">
        <v>255</v>
      </c>
      <c r="T92" s="1" t="s">
        <v>256</v>
      </c>
      <c r="U92" s="1" t="s">
        <v>23</v>
      </c>
      <c r="V92" s="1">
        <v>3.78</v>
      </c>
      <c r="W92" s="1">
        <v>3518.875</v>
      </c>
      <c r="X92" s="1">
        <v>119857</v>
      </c>
      <c r="Y92" s="1">
        <v>3747.828</v>
      </c>
      <c r="Z92" s="1">
        <v>3.7559999999999998</v>
      </c>
      <c r="AB92" s="1">
        <v>53.9</v>
      </c>
    </row>
    <row r="93" spans="19:28" x14ac:dyDescent="0.25">
      <c r="S93" s="1" t="s">
        <v>257</v>
      </c>
      <c r="T93" s="1" t="s">
        <v>258</v>
      </c>
      <c r="U93" s="1" t="s">
        <v>23</v>
      </c>
      <c r="V93" s="1">
        <v>3.78</v>
      </c>
      <c r="W93" s="1">
        <v>3942.875</v>
      </c>
      <c r="X93" s="1">
        <v>135332</v>
      </c>
      <c r="Y93" s="1">
        <v>4038.739</v>
      </c>
      <c r="Z93" s="1">
        <v>3.9049999999999998</v>
      </c>
      <c r="AB93" s="1">
        <v>56.1</v>
      </c>
    </row>
    <row r="94" spans="19:28" x14ac:dyDescent="0.25">
      <c r="S94" s="1" t="s">
        <v>259</v>
      </c>
      <c r="T94" s="1" t="s">
        <v>260</v>
      </c>
      <c r="U94" s="1" t="s">
        <v>23</v>
      </c>
      <c r="V94" s="1">
        <v>3.78</v>
      </c>
      <c r="W94" s="1">
        <v>3520.3029999999999</v>
      </c>
      <c r="X94" s="1">
        <v>121928</v>
      </c>
      <c r="Y94" s="1">
        <v>3789.5129999999999</v>
      </c>
      <c r="Z94" s="1">
        <v>3.7160000000000002</v>
      </c>
      <c r="AB94" s="1">
        <v>53.31</v>
      </c>
    </row>
    <row r="95" spans="19:28" x14ac:dyDescent="0.25">
      <c r="S95" s="1" t="s">
        <v>264</v>
      </c>
      <c r="T95" s="1" t="s">
        <v>265</v>
      </c>
      <c r="U95" s="1" t="s">
        <v>23</v>
      </c>
      <c r="V95" s="1">
        <v>3.78</v>
      </c>
      <c r="W95" s="1">
        <v>4863.8220000000001</v>
      </c>
      <c r="X95" s="1">
        <v>167123</v>
      </c>
      <c r="Y95" s="1">
        <v>4403.5889999999999</v>
      </c>
      <c r="Z95" s="1">
        <v>4.4180000000000001</v>
      </c>
      <c r="AB95" s="1">
        <v>63.69</v>
      </c>
    </row>
    <row r="96" spans="19:28" x14ac:dyDescent="0.25">
      <c r="S96" s="1" t="s">
        <v>266</v>
      </c>
      <c r="T96" s="1" t="s">
        <v>267</v>
      </c>
      <c r="U96" s="1" t="s">
        <v>23</v>
      </c>
      <c r="V96" s="1">
        <v>3.78</v>
      </c>
      <c r="W96" s="1">
        <v>5016.1610000000001</v>
      </c>
      <c r="X96" s="1">
        <v>172989</v>
      </c>
      <c r="Y96" s="1">
        <v>4598.22</v>
      </c>
      <c r="Z96" s="1">
        <v>4.3639999999999999</v>
      </c>
      <c r="AB96" s="1">
        <v>62.88</v>
      </c>
    </row>
    <row r="97" spans="19:28" x14ac:dyDescent="0.25">
      <c r="S97" s="1" t="s">
        <v>268</v>
      </c>
      <c r="T97" s="1" t="s">
        <v>269</v>
      </c>
      <c r="U97" s="1" t="s">
        <v>23</v>
      </c>
      <c r="V97" s="1">
        <v>3.78</v>
      </c>
      <c r="W97" s="1">
        <v>5046.8940000000002</v>
      </c>
      <c r="X97" s="1">
        <v>172993</v>
      </c>
      <c r="Y97" s="1">
        <v>4689.8500000000004</v>
      </c>
      <c r="Z97" s="1">
        <v>4.3049999999999997</v>
      </c>
      <c r="AB97" s="1">
        <v>62.01</v>
      </c>
    </row>
    <row r="98" spans="19:28" x14ac:dyDescent="0.25">
      <c r="S98" s="1" t="s">
        <v>270</v>
      </c>
      <c r="T98" s="1" t="s">
        <v>271</v>
      </c>
      <c r="U98" s="1" t="s">
        <v>23</v>
      </c>
      <c r="V98" s="1">
        <v>3.78</v>
      </c>
      <c r="W98" s="1">
        <v>4255.0950000000003</v>
      </c>
      <c r="X98" s="1">
        <v>146051</v>
      </c>
      <c r="Y98" s="1">
        <v>4132.2669999999998</v>
      </c>
      <c r="Z98" s="1">
        <v>4.1189999999999998</v>
      </c>
      <c r="AB98" s="1">
        <v>59.26</v>
      </c>
    </row>
    <row r="99" spans="19:28" x14ac:dyDescent="0.25">
      <c r="S99" s="1" t="s">
        <v>272</v>
      </c>
      <c r="T99" s="1" t="s">
        <v>273</v>
      </c>
      <c r="U99" s="1" t="s">
        <v>23</v>
      </c>
      <c r="V99" s="1">
        <v>3.78</v>
      </c>
      <c r="W99" s="1">
        <v>3951.5749999999998</v>
      </c>
      <c r="X99" s="1">
        <v>134733</v>
      </c>
      <c r="Y99" s="1">
        <v>4125.6319999999996</v>
      </c>
      <c r="Z99" s="1">
        <v>3.831</v>
      </c>
      <c r="AB99" s="1">
        <v>55.01</v>
      </c>
    </row>
    <row r="100" spans="19:28" x14ac:dyDescent="0.25">
      <c r="S100" s="1" t="s">
        <v>274</v>
      </c>
      <c r="T100" s="1" t="s">
        <v>275</v>
      </c>
      <c r="U100" s="1" t="s">
        <v>23</v>
      </c>
      <c r="V100" s="1">
        <v>3.78</v>
      </c>
      <c r="W100" s="1">
        <v>4628.6580000000004</v>
      </c>
      <c r="X100" s="1">
        <v>158950</v>
      </c>
      <c r="Y100" s="1">
        <v>4422.7809999999999</v>
      </c>
      <c r="Z100" s="1">
        <v>4.1859999999999999</v>
      </c>
      <c r="AB100" s="1">
        <v>60.26</v>
      </c>
    </row>
    <row r="101" spans="19:28" x14ac:dyDescent="0.25">
      <c r="S101" s="1" t="s">
        <v>277</v>
      </c>
      <c r="T101" s="1" t="s">
        <v>278</v>
      </c>
      <c r="U101" s="1" t="s">
        <v>23</v>
      </c>
      <c r="V101" s="1">
        <v>3.78</v>
      </c>
      <c r="W101" s="1">
        <v>4871.6319999999996</v>
      </c>
      <c r="X101" s="1">
        <v>168775</v>
      </c>
      <c r="Y101" s="1">
        <v>4699.7049999999999</v>
      </c>
      <c r="Z101" s="1">
        <v>4.1459999999999999</v>
      </c>
      <c r="AB101" s="1">
        <v>59.67</v>
      </c>
    </row>
    <row r="102" spans="19:28" x14ac:dyDescent="0.25">
      <c r="S102" s="1" t="s">
        <v>279</v>
      </c>
      <c r="T102" s="1" t="s">
        <v>280</v>
      </c>
      <c r="U102" s="1" t="s">
        <v>23</v>
      </c>
      <c r="V102" s="1">
        <v>3.78</v>
      </c>
      <c r="W102" s="1">
        <v>4619.8909999999996</v>
      </c>
      <c r="X102" s="1">
        <v>158711</v>
      </c>
      <c r="Y102" s="1">
        <v>4633.2280000000001</v>
      </c>
      <c r="Z102" s="1">
        <v>3.988</v>
      </c>
      <c r="AB102" s="1">
        <v>57.34</v>
      </c>
    </row>
    <row r="103" spans="19:28" x14ac:dyDescent="0.25">
      <c r="S103" s="1" t="s">
        <v>281</v>
      </c>
      <c r="T103" s="1" t="s">
        <v>282</v>
      </c>
      <c r="U103" s="1" t="s">
        <v>23</v>
      </c>
      <c r="V103" s="1">
        <v>3.78</v>
      </c>
      <c r="W103" s="1">
        <v>5559.8559999999998</v>
      </c>
      <c r="X103" s="1">
        <v>190760</v>
      </c>
      <c r="Y103" s="1">
        <v>4931.43</v>
      </c>
      <c r="Z103" s="1">
        <v>4.51</v>
      </c>
      <c r="AB103" s="1">
        <v>65.040000000000006</v>
      </c>
    </row>
    <row r="104" spans="19:28" x14ac:dyDescent="0.25">
      <c r="S104" s="1" t="s">
        <v>283</v>
      </c>
      <c r="T104" s="1" t="s">
        <v>284</v>
      </c>
      <c r="U104" s="1" t="s">
        <v>23</v>
      </c>
      <c r="V104" s="1">
        <v>3.78</v>
      </c>
      <c r="W104" s="1">
        <v>4127.7250000000004</v>
      </c>
      <c r="X104" s="1">
        <v>143210</v>
      </c>
      <c r="Y104" s="1">
        <v>4408.8689999999997</v>
      </c>
      <c r="Z104" s="1">
        <v>3.7450000000000001</v>
      </c>
      <c r="AB104" s="1">
        <v>53.74</v>
      </c>
    </row>
    <row r="105" spans="19:28" x14ac:dyDescent="0.25">
      <c r="S105" s="1" t="s">
        <v>285</v>
      </c>
      <c r="T105" s="1" t="s">
        <v>286</v>
      </c>
      <c r="U105" s="1" t="s">
        <v>23</v>
      </c>
      <c r="V105" s="1">
        <v>3.78</v>
      </c>
      <c r="W105" s="1">
        <v>4334.6549999999997</v>
      </c>
      <c r="X105" s="1">
        <v>148483</v>
      </c>
      <c r="Y105" s="1">
        <v>4910.3360000000002</v>
      </c>
      <c r="Z105" s="1">
        <v>3.5310000000000001</v>
      </c>
      <c r="AB105" s="1">
        <v>50.58</v>
      </c>
    </row>
    <row r="106" spans="19:28" x14ac:dyDescent="0.25">
      <c r="S106" s="1" t="s">
        <v>287</v>
      </c>
      <c r="T106" s="1" t="s">
        <v>288</v>
      </c>
      <c r="U106" s="1" t="s">
        <v>23</v>
      </c>
      <c r="V106" s="1">
        <v>3.78</v>
      </c>
      <c r="W106" s="1">
        <v>4811.4179999999997</v>
      </c>
      <c r="X106" s="1">
        <v>164882</v>
      </c>
      <c r="Y106" s="1">
        <v>4659.491</v>
      </c>
      <c r="Z106" s="1">
        <v>4.13</v>
      </c>
      <c r="AB106" s="1">
        <v>59.43</v>
      </c>
    </row>
    <row r="107" spans="19:28" x14ac:dyDescent="0.25">
      <c r="S107" s="1" t="s">
        <v>290</v>
      </c>
      <c r="T107" s="1" t="s">
        <v>291</v>
      </c>
      <c r="U107" s="1" t="s">
        <v>23</v>
      </c>
      <c r="V107" s="1">
        <v>3.78</v>
      </c>
      <c r="W107" s="1">
        <v>4283.5559999999996</v>
      </c>
      <c r="X107" s="1">
        <v>146551</v>
      </c>
      <c r="Y107" s="1">
        <v>3744.223</v>
      </c>
      <c r="Z107" s="1">
        <v>4.5759999999999996</v>
      </c>
      <c r="AB107" s="1">
        <v>66.02</v>
      </c>
    </row>
    <row r="108" spans="19:28" x14ac:dyDescent="0.25">
      <c r="S108" s="1" t="s">
        <v>292</v>
      </c>
      <c r="T108" s="1" t="s">
        <v>293</v>
      </c>
      <c r="U108" s="1" t="s">
        <v>23</v>
      </c>
      <c r="V108" s="1">
        <v>3.78</v>
      </c>
      <c r="W108" s="1">
        <v>4557.3829999999998</v>
      </c>
      <c r="X108" s="1">
        <v>156709</v>
      </c>
      <c r="Y108" s="1">
        <v>4034.3939999999998</v>
      </c>
      <c r="Z108" s="1">
        <v>4.5190000000000001</v>
      </c>
      <c r="AB108" s="1">
        <v>65.17</v>
      </c>
    </row>
    <row r="109" spans="19:28" x14ac:dyDescent="0.25">
      <c r="S109" s="1" t="s">
        <v>294</v>
      </c>
      <c r="T109" s="1" t="s">
        <v>295</v>
      </c>
      <c r="U109" s="1" t="s">
        <v>23</v>
      </c>
      <c r="V109" s="1">
        <v>3.78</v>
      </c>
      <c r="W109" s="1">
        <v>4135.4979999999996</v>
      </c>
      <c r="X109" s="1">
        <v>140199</v>
      </c>
      <c r="Y109" s="1">
        <v>4172.7139999999999</v>
      </c>
      <c r="Z109" s="1">
        <v>3.964</v>
      </c>
      <c r="AB109" s="1">
        <v>56.98</v>
      </c>
    </row>
    <row r="110" spans="19:28" x14ac:dyDescent="0.25">
      <c r="S110" s="1" t="s">
        <v>296</v>
      </c>
      <c r="T110" s="1" t="s">
        <v>297</v>
      </c>
      <c r="U110" s="1" t="s">
        <v>23</v>
      </c>
      <c r="V110" s="1">
        <v>3.78</v>
      </c>
      <c r="W110" s="1">
        <v>3757.0410000000002</v>
      </c>
      <c r="X110" s="1">
        <v>129864</v>
      </c>
      <c r="Y110" s="1">
        <v>3922.8009999999999</v>
      </c>
      <c r="Z110" s="1">
        <v>3.831</v>
      </c>
      <c r="AB110" s="1">
        <v>55.01</v>
      </c>
    </row>
    <row r="111" spans="19:28" x14ac:dyDescent="0.25">
      <c r="S111" s="1" t="s">
        <v>298</v>
      </c>
      <c r="T111" s="1" t="s">
        <v>299</v>
      </c>
      <c r="U111" s="1" t="s">
        <v>23</v>
      </c>
      <c r="V111" s="1">
        <v>3.78</v>
      </c>
      <c r="W111" s="1">
        <v>3527.55</v>
      </c>
      <c r="X111" s="1">
        <v>121269</v>
      </c>
      <c r="Y111" s="1">
        <v>3270.0639999999999</v>
      </c>
      <c r="Z111" s="1">
        <v>4.3150000000000004</v>
      </c>
      <c r="AB111" s="1">
        <v>62.16</v>
      </c>
    </row>
    <row r="112" spans="19:28" x14ac:dyDescent="0.25">
      <c r="S112" s="1" t="s">
        <v>300</v>
      </c>
      <c r="T112" s="1" t="s">
        <v>301</v>
      </c>
      <c r="U112" s="1" t="s">
        <v>23</v>
      </c>
      <c r="V112" s="1">
        <v>3.78</v>
      </c>
      <c r="W112" s="1">
        <v>4092.3510000000001</v>
      </c>
      <c r="X112" s="1">
        <v>141067</v>
      </c>
      <c r="Y112" s="1">
        <v>4049.1559999999999</v>
      </c>
      <c r="Z112" s="1">
        <v>4.0430000000000001</v>
      </c>
      <c r="AB112" s="1">
        <v>58.14</v>
      </c>
    </row>
    <row r="113" spans="19:28" x14ac:dyDescent="0.25">
      <c r="S113" s="1" t="s">
        <v>305</v>
      </c>
      <c r="T113" s="1" t="s">
        <v>306</v>
      </c>
      <c r="U113" s="1" t="s">
        <v>23</v>
      </c>
      <c r="V113" s="1">
        <v>3.78</v>
      </c>
      <c r="W113" s="1">
        <v>4634.335</v>
      </c>
      <c r="X113" s="1">
        <v>157508</v>
      </c>
      <c r="Y113" s="1">
        <v>4646.1390000000001</v>
      </c>
      <c r="Z113" s="1">
        <v>3.99</v>
      </c>
      <c r="AB113" s="1">
        <v>57.36</v>
      </c>
    </row>
    <row r="114" spans="19:28" x14ac:dyDescent="0.25">
      <c r="S114" s="1" t="s">
        <v>307</v>
      </c>
      <c r="T114" s="1" t="s">
        <v>308</v>
      </c>
      <c r="U114" s="1" t="s">
        <v>23</v>
      </c>
      <c r="V114" s="1">
        <v>3.78</v>
      </c>
      <c r="W114" s="1">
        <v>4617.6059999999998</v>
      </c>
      <c r="X114" s="1">
        <v>157457</v>
      </c>
      <c r="Y114" s="1">
        <v>4670.8680000000004</v>
      </c>
      <c r="Z114" s="1">
        <v>3.9540000000000002</v>
      </c>
      <c r="AB114" s="1">
        <v>56.83</v>
      </c>
    </row>
    <row r="115" spans="19:28" x14ac:dyDescent="0.25">
      <c r="S115" s="1" t="s">
        <v>309</v>
      </c>
      <c r="T115" s="1" t="s">
        <v>310</v>
      </c>
      <c r="U115" s="1" t="s">
        <v>23</v>
      </c>
      <c r="V115" s="1">
        <v>3.78</v>
      </c>
      <c r="W115" s="1">
        <v>5855.9849999999997</v>
      </c>
      <c r="X115" s="1">
        <v>201916</v>
      </c>
      <c r="Y115" s="1">
        <v>4760.1059999999998</v>
      </c>
      <c r="Z115" s="1">
        <v>4.9210000000000003</v>
      </c>
      <c r="AB115" s="1">
        <v>71.12</v>
      </c>
    </row>
    <row r="116" spans="19:28" x14ac:dyDescent="0.25">
      <c r="S116" s="1" t="s">
        <v>311</v>
      </c>
      <c r="T116" s="1" t="s">
        <v>312</v>
      </c>
      <c r="U116" s="1" t="s">
        <v>23</v>
      </c>
      <c r="V116" s="1">
        <v>3.78</v>
      </c>
      <c r="W116" s="1">
        <v>4184.6890000000003</v>
      </c>
      <c r="X116" s="1">
        <v>143212</v>
      </c>
      <c r="Y116" s="1">
        <v>4087.0659999999998</v>
      </c>
      <c r="Z116" s="1">
        <v>4.0960000000000001</v>
      </c>
      <c r="AB116" s="1">
        <v>58.92</v>
      </c>
    </row>
    <row r="117" spans="19:28" x14ac:dyDescent="0.25">
      <c r="S117" s="1" t="s">
        <v>313</v>
      </c>
      <c r="T117" s="1" t="s">
        <v>314</v>
      </c>
      <c r="U117" s="1" t="s">
        <v>23</v>
      </c>
      <c r="V117" s="1">
        <v>3.78</v>
      </c>
      <c r="W117" s="1">
        <v>4455.8310000000001</v>
      </c>
      <c r="X117" s="1">
        <v>152479</v>
      </c>
      <c r="Y117" s="1">
        <v>4565.3429999999998</v>
      </c>
      <c r="Z117" s="1">
        <v>3.9039999999999999</v>
      </c>
      <c r="AB117" s="1">
        <v>56.09</v>
      </c>
    </row>
    <row r="118" spans="19:28" x14ac:dyDescent="0.25">
      <c r="S118" s="1" t="s">
        <v>315</v>
      </c>
      <c r="T118" s="1" t="s">
        <v>316</v>
      </c>
      <c r="U118" s="1" t="s">
        <v>23</v>
      </c>
      <c r="V118" s="1">
        <v>3.78</v>
      </c>
      <c r="W118" s="1">
        <v>4756.8710000000001</v>
      </c>
      <c r="X118" s="1">
        <v>162191</v>
      </c>
      <c r="Y118" s="1">
        <v>4533.5280000000002</v>
      </c>
      <c r="Z118" s="1">
        <v>4.1970000000000001</v>
      </c>
      <c r="AB118" s="1">
        <v>60.42</v>
      </c>
    </row>
    <row r="119" spans="19:28" x14ac:dyDescent="0.25">
      <c r="S119" s="1" t="s">
        <v>320</v>
      </c>
      <c r="T119" s="1" t="s">
        <v>321</v>
      </c>
      <c r="U119" s="1" t="s">
        <v>23</v>
      </c>
      <c r="V119" s="1">
        <v>3.78</v>
      </c>
      <c r="W119" s="1">
        <v>65.510999999999996</v>
      </c>
      <c r="X119" s="1">
        <v>2011</v>
      </c>
      <c r="Y119" s="1">
        <v>4314.9949999999999</v>
      </c>
      <c r="Z119" s="1">
        <v>6.0999999999999999E-2</v>
      </c>
    </row>
    <row r="120" spans="19:28" x14ac:dyDescent="0.25">
      <c r="S120" s="1" t="s">
        <v>322</v>
      </c>
      <c r="T120" s="1" t="s">
        <v>323</v>
      </c>
      <c r="U120" s="1" t="s">
        <v>23</v>
      </c>
      <c r="V120" s="1">
        <v>3.78</v>
      </c>
      <c r="W120" s="1">
        <v>90.843999999999994</v>
      </c>
      <c r="X120" s="1">
        <v>2571</v>
      </c>
      <c r="Y120" s="1">
        <v>4169.22</v>
      </c>
      <c r="Z120" s="1">
        <v>8.6999999999999994E-2</v>
      </c>
    </row>
    <row r="121" spans="19:28" x14ac:dyDescent="0.25">
      <c r="S121" s="1" t="s">
        <v>324</v>
      </c>
      <c r="T121" s="1" t="s">
        <v>325</v>
      </c>
      <c r="U121" s="1" t="s">
        <v>23</v>
      </c>
      <c r="V121" s="1">
        <v>3.78</v>
      </c>
      <c r="W121" s="1">
        <v>59.137999999999998</v>
      </c>
      <c r="X121" s="1">
        <v>1829</v>
      </c>
      <c r="Y121" s="1">
        <v>4343.7470000000003</v>
      </c>
      <c r="Z121" s="1">
        <v>5.3999999999999999E-2</v>
      </c>
    </row>
    <row r="122" spans="19:28" x14ac:dyDescent="0.25">
      <c r="S122" s="1" t="s">
        <v>326</v>
      </c>
      <c r="T122" s="1" t="s">
        <v>327</v>
      </c>
      <c r="U122" s="1" t="s">
        <v>23</v>
      </c>
      <c r="V122" s="1">
        <v>3.78</v>
      </c>
      <c r="W122" s="1">
        <v>42.996000000000002</v>
      </c>
      <c r="X122" s="1">
        <v>1394</v>
      </c>
      <c r="Y122" s="1">
        <v>3994.895</v>
      </c>
      <c r="Z122" s="1">
        <v>4.2999999999999997E-2</v>
      </c>
    </row>
    <row r="123" spans="19:28" x14ac:dyDescent="0.25">
      <c r="S123" s="1" t="s">
        <v>328</v>
      </c>
      <c r="T123" s="1" t="s">
        <v>329</v>
      </c>
      <c r="U123" s="1" t="s">
        <v>23</v>
      </c>
      <c r="V123" s="1">
        <v>3.78</v>
      </c>
      <c r="W123" s="1">
        <v>39.353999999999999</v>
      </c>
      <c r="X123" s="1">
        <v>1325</v>
      </c>
      <c r="Y123" s="1">
        <v>3869.739</v>
      </c>
      <c r="Z123" s="1">
        <v>4.1000000000000002E-2</v>
      </c>
    </row>
    <row r="124" spans="19:28" x14ac:dyDescent="0.25">
      <c r="S124" s="1" t="s">
        <v>330</v>
      </c>
      <c r="T124" s="1" t="s">
        <v>331</v>
      </c>
      <c r="U124" s="1" t="s">
        <v>23</v>
      </c>
      <c r="V124" s="1">
        <v>3.78</v>
      </c>
      <c r="W124" s="1">
        <v>65.363</v>
      </c>
      <c r="X124" s="1">
        <v>1799</v>
      </c>
      <c r="Y124" s="1">
        <v>4094.355</v>
      </c>
      <c r="Z124" s="1">
        <v>6.4000000000000001E-2</v>
      </c>
    </row>
    <row r="125" spans="19:28" x14ac:dyDescent="0.25">
      <c r="S125" s="1" t="s">
        <v>333</v>
      </c>
      <c r="T125" s="1" t="s">
        <v>334</v>
      </c>
      <c r="U125" s="1" t="s">
        <v>23</v>
      </c>
      <c r="V125" s="1">
        <v>3.78</v>
      </c>
      <c r="W125" s="1">
        <v>164.21799999999999</v>
      </c>
      <c r="X125" s="1">
        <v>5442</v>
      </c>
      <c r="Y125" s="1">
        <v>4088.134</v>
      </c>
      <c r="Z125" s="1">
        <v>0.161</v>
      </c>
      <c r="AB125" s="1">
        <v>0.77</v>
      </c>
    </row>
    <row r="126" spans="19:28" x14ac:dyDescent="0.25">
      <c r="S126" s="1" t="s">
        <v>335</v>
      </c>
      <c r="T126" s="1" t="s">
        <v>336</v>
      </c>
      <c r="U126" s="1" t="s">
        <v>23</v>
      </c>
      <c r="V126" s="1">
        <v>3.78</v>
      </c>
      <c r="W126" s="1">
        <v>66.105999999999995</v>
      </c>
      <c r="X126" s="1">
        <v>1966</v>
      </c>
      <c r="Y126" s="1">
        <v>3656.8919999999998</v>
      </c>
      <c r="Z126" s="1">
        <v>7.1999999999999995E-2</v>
      </c>
    </row>
    <row r="127" spans="19:28" x14ac:dyDescent="0.25">
      <c r="S127" s="1" t="s">
        <v>337</v>
      </c>
      <c r="T127" s="1" t="s">
        <v>338</v>
      </c>
      <c r="U127" s="1" t="s">
        <v>23</v>
      </c>
      <c r="V127" s="1">
        <v>3.77</v>
      </c>
      <c r="W127" s="1">
        <v>67.688000000000002</v>
      </c>
      <c r="X127" s="1">
        <v>2189</v>
      </c>
      <c r="Y127" s="1">
        <v>4115.6189999999997</v>
      </c>
      <c r="Z127" s="1">
        <v>6.6000000000000003E-2</v>
      </c>
    </row>
    <row r="128" spans="19:28" x14ac:dyDescent="0.25">
      <c r="S128" s="1" t="s">
        <v>339</v>
      </c>
      <c r="T128" s="1" t="s">
        <v>340</v>
      </c>
      <c r="U128" s="1" t="s">
        <v>23</v>
      </c>
      <c r="V128" s="1">
        <v>3.78</v>
      </c>
      <c r="W128" s="1">
        <v>58.988</v>
      </c>
      <c r="X128" s="1">
        <v>1991</v>
      </c>
      <c r="Y128" s="1">
        <v>3668.877</v>
      </c>
      <c r="Z128" s="1">
        <v>6.4000000000000001E-2</v>
      </c>
    </row>
    <row r="129" spans="19:28" x14ac:dyDescent="0.25">
      <c r="S129" s="1" t="s">
        <v>341</v>
      </c>
      <c r="T129" s="1" t="s">
        <v>342</v>
      </c>
      <c r="U129" s="1" t="s">
        <v>23</v>
      </c>
      <c r="V129" s="1">
        <v>3.78</v>
      </c>
      <c r="W129" s="1">
        <v>114.76900000000001</v>
      </c>
      <c r="X129" s="1">
        <v>3960</v>
      </c>
      <c r="Y129" s="1">
        <v>3204.2339999999999</v>
      </c>
      <c r="Z129" s="1">
        <v>0.14299999999999999</v>
      </c>
      <c r="AB129" s="1">
        <v>0.51</v>
      </c>
    </row>
    <row r="130" spans="19:28" x14ac:dyDescent="0.25">
      <c r="S130" s="1" t="s">
        <v>343</v>
      </c>
      <c r="T130" s="1" t="s">
        <v>344</v>
      </c>
      <c r="U130" s="1" t="s">
        <v>23</v>
      </c>
      <c r="V130" s="1">
        <v>3.77</v>
      </c>
      <c r="W130" s="1">
        <v>205.511</v>
      </c>
      <c r="X130" s="1">
        <v>7108</v>
      </c>
      <c r="Y130" s="1">
        <v>3915.3980000000001</v>
      </c>
      <c r="Z130" s="1">
        <v>0.21</v>
      </c>
      <c r="AB130" s="1">
        <v>1.5</v>
      </c>
    </row>
    <row r="131" spans="19:28" x14ac:dyDescent="0.25">
      <c r="S131" s="1" t="s">
        <v>346</v>
      </c>
      <c r="T131" s="1" t="s">
        <v>347</v>
      </c>
      <c r="U131" s="1" t="s">
        <v>23</v>
      </c>
      <c r="V131" s="1">
        <v>3.78</v>
      </c>
      <c r="W131" s="1">
        <v>229.48</v>
      </c>
      <c r="X131" s="1">
        <v>8090</v>
      </c>
      <c r="Y131" s="1">
        <v>3898.605</v>
      </c>
      <c r="Z131" s="1">
        <v>0.23499999999999999</v>
      </c>
      <c r="AB131" s="1">
        <v>1.88</v>
      </c>
    </row>
    <row r="132" spans="19:28" x14ac:dyDescent="0.25">
      <c r="S132" s="1" t="s">
        <v>348</v>
      </c>
      <c r="T132" s="1" t="s">
        <v>349</v>
      </c>
      <c r="U132" s="1" t="s">
        <v>23</v>
      </c>
      <c r="V132" s="1">
        <v>3.78</v>
      </c>
      <c r="W132" s="1">
        <v>54.195999999999998</v>
      </c>
      <c r="X132" s="1">
        <v>1918</v>
      </c>
      <c r="Y132" s="1">
        <v>4061.239</v>
      </c>
      <c r="Z132" s="1">
        <v>5.2999999999999999E-2</v>
      </c>
    </row>
    <row r="133" spans="19:28" x14ac:dyDescent="0.25">
      <c r="S133" s="1" t="s">
        <v>350</v>
      </c>
      <c r="T133" s="1" t="s">
        <v>351</v>
      </c>
      <c r="U133" s="1" t="s">
        <v>23</v>
      </c>
      <c r="V133" s="1">
        <v>3.78</v>
      </c>
      <c r="W133" s="1">
        <v>73.433000000000007</v>
      </c>
      <c r="X133" s="1">
        <v>2244</v>
      </c>
      <c r="Y133" s="1">
        <v>3517.0210000000002</v>
      </c>
      <c r="Z133" s="1">
        <v>8.4000000000000005E-2</v>
      </c>
    </row>
    <row r="134" spans="19:28" x14ac:dyDescent="0.25">
      <c r="S134" s="1" t="s">
        <v>352</v>
      </c>
      <c r="T134" s="1" t="s">
        <v>353</v>
      </c>
      <c r="U134" s="1" t="s">
        <v>23</v>
      </c>
      <c r="V134" s="1">
        <v>3.78</v>
      </c>
      <c r="W134" s="1">
        <v>29.844999999999999</v>
      </c>
      <c r="X134" s="1">
        <v>1106</v>
      </c>
      <c r="Y134" s="1">
        <v>3202.326</v>
      </c>
      <c r="Z134" s="1">
        <v>3.6999999999999998E-2</v>
      </c>
    </row>
    <row r="135" spans="19:28" x14ac:dyDescent="0.25">
      <c r="S135" s="1" t="s">
        <v>354</v>
      </c>
      <c r="T135" s="1" t="s">
        <v>355</v>
      </c>
      <c r="U135" s="1" t="s">
        <v>23</v>
      </c>
      <c r="V135" s="1">
        <v>3.78</v>
      </c>
      <c r="W135" s="1">
        <v>51.158999999999999</v>
      </c>
      <c r="X135" s="1">
        <v>1557</v>
      </c>
      <c r="Y135" s="1">
        <v>3661.5650000000001</v>
      </c>
      <c r="Z135" s="1">
        <v>5.6000000000000001E-2</v>
      </c>
    </row>
    <row r="136" spans="19:28" x14ac:dyDescent="0.25">
      <c r="S136" s="1" t="s">
        <v>356</v>
      </c>
      <c r="T136" s="1" t="s">
        <v>357</v>
      </c>
      <c r="U136" s="1" t="s">
        <v>23</v>
      </c>
      <c r="V136" s="1">
        <v>3.78</v>
      </c>
      <c r="W136" s="1">
        <v>58.808999999999997</v>
      </c>
      <c r="X136" s="1">
        <v>1433</v>
      </c>
      <c r="Y136" s="1">
        <v>2804.06</v>
      </c>
      <c r="Z136" s="1">
        <v>8.4000000000000005E-2</v>
      </c>
    </row>
    <row r="137" spans="19:28" x14ac:dyDescent="0.25">
      <c r="S137" s="1" t="s">
        <v>361</v>
      </c>
      <c r="T137" s="1" t="s">
        <v>362</v>
      </c>
      <c r="U137" s="1" t="s">
        <v>23</v>
      </c>
      <c r="V137" s="1">
        <v>3.78</v>
      </c>
      <c r="W137" s="1">
        <v>77.001000000000005</v>
      </c>
      <c r="X137" s="1">
        <v>2803</v>
      </c>
      <c r="Y137" s="1">
        <v>4173.0789999999997</v>
      </c>
      <c r="Z137" s="1">
        <v>7.3999999999999996E-2</v>
      </c>
    </row>
    <row r="138" spans="19:28" x14ac:dyDescent="0.25">
      <c r="S138" s="1" t="s">
        <v>363</v>
      </c>
      <c r="T138" s="1" t="s">
        <v>364</v>
      </c>
      <c r="U138" s="1" t="s">
        <v>23</v>
      </c>
      <c r="V138" s="1">
        <v>3.78</v>
      </c>
      <c r="W138" s="1">
        <v>41.344000000000001</v>
      </c>
      <c r="X138" s="1">
        <v>1442</v>
      </c>
      <c r="Y138" s="1">
        <v>3930.4349999999999</v>
      </c>
      <c r="Z138" s="1">
        <v>4.2000000000000003E-2</v>
      </c>
    </row>
    <row r="139" spans="19:28" x14ac:dyDescent="0.25">
      <c r="S139" s="1" t="s">
        <v>365</v>
      </c>
      <c r="T139" s="1" t="s">
        <v>366</v>
      </c>
      <c r="U139" s="1" t="s">
        <v>23</v>
      </c>
      <c r="V139" s="1">
        <v>3.77</v>
      </c>
      <c r="W139" s="1">
        <v>39.448</v>
      </c>
      <c r="X139" s="1">
        <v>947</v>
      </c>
      <c r="Y139" s="1">
        <v>3689.9839999999999</v>
      </c>
      <c r="Z139" s="1">
        <v>4.2999999999999997E-2</v>
      </c>
    </row>
    <row r="140" spans="19:28" x14ac:dyDescent="0.25">
      <c r="S140" s="1" t="s">
        <v>367</v>
      </c>
      <c r="T140" s="1" t="s">
        <v>368</v>
      </c>
      <c r="U140" s="1" t="s">
        <v>23</v>
      </c>
      <c r="V140" s="1">
        <v>3.78</v>
      </c>
      <c r="W140" s="1">
        <v>74.385999999999996</v>
      </c>
      <c r="X140" s="1">
        <v>1977</v>
      </c>
      <c r="Y140" s="1">
        <v>3838.4589999999998</v>
      </c>
      <c r="Z140" s="1">
        <v>7.8E-2</v>
      </c>
    </row>
    <row r="141" spans="19:28" x14ac:dyDescent="0.25">
      <c r="S141" s="1" t="s">
        <v>369</v>
      </c>
      <c r="T141" s="1" t="s">
        <v>370</v>
      </c>
      <c r="U141" s="1" t="s">
        <v>23</v>
      </c>
      <c r="V141" s="1">
        <v>3.77</v>
      </c>
      <c r="W141" s="1">
        <v>43.104999999999997</v>
      </c>
      <c r="X141" s="1">
        <v>1522</v>
      </c>
      <c r="Y141" s="1">
        <v>3972.163</v>
      </c>
      <c r="Z141" s="1">
        <v>4.2999999999999997E-2</v>
      </c>
    </row>
    <row r="142" spans="19:28" x14ac:dyDescent="0.25">
      <c r="S142" s="1" t="s">
        <v>371</v>
      </c>
      <c r="T142" s="1" t="s">
        <v>372</v>
      </c>
      <c r="U142" s="1" t="s">
        <v>23</v>
      </c>
      <c r="V142" s="1">
        <v>3.78</v>
      </c>
      <c r="W142" s="1">
        <v>58.642000000000003</v>
      </c>
      <c r="X142" s="1">
        <v>2012</v>
      </c>
      <c r="Y142" s="1">
        <v>3842.8319999999999</v>
      </c>
      <c r="Z142" s="1">
        <v>6.0999999999999999E-2</v>
      </c>
    </row>
    <row r="143" spans="19:28" x14ac:dyDescent="0.25">
      <c r="S143" s="1" t="s">
        <v>374</v>
      </c>
      <c r="T143" s="1" t="s">
        <v>375</v>
      </c>
      <c r="U143" s="1" t="s">
        <v>23</v>
      </c>
      <c r="V143" s="1">
        <v>3.77</v>
      </c>
      <c r="W143" s="1">
        <v>87.68</v>
      </c>
      <c r="X143" s="1">
        <v>2747</v>
      </c>
      <c r="Y143" s="1">
        <v>3893.1889999999999</v>
      </c>
      <c r="Z143" s="1">
        <v>0.09</v>
      </c>
    </row>
    <row r="144" spans="19:28" x14ac:dyDescent="0.25">
      <c r="S144" s="1" t="s">
        <v>376</v>
      </c>
      <c r="T144" s="1" t="s">
        <v>377</v>
      </c>
      <c r="U144" s="1" t="s">
        <v>23</v>
      </c>
      <c r="V144" s="1">
        <v>3.78</v>
      </c>
      <c r="W144" s="1">
        <v>85.111999999999995</v>
      </c>
      <c r="X144" s="1">
        <v>3077</v>
      </c>
      <c r="Y144" s="1">
        <v>3559.3789999999999</v>
      </c>
      <c r="Z144" s="1">
        <v>9.6000000000000002E-2</v>
      </c>
    </row>
    <row r="145" spans="19:28" x14ac:dyDescent="0.25">
      <c r="S145" s="1" t="s">
        <v>378</v>
      </c>
      <c r="T145" s="1" t="s">
        <v>379</v>
      </c>
      <c r="U145" s="1" t="s">
        <v>23</v>
      </c>
      <c r="V145" s="1">
        <v>3.78</v>
      </c>
      <c r="W145" s="1">
        <v>56.908999999999999</v>
      </c>
      <c r="X145" s="1">
        <v>2038</v>
      </c>
      <c r="Y145" s="1">
        <v>4010.53</v>
      </c>
      <c r="Z145" s="1">
        <v>5.7000000000000002E-2</v>
      </c>
    </row>
    <row r="146" spans="19:28" x14ac:dyDescent="0.25">
      <c r="S146" s="1" t="s">
        <v>380</v>
      </c>
      <c r="T146" s="1" t="s">
        <v>381</v>
      </c>
      <c r="U146" s="1" t="s">
        <v>23</v>
      </c>
      <c r="V146" s="1">
        <v>3.78</v>
      </c>
      <c r="W146" s="1">
        <v>6827.96</v>
      </c>
      <c r="X146" s="1">
        <v>236140</v>
      </c>
      <c r="Y146" s="1">
        <v>4683.6440000000002</v>
      </c>
      <c r="Z146" s="1">
        <v>5.8310000000000004</v>
      </c>
      <c r="AB146" s="1">
        <v>84.57</v>
      </c>
    </row>
    <row r="147" spans="19:28" x14ac:dyDescent="0.25">
      <c r="S147" s="1" t="s">
        <v>382</v>
      </c>
      <c r="T147" s="1" t="s">
        <v>383</v>
      </c>
      <c r="U147" s="1" t="s">
        <v>23</v>
      </c>
      <c r="V147" s="1">
        <v>3.78</v>
      </c>
      <c r="W147" s="1">
        <v>217.34200000000001</v>
      </c>
      <c r="X147" s="1">
        <v>7810</v>
      </c>
      <c r="Y147" s="1">
        <v>3473.6030000000001</v>
      </c>
      <c r="Z147" s="1">
        <v>0.25</v>
      </c>
      <c r="AB147" s="1">
        <v>2.1</v>
      </c>
    </row>
    <row r="148" spans="19:28" x14ac:dyDescent="0.25">
      <c r="S148" s="1" t="s">
        <v>384</v>
      </c>
      <c r="T148" s="1" t="s">
        <v>385</v>
      </c>
      <c r="U148" s="1" t="s">
        <v>23</v>
      </c>
      <c r="V148" s="1">
        <v>3.78</v>
      </c>
      <c r="W148" s="1">
        <v>2704.8029999999999</v>
      </c>
      <c r="X148" s="1">
        <v>93865</v>
      </c>
      <c r="Y148" s="1">
        <v>3760.4749999999999</v>
      </c>
      <c r="Z148" s="1">
        <v>2.8769999999999998</v>
      </c>
      <c r="AB148" s="1">
        <v>40.909999999999997</v>
      </c>
    </row>
    <row r="149" spans="19:28" x14ac:dyDescent="0.25">
      <c r="S149" s="1" t="s">
        <v>387</v>
      </c>
      <c r="T149" s="1" t="s">
        <v>388</v>
      </c>
      <c r="U149" s="1" t="s">
        <v>23</v>
      </c>
      <c r="V149" s="1">
        <v>3.78</v>
      </c>
      <c r="W149" s="1">
        <v>79.311000000000007</v>
      </c>
      <c r="X149" s="1">
        <v>2437</v>
      </c>
      <c r="Y149" s="1">
        <v>3804.5749999999998</v>
      </c>
      <c r="Z149" s="1">
        <v>8.3000000000000004E-2</v>
      </c>
    </row>
    <row r="150" spans="19:28" x14ac:dyDescent="0.25">
      <c r="S150" s="1" t="s">
        <v>389</v>
      </c>
      <c r="T150" s="1" t="s">
        <v>390</v>
      </c>
      <c r="U150" s="1" t="s">
        <v>23</v>
      </c>
      <c r="V150" s="1">
        <v>3.78</v>
      </c>
      <c r="W150" s="1">
        <v>63.601999999999997</v>
      </c>
      <c r="X150" s="1">
        <v>1984</v>
      </c>
      <c r="Y150" s="1">
        <v>3650.3670000000002</v>
      </c>
      <c r="Z150" s="1">
        <v>7.0000000000000007E-2</v>
      </c>
    </row>
    <row r="151" spans="19:28" x14ac:dyDescent="0.25">
      <c r="S151" s="1" t="s">
        <v>391</v>
      </c>
      <c r="T151" s="1" t="s">
        <v>392</v>
      </c>
      <c r="U151" s="1" t="s">
        <v>23</v>
      </c>
      <c r="V151" s="1">
        <v>3.78</v>
      </c>
      <c r="W151" s="1">
        <v>57.151000000000003</v>
      </c>
      <c r="X151" s="1">
        <v>1930</v>
      </c>
      <c r="Y151" s="1">
        <v>4028.4229999999998</v>
      </c>
      <c r="Z151" s="1">
        <v>5.7000000000000002E-2</v>
      </c>
    </row>
    <row r="152" spans="19:28" x14ac:dyDescent="0.25">
      <c r="S152" s="1" t="s">
        <v>393</v>
      </c>
      <c r="T152" s="1" t="s">
        <v>394</v>
      </c>
      <c r="U152" s="1" t="s">
        <v>23</v>
      </c>
      <c r="V152" s="1">
        <v>3.78</v>
      </c>
      <c r="W152" s="1">
        <v>34.578000000000003</v>
      </c>
      <c r="X152" s="1">
        <v>1251</v>
      </c>
      <c r="Y152" s="1">
        <v>3605.6469999999999</v>
      </c>
      <c r="Z152" s="1">
        <v>3.7999999999999999E-2</v>
      </c>
    </row>
    <row r="153" spans="19:28" x14ac:dyDescent="0.25">
      <c r="S153" s="1" t="s">
        <v>395</v>
      </c>
      <c r="T153" s="1" t="s">
        <v>396</v>
      </c>
      <c r="U153" s="1" t="s">
        <v>23</v>
      </c>
      <c r="V153" s="1">
        <v>3.78</v>
      </c>
      <c r="W153" s="1">
        <v>55.164999999999999</v>
      </c>
      <c r="X153" s="1">
        <v>1589</v>
      </c>
      <c r="Y153" s="1">
        <v>3280.8380000000002</v>
      </c>
      <c r="Z153" s="1">
        <v>6.7000000000000004E-2</v>
      </c>
    </row>
    <row r="154" spans="19:28" x14ac:dyDescent="0.25">
      <c r="S154" s="1" t="s">
        <v>397</v>
      </c>
      <c r="T154" s="1" t="s">
        <v>398</v>
      </c>
      <c r="U154" s="1" t="s">
        <v>23</v>
      </c>
      <c r="V154" s="1">
        <v>3.78</v>
      </c>
      <c r="W154" s="1">
        <v>42.573999999999998</v>
      </c>
      <c r="X154" s="1">
        <v>1442</v>
      </c>
      <c r="Y154" s="1">
        <v>3179.154</v>
      </c>
      <c r="Z154" s="1">
        <v>5.3999999999999999E-2</v>
      </c>
    </row>
    <row r="155" spans="19:28" x14ac:dyDescent="0.25">
      <c r="S155" s="1" t="s">
        <v>402</v>
      </c>
      <c r="T155" s="1" t="s">
        <v>403</v>
      </c>
      <c r="U155" s="1" t="s">
        <v>23</v>
      </c>
      <c r="V155" s="1">
        <v>3.78</v>
      </c>
      <c r="W155" s="1">
        <v>110.167</v>
      </c>
      <c r="X155" s="1">
        <v>3794</v>
      </c>
      <c r="Y155" s="1">
        <v>4269.0860000000002</v>
      </c>
      <c r="Z155" s="1">
        <v>0.10299999999999999</v>
      </c>
    </row>
    <row r="156" spans="19:28" x14ac:dyDescent="0.25">
      <c r="S156" s="1" t="s">
        <v>404</v>
      </c>
      <c r="T156" s="1" t="s">
        <v>405</v>
      </c>
      <c r="U156" s="1" t="s">
        <v>23</v>
      </c>
      <c r="V156" s="1">
        <v>3.78</v>
      </c>
      <c r="W156" s="1">
        <v>102.36499999999999</v>
      </c>
      <c r="X156" s="1">
        <v>3701</v>
      </c>
      <c r="Y156" s="1">
        <v>4165.8540000000003</v>
      </c>
      <c r="Z156" s="1">
        <v>9.8000000000000004E-2</v>
      </c>
    </row>
    <row r="157" spans="19:28" x14ac:dyDescent="0.25">
      <c r="S157" s="1" t="s">
        <v>406</v>
      </c>
      <c r="T157" s="1" t="s">
        <v>407</v>
      </c>
      <c r="U157" s="1" t="s">
        <v>23</v>
      </c>
      <c r="V157" s="1">
        <v>3.78</v>
      </c>
      <c r="W157" s="1">
        <v>144.584</v>
      </c>
      <c r="X157" s="1">
        <v>5057</v>
      </c>
      <c r="Y157" s="1">
        <v>4105.7430000000004</v>
      </c>
      <c r="Z157" s="1">
        <v>0.14099999999999999</v>
      </c>
      <c r="AB157" s="1">
        <v>0.48</v>
      </c>
    </row>
    <row r="158" spans="19:28" x14ac:dyDescent="0.25">
      <c r="S158" s="1" t="s">
        <v>408</v>
      </c>
      <c r="T158" s="1" t="s">
        <v>409</v>
      </c>
      <c r="U158" s="1" t="s">
        <v>23</v>
      </c>
      <c r="V158" s="1">
        <v>3.78</v>
      </c>
      <c r="W158" s="1">
        <v>301.78800000000001</v>
      </c>
      <c r="X158" s="1">
        <v>9552</v>
      </c>
      <c r="Y158" s="1">
        <v>4091.5210000000002</v>
      </c>
      <c r="Z158" s="1">
        <v>0.29499999999999998</v>
      </c>
      <c r="AB158" s="1">
        <v>2.76</v>
      </c>
    </row>
    <row r="159" spans="19:28" x14ac:dyDescent="0.25">
      <c r="S159" s="1" t="s">
        <v>410</v>
      </c>
      <c r="T159" s="1" t="s">
        <v>411</v>
      </c>
      <c r="U159" s="1" t="s">
        <v>23</v>
      </c>
      <c r="V159" s="1">
        <v>3.78</v>
      </c>
      <c r="W159" s="1">
        <v>299.28399999999999</v>
      </c>
      <c r="X159" s="1">
        <v>9875</v>
      </c>
      <c r="Y159" s="1">
        <v>3699.73</v>
      </c>
      <c r="Z159" s="1">
        <v>0.32400000000000001</v>
      </c>
      <c r="AB159" s="1">
        <v>3.18</v>
      </c>
    </row>
    <row r="160" spans="19:28" x14ac:dyDescent="0.25">
      <c r="S160" s="1" t="s">
        <v>412</v>
      </c>
      <c r="T160" s="1" t="s">
        <v>413</v>
      </c>
      <c r="U160" s="1" t="s">
        <v>23</v>
      </c>
      <c r="V160" s="1">
        <v>3.78</v>
      </c>
      <c r="W160" s="1">
        <v>306.60300000000001</v>
      </c>
      <c r="X160" s="1">
        <v>9765</v>
      </c>
      <c r="Y160" s="1">
        <v>3781.3789999999999</v>
      </c>
      <c r="Z160" s="1">
        <v>0.32400000000000001</v>
      </c>
      <c r="AB160" s="1">
        <v>3.19</v>
      </c>
    </row>
    <row r="161" spans="19:28" x14ac:dyDescent="0.25">
      <c r="S161" s="1" t="s">
        <v>11</v>
      </c>
      <c r="T161" s="1" t="s">
        <v>12</v>
      </c>
      <c r="U161" s="1" t="s">
        <v>12</v>
      </c>
      <c r="V161" s="1">
        <v>3.82</v>
      </c>
      <c r="W161" s="1">
        <v>149.304</v>
      </c>
      <c r="X161" s="1">
        <v>2967</v>
      </c>
    </row>
    <row r="162" spans="19:28" x14ac:dyDescent="0.25">
      <c r="S162" s="1" t="s">
        <v>13</v>
      </c>
      <c r="T162" s="1" t="s">
        <v>12</v>
      </c>
      <c r="U162" s="1" t="s">
        <v>12</v>
      </c>
      <c r="V162" s="1">
        <v>3.81</v>
      </c>
      <c r="W162" s="1">
        <v>70.268000000000001</v>
      </c>
      <c r="X162" s="1">
        <v>1184</v>
      </c>
      <c r="Y162" s="1">
        <v>2.3769999999999998</v>
      </c>
      <c r="Z162" s="1">
        <v>118.247</v>
      </c>
      <c r="AB162" s="1">
        <v>1745.78</v>
      </c>
    </row>
    <row r="163" spans="19:28" x14ac:dyDescent="0.25">
      <c r="S163" s="1" t="s">
        <v>14</v>
      </c>
      <c r="T163" s="1" t="s">
        <v>12</v>
      </c>
      <c r="U163" s="1" t="s">
        <v>12</v>
      </c>
      <c r="V163" s="1">
        <v>3.83</v>
      </c>
      <c r="W163" s="1">
        <v>51.466000000000001</v>
      </c>
      <c r="X163" s="1">
        <v>878</v>
      </c>
      <c r="Y163" s="1">
        <v>0.23699999999999999</v>
      </c>
      <c r="Z163" s="1">
        <v>868.62400000000002</v>
      </c>
      <c r="AB163" s="1">
        <v>12834.47</v>
      </c>
    </row>
    <row r="164" spans="19:28" x14ac:dyDescent="0.25">
      <c r="S164" s="1" t="s">
        <v>19</v>
      </c>
      <c r="T164" s="1" t="s">
        <v>12</v>
      </c>
      <c r="U164" s="1" t="s">
        <v>12</v>
      </c>
      <c r="V164" s="1">
        <v>3.81</v>
      </c>
      <c r="W164" s="1">
        <v>46.308999999999997</v>
      </c>
      <c r="X164" s="1">
        <v>811</v>
      </c>
      <c r="Y164" s="1">
        <v>8.5960000000000001</v>
      </c>
      <c r="Z164" s="1">
        <v>21.548999999999999</v>
      </c>
      <c r="AB164" s="1">
        <v>316.83999999999997</v>
      </c>
    </row>
    <row r="165" spans="19:28" x14ac:dyDescent="0.25">
      <c r="S165" s="1" t="s">
        <v>20</v>
      </c>
      <c r="T165" s="1" t="s">
        <v>12</v>
      </c>
      <c r="U165" s="1" t="s">
        <v>12</v>
      </c>
      <c r="V165" s="1">
        <v>3.81</v>
      </c>
      <c r="W165" s="1">
        <v>31.905000000000001</v>
      </c>
      <c r="X165" s="1">
        <v>854</v>
      </c>
    </row>
    <row r="166" spans="19:28" x14ac:dyDescent="0.25">
      <c r="S166" s="1" t="s">
        <v>35</v>
      </c>
      <c r="T166" s="1" t="s">
        <v>12</v>
      </c>
      <c r="U166" s="1" t="s">
        <v>12</v>
      </c>
      <c r="Y166" s="1">
        <v>3.04</v>
      </c>
    </row>
    <row r="167" spans="19:28" x14ac:dyDescent="0.25">
      <c r="S167" s="1" t="s">
        <v>48</v>
      </c>
      <c r="T167" s="1" t="s">
        <v>12</v>
      </c>
      <c r="U167" s="1" t="s">
        <v>12</v>
      </c>
      <c r="V167" s="1">
        <v>3.82</v>
      </c>
      <c r="W167" s="1">
        <v>11.18</v>
      </c>
      <c r="X167" s="1">
        <v>423</v>
      </c>
      <c r="Y167" s="1">
        <v>2.5840000000000001</v>
      </c>
      <c r="Z167" s="1">
        <v>17.306999999999999</v>
      </c>
      <c r="AB167" s="1">
        <v>254.14</v>
      </c>
    </row>
    <row r="168" spans="19:28" x14ac:dyDescent="0.25">
      <c r="S168" s="1" t="s">
        <v>64</v>
      </c>
      <c r="T168" s="1" t="s">
        <v>12</v>
      </c>
      <c r="U168" s="1" t="s">
        <v>12</v>
      </c>
      <c r="V168" s="1">
        <v>3.82</v>
      </c>
      <c r="W168" s="1">
        <v>4.34</v>
      </c>
      <c r="X168" s="1">
        <v>147</v>
      </c>
      <c r="Y168" s="1">
        <v>0.56699999999999995</v>
      </c>
      <c r="Z168" s="1">
        <v>30.617000000000001</v>
      </c>
      <c r="AB168" s="1">
        <v>450.84</v>
      </c>
    </row>
    <row r="169" spans="19:28" x14ac:dyDescent="0.25">
      <c r="S169" s="1" t="s">
        <v>68</v>
      </c>
      <c r="T169" s="1" t="s">
        <v>12</v>
      </c>
      <c r="U169" s="1" t="s">
        <v>12</v>
      </c>
      <c r="V169" s="1">
        <v>3.82</v>
      </c>
      <c r="W169" s="1">
        <v>14.093999999999999</v>
      </c>
      <c r="X169" s="1">
        <v>247</v>
      </c>
    </row>
    <row r="170" spans="19:28" x14ac:dyDescent="0.25">
      <c r="S170" s="1" t="s">
        <v>72</v>
      </c>
      <c r="T170" s="1" t="s">
        <v>12</v>
      </c>
      <c r="U170" s="1" t="s">
        <v>12</v>
      </c>
      <c r="Y170" s="1">
        <v>2.2389999999999999</v>
      </c>
    </row>
    <row r="171" spans="19:28" x14ac:dyDescent="0.25">
      <c r="S171" s="1" t="s">
        <v>90</v>
      </c>
      <c r="T171" s="1" t="s">
        <v>12</v>
      </c>
      <c r="U171" s="1" t="s">
        <v>12</v>
      </c>
      <c r="Y171" s="1">
        <v>1.2629999999999999</v>
      </c>
    </row>
    <row r="172" spans="19:28" x14ac:dyDescent="0.25">
      <c r="S172" s="1" t="s">
        <v>97</v>
      </c>
      <c r="T172" s="1" t="s">
        <v>12</v>
      </c>
      <c r="U172" s="1" t="s">
        <v>12</v>
      </c>
      <c r="Y172" s="1">
        <v>1.55</v>
      </c>
    </row>
    <row r="173" spans="19:28" x14ac:dyDescent="0.25">
      <c r="S173" s="1" t="s">
        <v>108</v>
      </c>
      <c r="T173" s="1" t="s">
        <v>12</v>
      </c>
      <c r="U173" s="1" t="s">
        <v>12</v>
      </c>
      <c r="Y173" s="1">
        <v>5.7030000000000003</v>
      </c>
    </row>
    <row r="174" spans="19:28" x14ac:dyDescent="0.25">
      <c r="S174" s="1" t="s">
        <v>112</v>
      </c>
      <c r="T174" s="1" t="s">
        <v>12</v>
      </c>
      <c r="U174" s="1" t="s">
        <v>12</v>
      </c>
      <c r="V174" s="1">
        <v>3.79</v>
      </c>
      <c r="W174" s="1">
        <v>0.88</v>
      </c>
      <c r="X174" s="1">
        <v>95</v>
      </c>
      <c r="Y174" s="1">
        <v>0.32200000000000001</v>
      </c>
      <c r="Z174" s="1">
        <v>10.932</v>
      </c>
      <c r="AB174" s="1">
        <v>159.94</v>
      </c>
    </row>
    <row r="175" spans="19:28" x14ac:dyDescent="0.25">
      <c r="S175" s="1" t="s">
        <v>116</v>
      </c>
      <c r="T175" s="1" t="s">
        <v>12</v>
      </c>
      <c r="U175" s="1" t="s">
        <v>12</v>
      </c>
      <c r="Y175" s="1">
        <v>4.5970000000000004</v>
      </c>
    </row>
    <row r="176" spans="19:28" x14ac:dyDescent="0.25">
      <c r="S176" s="1" t="s">
        <v>121</v>
      </c>
      <c r="T176" s="1" t="s">
        <v>12</v>
      </c>
      <c r="U176" s="1" t="s">
        <v>12</v>
      </c>
      <c r="V176" s="1">
        <v>3.83</v>
      </c>
      <c r="W176" s="1">
        <v>20.353999999999999</v>
      </c>
      <c r="X176" s="1">
        <v>553</v>
      </c>
    </row>
    <row r="177" spans="19:28" x14ac:dyDescent="0.25">
      <c r="S177" s="1" t="s">
        <v>122</v>
      </c>
      <c r="T177" s="1" t="s">
        <v>12</v>
      </c>
      <c r="U177" s="1" t="s">
        <v>12</v>
      </c>
      <c r="V177" s="1">
        <v>3.83</v>
      </c>
      <c r="W177" s="1">
        <v>1.8049999999999999</v>
      </c>
      <c r="X177" s="1">
        <v>126</v>
      </c>
    </row>
    <row r="178" spans="19:28" x14ac:dyDescent="0.25">
      <c r="S178" s="1" t="s">
        <v>124</v>
      </c>
      <c r="T178" s="1" t="s">
        <v>12</v>
      </c>
      <c r="U178" s="1" t="s">
        <v>12</v>
      </c>
      <c r="V178" s="1">
        <v>3.82</v>
      </c>
      <c r="W178" s="1">
        <v>12.763999999999999</v>
      </c>
      <c r="X178" s="1">
        <v>267</v>
      </c>
    </row>
    <row r="179" spans="19:28" x14ac:dyDescent="0.25">
      <c r="S179" s="1" t="s">
        <v>137</v>
      </c>
      <c r="T179" s="1" t="s">
        <v>12</v>
      </c>
      <c r="U179" s="1" t="s">
        <v>12</v>
      </c>
      <c r="V179" s="1">
        <v>3.83</v>
      </c>
      <c r="W179" s="1">
        <v>17.262</v>
      </c>
      <c r="X179" s="1">
        <v>362</v>
      </c>
      <c r="Y179" s="1">
        <v>1.329</v>
      </c>
      <c r="Z179" s="1">
        <v>51.954999999999998</v>
      </c>
      <c r="AB179" s="1">
        <v>766.16</v>
      </c>
    </row>
    <row r="180" spans="19:28" x14ac:dyDescent="0.25">
      <c r="S180" s="1" t="s">
        <v>150</v>
      </c>
      <c r="T180" s="1" t="s">
        <v>12</v>
      </c>
      <c r="U180" s="1" t="s">
        <v>12</v>
      </c>
      <c r="V180" s="1">
        <v>3.82</v>
      </c>
      <c r="W180" s="1">
        <v>6.0979999999999999</v>
      </c>
      <c r="X180" s="1">
        <v>182</v>
      </c>
    </row>
    <row r="181" spans="19:28" x14ac:dyDescent="0.25">
      <c r="S181" s="1" t="s">
        <v>163</v>
      </c>
      <c r="T181" s="1" t="s">
        <v>12</v>
      </c>
      <c r="U181" s="1" t="s">
        <v>12</v>
      </c>
      <c r="V181" s="1">
        <v>3.82</v>
      </c>
      <c r="W181" s="1">
        <v>2.7949999999999999</v>
      </c>
      <c r="X181" s="1">
        <v>99</v>
      </c>
    </row>
    <row r="182" spans="19:28" x14ac:dyDescent="0.25">
      <c r="S182" s="1" t="s">
        <v>165</v>
      </c>
      <c r="T182" s="1" t="s">
        <v>12</v>
      </c>
      <c r="U182" s="1" t="s">
        <v>12</v>
      </c>
      <c r="Y182" s="1">
        <v>3.3109999999999999</v>
      </c>
    </row>
    <row r="183" spans="19:28" x14ac:dyDescent="0.25">
      <c r="S183" s="1" t="s">
        <v>178</v>
      </c>
      <c r="T183" s="1" t="s">
        <v>12</v>
      </c>
      <c r="U183" s="1" t="s">
        <v>12</v>
      </c>
    </row>
    <row r="184" spans="19:28" x14ac:dyDescent="0.25">
      <c r="S184" s="1" t="s">
        <v>191</v>
      </c>
      <c r="T184" s="1" t="s">
        <v>12</v>
      </c>
      <c r="U184" s="1" t="s">
        <v>12</v>
      </c>
      <c r="V184" s="1">
        <v>3.82</v>
      </c>
      <c r="W184" s="1">
        <v>10.597</v>
      </c>
      <c r="X184" s="1">
        <v>266</v>
      </c>
    </row>
    <row r="185" spans="19:28" x14ac:dyDescent="0.25">
      <c r="S185" s="1" t="s">
        <v>204</v>
      </c>
      <c r="T185" s="1" t="s">
        <v>12</v>
      </c>
      <c r="U185" s="1" t="s">
        <v>12</v>
      </c>
      <c r="Y185" s="1">
        <v>1.1399999999999999</v>
      </c>
    </row>
    <row r="186" spans="19:28" x14ac:dyDescent="0.25">
      <c r="S186" s="1" t="s">
        <v>206</v>
      </c>
      <c r="T186" s="1" t="s">
        <v>12</v>
      </c>
      <c r="U186" s="1" t="s">
        <v>12</v>
      </c>
      <c r="V186" s="1">
        <v>3.81</v>
      </c>
      <c r="W186" s="1">
        <v>10.285</v>
      </c>
      <c r="X186" s="1">
        <v>369</v>
      </c>
      <c r="Y186" s="1">
        <v>0.16400000000000001</v>
      </c>
      <c r="Z186" s="1">
        <v>250.85400000000001</v>
      </c>
      <c r="AB186" s="1">
        <v>3705.38</v>
      </c>
    </row>
    <row r="187" spans="19:28" x14ac:dyDescent="0.25">
      <c r="S187" s="1" t="s">
        <v>219</v>
      </c>
      <c r="T187" s="1" t="s">
        <v>12</v>
      </c>
      <c r="U187" s="1" t="s">
        <v>12</v>
      </c>
      <c r="V187" s="1">
        <v>3.81</v>
      </c>
      <c r="W187" s="1">
        <v>26.678000000000001</v>
      </c>
      <c r="X187" s="1">
        <v>650</v>
      </c>
    </row>
    <row r="188" spans="19:28" x14ac:dyDescent="0.25">
      <c r="S188" s="1" t="s">
        <v>221</v>
      </c>
      <c r="T188" s="1" t="s">
        <v>12</v>
      </c>
      <c r="U188" s="1" t="s">
        <v>12</v>
      </c>
      <c r="V188" s="1">
        <v>3.81</v>
      </c>
      <c r="W188" s="1">
        <v>20.393999999999998</v>
      </c>
      <c r="X188" s="1">
        <v>384</v>
      </c>
      <c r="Y188" s="1">
        <v>2.5230000000000001</v>
      </c>
      <c r="Z188" s="1">
        <v>32.332999999999998</v>
      </c>
      <c r="AB188" s="1">
        <v>476.2</v>
      </c>
    </row>
    <row r="189" spans="19:28" x14ac:dyDescent="0.25">
      <c r="S189" s="1" t="s">
        <v>222</v>
      </c>
      <c r="T189" s="1" t="s">
        <v>12</v>
      </c>
      <c r="U189" s="1" t="s">
        <v>12</v>
      </c>
      <c r="Y189" s="1">
        <v>5.1619999999999999</v>
      </c>
    </row>
    <row r="190" spans="19:28" x14ac:dyDescent="0.25">
      <c r="S190" s="1" t="s">
        <v>235</v>
      </c>
      <c r="T190" s="1" t="s">
        <v>12</v>
      </c>
      <c r="U190" s="1" t="s">
        <v>12</v>
      </c>
      <c r="V190" s="1">
        <v>3.81</v>
      </c>
      <c r="W190" s="1">
        <v>16.620999999999999</v>
      </c>
      <c r="X190" s="1">
        <v>419</v>
      </c>
      <c r="Y190" s="1">
        <v>0.57899999999999996</v>
      </c>
      <c r="Z190" s="1">
        <v>114.82599999999999</v>
      </c>
      <c r="AB190" s="1">
        <v>1695.23</v>
      </c>
    </row>
    <row r="191" spans="19:28" x14ac:dyDescent="0.25">
      <c r="S191" s="1" t="s">
        <v>248</v>
      </c>
      <c r="T191" s="1" t="s">
        <v>12</v>
      </c>
      <c r="U191" s="1" t="s">
        <v>12</v>
      </c>
      <c r="V191" s="1">
        <v>3.8</v>
      </c>
      <c r="W191" s="1">
        <v>12.358000000000001</v>
      </c>
      <c r="X191" s="1">
        <v>293</v>
      </c>
    </row>
    <row r="192" spans="19:28" x14ac:dyDescent="0.25">
      <c r="S192" s="1" t="s">
        <v>261</v>
      </c>
      <c r="T192" s="1" t="s">
        <v>12</v>
      </c>
      <c r="U192" s="1" t="s">
        <v>12</v>
      </c>
      <c r="V192" s="1">
        <v>3.78</v>
      </c>
      <c r="W192" s="1">
        <v>0.36399999999999999</v>
      </c>
      <c r="X192" s="1">
        <v>40</v>
      </c>
      <c r="Y192" s="1">
        <v>0.41299999999999998</v>
      </c>
      <c r="Z192" s="1">
        <v>3.5249999999999999</v>
      </c>
      <c r="AB192" s="1">
        <v>50.49</v>
      </c>
    </row>
    <row r="193" spans="19:28" x14ac:dyDescent="0.25">
      <c r="S193" s="1" t="s">
        <v>263</v>
      </c>
      <c r="T193" s="1" t="s">
        <v>12</v>
      </c>
      <c r="U193" s="1" t="s">
        <v>12</v>
      </c>
      <c r="V193" s="1">
        <v>3.82</v>
      </c>
      <c r="W193" s="1">
        <v>10.882</v>
      </c>
      <c r="X193" s="1">
        <v>381</v>
      </c>
      <c r="Y193" s="1">
        <v>2.7719999999999998</v>
      </c>
      <c r="Z193" s="1">
        <v>15.702999999999999</v>
      </c>
      <c r="AB193" s="1">
        <v>230.44</v>
      </c>
    </row>
    <row r="194" spans="19:28" x14ac:dyDescent="0.25">
      <c r="S194" s="1" t="s">
        <v>276</v>
      </c>
      <c r="T194" s="1" t="s">
        <v>12</v>
      </c>
      <c r="U194" s="1" t="s">
        <v>12</v>
      </c>
      <c r="V194" s="1">
        <v>3.82</v>
      </c>
      <c r="W194" s="1">
        <v>11.069000000000001</v>
      </c>
      <c r="X194" s="1">
        <v>300</v>
      </c>
    </row>
    <row r="195" spans="19:28" x14ac:dyDescent="0.25">
      <c r="S195" s="1" t="s">
        <v>289</v>
      </c>
      <c r="T195" s="1" t="s">
        <v>12</v>
      </c>
      <c r="U195" s="1" t="s">
        <v>12</v>
      </c>
      <c r="V195" s="1">
        <v>3.81</v>
      </c>
      <c r="W195" s="1">
        <v>0.8</v>
      </c>
      <c r="X195" s="1">
        <v>62</v>
      </c>
      <c r="Y195" s="1">
        <v>1.6679999999999999</v>
      </c>
      <c r="Z195" s="1">
        <v>1.9179999999999999</v>
      </c>
      <c r="AB195" s="1">
        <v>26.75</v>
      </c>
    </row>
    <row r="196" spans="19:28" x14ac:dyDescent="0.25">
      <c r="S196" s="1" t="s">
        <v>302</v>
      </c>
      <c r="T196" s="1" t="s">
        <v>12</v>
      </c>
      <c r="U196" s="1" t="s">
        <v>12</v>
      </c>
      <c r="V196" s="1">
        <v>3.81</v>
      </c>
      <c r="W196" s="1">
        <v>19.428000000000001</v>
      </c>
      <c r="X196" s="1">
        <v>557</v>
      </c>
    </row>
    <row r="197" spans="19:28" x14ac:dyDescent="0.25">
      <c r="S197" s="1" t="s">
        <v>304</v>
      </c>
      <c r="T197" s="1" t="s">
        <v>12</v>
      </c>
      <c r="U197" s="1" t="s">
        <v>12</v>
      </c>
    </row>
    <row r="198" spans="19:28" x14ac:dyDescent="0.25">
      <c r="S198" s="1" t="s">
        <v>317</v>
      </c>
      <c r="T198" s="1" t="s">
        <v>12</v>
      </c>
      <c r="U198" s="1" t="s">
        <v>12</v>
      </c>
      <c r="V198" s="1">
        <v>3.81</v>
      </c>
      <c r="W198" s="1">
        <v>18.713000000000001</v>
      </c>
      <c r="X198" s="1">
        <v>586</v>
      </c>
    </row>
    <row r="199" spans="19:28" x14ac:dyDescent="0.25">
      <c r="S199" s="1" t="s">
        <v>319</v>
      </c>
      <c r="T199" s="1" t="s">
        <v>12</v>
      </c>
      <c r="U199" s="1" t="s">
        <v>12</v>
      </c>
      <c r="V199" s="1">
        <v>3.82</v>
      </c>
      <c r="W199" s="1">
        <v>9.8699999999999992</v>
      </c>
      <c r="X199" s="1">
        <v>225</v>
      </c>
      <c r="Y199" s="1">
        <v>0.52500000000000002</v>
      </c>
      <c r="Z199" s="1">
        <v>75.2</v>
      </c>
      <c r="AB199" s="1">
        <v>1109.6600000000001</v>
      </c>
    </row>
    <row r="200" spans="19:28" x14ac:dyDescent="0.25">
      <c r="S200" s="1" t="s">
        <v>332</v>
      </c>
      <c r="T200" s="1" t="s">
        <v>12</v>
      </c>
      <c r="U200" s="1" t="s">
        <v>12</v>
      </c>
      <c r="V200" s="1">
        <v>3.81</v>
      </c>
      <c r="W200" s="1">
        <v>22.558</v>
      </c>
      <c r="X200" s="1">
        <v>431</v>
      </c>
    </row>
    <row r="201" spans="19:28" x14ac:dyDescent="0.25">
      <c r="S201" s="1" t="s">
        <v>345</v>
      </c>
      <c r="T201" s="1" t="s">
        <v>12</v>
      </c>
      <c r="U201" s="1" t="s">
        <v>12</v>
      </c>
      <c r="V201" s="1">
        <v>3.82</v>
      </c>
      <c r="W201" s="1">
        <v>21.327999999999999</v>
      </c>
      <c r="X201" s="1">
        <v>482</v>
      </c>
    </row>
    <row r="202" spans="19:28" x14ac:dyDescent="0.25">
      <c r="S202" s="1" t="s">
        <v>358</v>
      </c>
      <c r="T202" s="1" t="s">
        <v>12</v>
      </c>
      <c r="U202" s="1" t="s">
        <v>12</v>
      </c>
    </row>
    <row r="203" spans="19:28" x14ac:dyDescent="0.25">
      <c r="S203" s="1" t="s">
        <v>360</v>
      </c>
      <c r="T203" s="1" t="s">
        <v>12</v>
      </c>
      <c r="U203" s="1" t="s">
        <v>12</v>
      </c>
      <c r="V203" s="1">
        <v>3.82</v>
      </c>
      <c r="W203" s="1">
        <v>17.309999999999999</v>
      </c>
      <c r="X203" s="1">
        <v>342</v>
      </c>
    </row>
    <row r="204" spans="19:28" x14ac:dyDescent="0.25">
      <c r="S204" s="1" t="s">
        <v>373</v>
      </c>
      <c r="T204" s="1" t="s">
        <v>12</v>
      </c>
      <c r="U204" s="1" t="s">
        <v>12</v>
      </c>
      <c r="V204" s="1">
        <v>3.81</v>
      </c>
      <c r="W204" s="1">
        <v>5.6989999999999998</v>
      </c>
      <c r="X204" s="1">
        <v>139</v>
      </c>
      <c r="Y204" s="1">
        <v>4.2149999999999999</v>
      </c>
      <c r="Z204" s="1">
        <v>5.4080000000000004</v>
      </c>
      <c r="AB204" s="1">
        <v>78.319999999999993</v>
      </c>
    </row>
    <row r="205" spans="19:28" x14ac:dyDescent="0.25">
      <c r="S205" s="1" t="s">
        <v>386</v>
      </c>
      <c r="T205" s="1" t="s">
        <v>12</v>
      </c>
      <c r="U205" s="1" t="s">
        <v>12</v>
      </c>
      <c r="Y205" s="1">
        <v>1.9390000000000001</v>
      </c>
    </row>
    <row r="206" spans="19:28" x14ac:dyDescent="0.25">
      <c r="S206" s="1" t="s">
        <v>399</v>
      </c>
      <c r="T206" s="1" t="s">
        <v>12</v>
      </c>
      <c r="U206" s="1" t="s">
        <v>12</v>
      </c>
      <c r="V206" s="1">
        <v>3.82</v>
      </c>
      <c r="W206" s="1">
        <v>13.663</v>
      </c>
      <c r="X206" s="1">
        <v>294</v>
      </c>
      <c r="Y206" s="1">
        <v>0.26</v>
      </c>
      <c r="Z206" s="1">
        <v>210.2</v>
      </c>
      <c r="AB206" s="1">
        <v>3104.62</v>
      </c>
    </row>
    <row r="207" spans="19:28" x14ac:dyDescent="0.25">
      <c r="S207" s="1" t="s">
        <v>401</v>
      </c>
      <c r="T207" s="1" t="s">
        <v>12</v>
      </c>
      <c r="U207" s="1" t="s">
        <v>12</v>
      </c>
    </row>
    <row r="208" spans="19:28" x14ac:dyDescent="0.25">
      <c r="S208" s="1" t="s">
        <v>414</v>
      </c>
      <c r="T208" s="1" t="s">
        <v>12</v>
      </c>
      <c r="U208" s="1" t="s">
        <v>12</v>
      </c>
      <c r="V208" s="1">
        <v>3.81</v>
      </c>
      <c r="W208" s="1">
        <v>8.1289999999999996</v>
      </c>
      <c r="X208" s="1">
        <v>294</v>
      </c>
    </row>
    <row r="209" spans="19:28" x14ac:dyDescent="0.25">
      <c r="S209" s="1" t="s">
        <v>415</v>
      </c>
      <c r="T209" s="1" t="s">
        <v>12</v>
      </c>
      <c r="U209" s="1" t="s">
        <v>12</v>
      </c>
      <c r="V209" s="1">
        <v>3.81</v>
      </c>
      <c r="W209" s="1">
        <v>13.784000000000001</v>
      </c>
      <c r="X209" s="1">
        <v>295</v>
      </c>
    </row>
    <row r="210" spans="19:28" x14ac:dyDescent="0.25">
      <c r="S210" s="1" t="s">
        <v>416</v>
      </c>
      <c r="T210" s="1" t="s">
        <v>12</v>
      </c>
      <c r="U210" s="1" t="s">
        <v>12</v>
      </c>
      <c r="V210" s="1">
        <v>3.82</v>
      </c>
      <c r="W210" s="1">
        <v>17.655999999999999</v>
      </c>
      <c r="X210" s="1">
        <v>487</v>
      </c>
    </row>
    <row r="211" spans="19:28" x14ac:dyDescent="0.25">
      <c r="S211" s="1" t="s">
        <v>17</v>
      </c>
      <c r="T211" s="1" t="s">
        <v>18</v>
      </c>
      <c r="U211" s="1" t="s">
        <v>12</v>
      </c>
      <c r="V211" s="1">
        <v>3.82</v>
      </c>
      <c r="W211" s="1">
        <v>33.317</v>
      </c>
      <c r="X211" s="1">
        <v>899</v>
      </c>
    </row>
    <row r="212" spans="19:28" x14ac:dyDescent="0.25">
      <c r="S212" s="1" t="s">
        <v>60</v>
      </c>
      <c r="T212" s="1" t="s">
        <v>18</v>
      </c>
      <c r="U212" s="1" t="s">
        <v>12</v>
      </c>
      <c r="V212" s="1">
        <v>3.82</v>
      </c>
      <c r="W212" s="1">
        <v>17.326000000000001</v>
      </c>
      <c r="X212" s="1">
        <v>404</v>
      </c>
    </row>
    <row r="213" spans="19:28" x14ac:dyDescent="0.25">
      <c r="S213" s="1" t="s">
        <v>83</v>
      </c>
      <c r="T213" s="1" t="s">
        <v>18</v>
      </c>
      <c r="U213" s="1" t="s">
        <v>12</v>
      </c>
      <c r="V213" s="1">
        <v>3.81</v>
      </c>
      <c r="W213" s="1">
        <v>26.536000000000001</v>
      </c>
      <c r="X213" s="1">
        <v>537</v>
      </c>
    </row>
    <row r="214" spans="19:28" x14ac:dyDescent="0.25">
      <c r="S214" s="1" t="s">
        <v>104</v>
      </c>
      <c r="T214" s="1" t="s">
        <v>18</v>
      </c>
      <c r="U214" s="1" t="s">
        <v>12</v>
      </c>
      <c r="Y214" s="1">
        <v>1.3280000000000001</v>
      </c>
    </row>
    <row r="215" spans="19:28" x14ac:dyDescent="0.25">
      <c r="S215" s="1" t="s">
        <v>15</v>
      </c>
      <c r="T215" s="1" t="s">
        <v>16</v>
      </c>
      <c r="U215" s="1" t="s">
        <v>12</v>
      </c>
      <c r="V215" s="1">
        <v>3.81</v>
      </c>
      <c r="W215" s="1">
        <v>29.492000000000001</v>
      </c>
      <c r="X215" s="1">
        <v>926</v>
      </c>
      <c r="Y215" s="1">
        <v>8.9969999999999999</v>
      </c>
      <c r="Z215" s="1">
        <v>13.112</v>
      </c>
      <c r="AB215" s="1">
        <v>192.16</v>
      </c>
    </row>
    <row r="216" spans="19:28" x14ac:dyDescent="0.25">
      <c r="S216" s="1" t="s">
        <v>59</v>
      </c>
      <c r="T216" s="1" t="s">
        <v>16</v>
      </c>
      <c r="U216" s="1" t="s">
        <v>12</v>
      </c>
      <c r="V216" s="1">
        <v>3.83</v>
      </c>
      <c r="W216" s="1">
        <v>19.347000000000001</v>
      </c>
      <c r="X216" s="1">
        <v>590</v>
      </c>
      <c r="Y216" s="1">
        <v>1.0720000000000001</v>
      </c>
      <c r="Z216" s="1">
        <v>72.19</v>
      </c>
      <c r="AB216" s="1">
        <v>1065.19</v>
      </c>
    </row>
    <row r="217" spans="19:28" x14ac:dyDescent="0.25">
      <c r="S217" s="1" t="s">
        <v>82</v>
      </c>
      <c r="T217" s="1" t="s">
        <v>16</v>
      </c>
      <c r="U217" s="1" t="s">
        <v>12</v>
      </c>
      <c r="V217" s="1">
        <v>3.81</v>
      </c>
      <c r="W217" s="1">
        <v>16.706</v>
      </c>
      <c r="X217" s="1">
        <v>473</v>
      </c>
    </row>
    <row r="218" spans="19:28" x14ac:dyDescent="0.25">
      <c r="S218" s="1" t="s">
        <v>103</v>
      </c>
      <c r="T218" s="1" t="s">
        <v>16</v>
      </c>
      <c r="U218" s="1" t="s">
        <v>12</v>
      </c>
      <c r="V218" s="1">
        <v>3.81</v>
      </c>
      <c r="W218" s="1">
        <v>13.005000000000001</v>
      </c>
      <c r="X218" s="1">
        <v>297</v>
      </c>
      <c r="Y218" s="1">
        <v>0.37</v>
      </c>
      <c r="Z218" s="1">
        <v>140.595</v>
      </c>
      <c r="AB218" s="1">
        <v>2076.0300000000002</v>
      </c>
    </row>
  </sheetData>
  <mergeCells count="77">
    <mergeCell ref="A1:G1"/>
    <mergeCell ref="J1:P1"/>
    <mergeCell ref="A2:A3"/>
    <mergeCell ref="B2:B3"/>
    <mergeCell ref="J2:J3"/>
    <mergeCell ref="K2:K3"/>
    <mergeCell ref="P4:P6"/>
    <mergeCell ref="Q4:Q6"/>
    <mergeCell ref="A7:A9"/>
    <mergeCell ref="F7:F9"/>
    <mergeCell ref="G7:G9"/>
    <mergeCell ref="H7:H9"/>
    <mergeCell ref="J7:J9"/>
    <mergeCell ref="O7:O9"/>
    <mergeCell ref="P7:P9"/>
    <mergeCell ref="Q7:Q9"/>
    <mergeCell ref="A4:A6"/>
    <mergeCell ref="F4:F6"/>
    <mergeCell ref="G4:G6"/>
    <mergeCell ref="H4:H6"/>
    <mergeCell ref="J4:J6"/>
    <mergeCell ref="O4:O6"/>
    <mergeCell ref="P10:P12"/>
    <mergeCell ref="Q10:Q12"/>
    <mergeCell ref="A13:A15"/>
    <mergeCell ref="F13:F15"/>
    <mergeCell ref="G13:G15"/>
    <mergeCell ref="H13:H15"/>
    <mergeCell ref="J13:J15"/>
    <mergeCell ref="O13:O15"/>
    <mergeCell ref="P13:P15"/>
    <mergeCell ref="Q13:Q15"/>
    <mergeCell ref="A10:A12"/>
    <mergeCell ref="F10:F12"/>
    <mergeCell ref="G10:G12"/>
    <mergeCell ref="H10:H12"/>
    <mergeCell ref="J10:J12"/>
    <mergeCell ref="O10:O12"/>
    <mergeCell ref="P16:P18"/>
    <mergeCell ref="Q16:Q18"/>
    <mergeCell ref="A19:A21"/>
    <mergeCell ref="F19:F21"/>
    <mergeCell ref="G19:G21"/>
    <mergeCell ref="H19:H21"/>
    <mergeCell ref="J19:J21"/>
    <mergeCell ref="O19:O21"/>
    <mergeCell ref="P19:P21"/>
    <mergeCell ref="Q19:Q21"/>
    <mergeCell ref="A16:A18"/>
    <mergeCell ref="F16:F18"/>
    <mergeCell ref="G16:G18"/>
    <mergeCell ref="H16:H18"/>
    <mergeCell ref="J16:J18"/>
    <mergeCell ref="O16:O18"/>
    <mergeCell ref="B33:L33"/>
    <mergeCell ref="A23:G23"/>
    <mergeCell ref="A24:A25"/>
    <mergeCell ref="B24:B25"/>
    <mergeCell ref="A26:A28"/>
    <mergeCell ref="F26:F28"/>
    <mergeCell ref="G26:G28"/>
    <mergeCell ref="A62:A64"/>
    <mergeCell ref="F62:F64"/>
    <mergeCell ref="G62:G64"/>
    <mergeCell ref="H62:H64"/>
    <mergeCell ref="S1:AC1"/>
    <mergeCell ref="F35:F42"/>
    <mergeCell ref="G35:G42"/>
    <mergeCell ref="H35:H42"/>
    <mergeCell ref="I35:I42"/>
    <mergeCell ref="J35:J42"/>
    <mergeCell ref="B47:E47"/>
    <mergeCell ref="H26:H28"/>
    <mergeCell ref="A29:A31"/>
    <mergeCell ref="F29:F31"/>
    <mergeCell ref="G29:G31"/>
    <mergeCell ref="H29:H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18"/>
  <sheetViews>
    <sheetView topLeftCell="A34" workbookViewId="0">
      <selection activeCell="K55" sqref="K55"/>
    </sheetView>
  </sheetViews>
  <sheetFormatPr defaultRowHeight="15" x14ac:dyDescent="0.25"/>
  <cols>
    <col min="1" max="1" width="5.140625" style="1" bestFit="1" customWidth="1"/>
    <col min="2" max="2" width="28.7109375" style="1" bestFit="1" customWidth="1"/>
    <col min="3" max="3" width="15.5703125" style="1" bestFit="1" customWidth="1"/>
    <col min="4" max="4" width="17.42578125" style="1" bestFit="1" customWidth="1"/>
    <col min="5" max="5" width="30.5703125" style="1" bestFit="1" customWidth="1"/>
    <col min="6" max="6" width="17.28515625" style="1" bestFit="1" customWidth="1"/>
    <col min="7" max="7" width="10.42578125" style="1" bestFit="1" customWidth="1"/>
    <col min="8" max="8" width="7.85546875" style="1" bestFit="1" customWidth="1"/>
    <col min="9" max="9" width="10.140625" style="1" bestFit="1" customWidth="1"/>
    <col min="10" max="10" width="17" style="1" bestFit="1" customWidth="1"/>
    <col min="11" max="11" width="17.42578125" style="1" bestFit="1" customWidth="1"/>
    <col min="12" max="12" width="15.5703125" style="1" bestFit="1" customWidth="1"/>
    <col min="13" max="13" width="17.42578125" style="1" bestFit="1" customWidth="1"/>
    <col min="14" max="14" width="14.42578125" style="1" bestFit="1" customWidth="1"/>
    <col min="15" max="15" width="8.85546875" style="1" bestFit="1" customWidth="1"/>
    <col min="16" max="16" width="7.42578125" style="1" bestFit="1" customWidth="1"/>
    <col min="17" max="17" width="6.85546875" style="1" bestFit="1" customWidth="1"/>
    <col min="19" max="19" width="26.5703125" style="1" bestFit="1" customWidth="1"/>
    <col min="20" max="20" width="19.5703125" style="1" bestFit="1" customWidth="1"/>
    <col min="21" max="21" width="8.85546875" style="1" bestFit="1" customWidth="1"/>
    <col min="22" max="22" width="5" style="1" bestFit="1" customWidth="1"/>
    <col min="23" max="23" width="11" style="1" bestFit="1" customWidth="1"/>
    <col min="24" max="24" width="9" style="1" bestFit="1" customWidth="1"/>
    <col min="25" max="25" width="11" style="1" bestFit="1" customWidth="1"/>
    <col min="26" max="26" width="9.5703125" style="1" bestFit="1" customWidth="1"/>
    <col min="27" max="27" width="9.140625" style="1"/>
    <col min="28" max="28" width="9" style="1" bestFit="1" customWidth="1"/>
    <col min="29" max="29" width="6" style="1" bestFit="1" customWidth="1"/>
  </cols>
  <sheetData>
    <row r="1" spans="1:29" x14ac:dyDescent="0.25">
      <c r="A1" s="117" t="s">
        <v>427</v>
      </c>
      <c r="B1" s="117"/>
      <c r="C1" s="117"/>
      <c r="D1" s="117"/>
      <c r="E1" s="117"/>
      <c r="F1" s="117"/>
      <c r="G1" s="117"/>
      <c r="H1" s="3"/>
      <c r="J1" s="117" t="s">
        <v>428</v>
      </c>
      <c r="K1" s="117"/>
      <c r="L1" s="117"/>
      <c r="M1" s="117"/>
      <c r="N1" s="117"/>
      <c r="O1" s="117"/>
      <c r="P1" s="117"/>
      <c r="Q1" s="3"/>
      <c r="S1" s="117" t="s">
        <v>420</v>
      </c>
      <c r="T1" s="117"/>
      <c r="U1" s="117"/>
      <c r="V1" s="117"/>
      <c r="W1" s="117"/>
      <c r="X1" s="117"/>
      <c r="Y1" s="117"/>
      <c r="Z1" s="117"/>
      <c r="AA1" s="117"/>
      <c r="AB1" s="117"/>
      <c r="AC1" s="117"/>
    </row>
    <row r="2" spans="1:29" x14ac:dyDescent="0.25">
      <c r="A2" s="117" t="s">
        <v>429</v>
      </c>
      <c r="B2" s="117" t="s">
        <v>1</v>
      </c>
      <c r="C2" s="3" t="s">
        <v>430</v>
      </c>
      <c r="D2" s="3" t="s">
        <v>431</v>
      </c>
      <c r="E2" s="3" t="s">
        <v>432</v>
      </c>
      <c r="F2" s="3" t="s">
        <v>433</v>
      </c>
      <c r="G2" s="3" t="s">
        <v>434</v>
      </c>
      <c r="H2" s="3" t="s">
        <v>435</v>
      </c>
      <c r="J2" s="117" t="s">
        <v>429</v>
      </c>
      <c r="K2" s="117" t="s">
        <v>1</v>
      </c>
      <c r="L2" s="3" t="s">
        <v>430</v>
      </c>
      <c r="M2" s="3" t="s">
        <v>431</v>
      </c>
      <c r="N2" s="3" t="s">
        <v>432</v>
      </c>
      <c r="O2" s="3" t="s">
        <v>433</v>
      </c>
      <c r="P2" s="3" t="s">
        <v>434</v>
      </c>
      <c r="Q2" s="3" t="s">
        <v>435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</row>
    <row r="3" spans="1:29" x14ac:dyDescent="0.25">
      <c r="A3" s="117"/>
      <c r="B3" s="117"/>
      <c r="C3" s="1" t="s">
        <v>436</v>
      </c>
      <c r="E3" s="1" t="s">
        <v>436</v>
      </c>
      <c r="F3" s="1" t="s">
        <v>436</v>
      </c>
      <c r="G3" s="1" t="s">
        <v>436</v>
      </c>
      <c r="J3" s="117"/>
      <c r="K3" s="117"/>
      <c r="L3" s="1" t="s">
        <v>436</v>
      </c>
      <c r="N3" s="1" t="s">
        <v>436</v>
      </c>
      <c r="O3" s="1" t="s">
        <v>436</v>
      </c>
      <c r="P3" s="1" t="s">
        <v>436</v>
      </c>
      <c r="S3" s="1" t="s">
        <v>32</v>
      </c>
      <c r="T3" s="1" t="s">
        <v>33</v>
      </c>
      <c r="U3" s="1" t="s">
        <v>34</v>
      </c>
      <c r="V3" s="1">
        <v>3.8</v>
      </c>
      <c r="W3" s="1">
        <v>11641.195</v>
      </c>
      <c r="X3" s="1">
        <v>382511</v>
      </c>
      <c r="Y3" s="1">
        <v>68219.304999999993</v>
      </c>
      <c r="Z3" s="1">
        <v>0.68300000000000005</v>
      </c>
      <c r="AA3" s="1">
        <v>1.825</v>
      </c>
      <c r="AB3" s="1">
        <v>1.52</v>
      </c>
      <c r="AC3" s="1">
        <v>-16.5</v>
      </c>
    </row>
    <row r="4" spans="1:29" x14ac:dyDescent="0.25">
      <c r="A4" s="117">
        <v>0</v>
      </c>
      <c r="B4" s="1" t="s">
        <v>321</v>
      </c>
      <c r="C4" s="1">
        <v>19.09</v>
      </c>
      <c r="D4" s="1">
        <f t="shared" ref="D4:D21" si="0">LN(E4)</f>
        <v>5.7217533599774377</v>
      </c>
      <c r="E4" s="2">
        <f>C4*16</f>
        <v>305.44</v>
      </c>
      <c r="F4" s="132">
        <f>AVERAGE(E4:E6)</f>
        <v>473.65333333333336</v>
      </c>
      <c r="G4" s="133">
        <f>STDEV(E4:E6)</f>
        <v>149.53772678937349</v>
      </c>
      <c r="H4" s="134">
        <f>G4/F4</f>
        <v>0.315711336257263</v>
      </c>
      <c r="J4" s="117">
        <v>0</v>
      </c>
      <c r="K4" s="1" t="s">
        <v>362</v>
      </c>
      <c r="L4" s="1">
        <v>22.87</v>
      </c>
      <c r="M4" s="1">
        <f t="shared" ref="M4:M21" si="1">LN(N4)</f>
        <v>5.9024147302744714</v>
      </c>
      <c r="N4" s="2">
        <f>L4*16</f>
        <v>365.92</v>
      </c>
      <c r="O4" s="132">
        <f>AVERAGE(N4:N6)</f>
        <v>456.96000000000004</v>
      </c>
      <c r="P4" s="133">
        <f>STDEV(N4:N6)</f>
        <v>89.710931329464685</v>
      </c>
      <c r="Q4" s="134">
        <f>P4/O4</f>
        <v>0.1963211907595078</v>
      </c>
      <c r="S4" s="1" t="s">
        <v>63</v>
      </c>
      <c r="T4" s="1" t="s">
        <v>33</v>
      </c>
      <c r="U4" s="1" t="s">
        <v>34</v>
      </c>
      <c r="V4" s="1">
        <v>3.81</v>
      </c>
      <c r="W4" s="1">
        <v>10848.09</v>
      </c>
      <c r="X4" s="1">
        <v>359772</v>
      </c>
      <c r="Y4" s="1">
        <v>65001.292999999998</v>
      </c>
      <c r="Z4" s="1">
        <v>0.66800000000000004</v>
      </c>
      <c r="AA4" s="1">
        <v>1.825</v>
      </c>
      <c r="AB4" s="1">
        <v>1.48</v>
      </c>
      <c r="AC4" s="1">
        <v>-18.899999999999999</v>
      </c>
    </row>
    <row r="5" spans="1:29" x14ac:dyDescent="0.25">
      <c r="A5" s="117"/>
      <c r="B5" s="1" t="s">
        <v>323</v>
      </c>
      <c r="C5" s="1">
        <v>32.75</v>
      </c>
      <c r="D5" s="1">
        <f t="shared" si="0"/>
        <v>6.261491684321042</v>
      </c>
      <c r="E5" s="2">
        <f t="shared" ref="E5:E21" si="2">C5*16</f>
        <v>524</v>
      </c>
      <c r="F5" s="132"/>
      <c r="G5" s="133"/>
      <c r="H5" s="134"/>
      <c r="J5" s="117"/>
      <c r="K5" s="1" t="s">
        <v>364</v>
      </c>
      <c r="L5" s="1">
        <v>28.73</v>
      </c>
      <c r="M5" s="1">
        <f t="shared" si="1"/>
        <v>6.1305305952309794</v>
      </c>
      <c r="N5" s="2">
        <f t="shared" ref="N5:N21" si="3">L5*16</f>
        <v>459.68</v>
      </c>
      <c r="O5" s="132"/>
      <c r="P5" s="133"/>
      <c r="Q5" s="134"/>
      <c r="S5" s="1" t="s">
        <v>67</v>
      </c>
      <c r="T5" s="1" t="s">
        <v>33</v>
      </c>
      <c r="U5" s="1" t="s">
        <v>34</v>
      </c>
      <c r="V5" s="1">
        <v>3.8</v>
      </c>
      <c r="W5" s="1">
        <v>11571.36</v>
      </c>
      <c r="X5" s="1">
        <v>384229</v>
      </c>
      <c r="Y5" s="1">
        <v>66638.733999999997</v>
      </c>
      <c r="Z5" s="1">
        <v>0.69499999999999995</v>
      </c>
      <c r="AA5" s="1">
        <v>1.825</v>
      </c>
      <c r="AB5" s="1">
        <v>1.56</v>
      </c>
      <c r="AC5" s="1">
        <v>-14.7</v>
      </c>
    </row>
    <row r="6" spans="1:29" x14ac:dyDescent="0.25">
      <c r="A6" s="117"/>
      <c r="B6" s="1" t="s">
        <v>325</v>
      </c>
      <c r="C6" s="1">
        <v>36.97</v>
      </c>
      <c r="D6" s="1">
        <f t="shared" si="0"/>
        <v>6.3826954951883215</v>
      </c>
      <c r="E6" s="2">
        <f t="shared" si="2"/>
        <v>591.52</v>
      </c>
      <c r="F6" s="132"/>
      <c r="G6" s="133"/>
      <c r="H6" s="134"/>
      <c r="J6" s="117"/>
      <c r="K6" s="1" t="s">
        <v>366</v>
      </c>
      <c r="L6" s="1">
        <v>34.08</v>
      </c>
      <c r="M6" s="1">
        <f t="shared" si="1"/>
        <v>6.3012994242008959</v>
      </c>
      <c r="N6" s="2">
        <f t="shared" si="3"/>
        <v>545.28</v>
      </c>
      <c r="O6" s="132"/>
      <c r="P6" s="133"/>
      <c r="Q6" s="134"/>
      <c r="S6" s="1" t="s">
        <v>71</v>
      </c>
      <c r="T6" s="1" t="s">
        <v>33</v>
      </c>
      <c r="U6" s="1" t="s">
        <v>34</v>
      </c>
      <c r="V6" s="1">
        <v>3.81</v>
      </c>
      <c r="W6" s="1">
        <v>11606.056</v>
      </c>
      <c r="X6" s="1">
        <v>384908</v>
      </c>
      <c r="Y6" s="1">
        <v>61013.957000000002</v>
      </c>
      <c r="Z6" s="1">
        <v>0.76100000000000001</v>
      </c>
      <c r="AA6" s="1">
        <v>1.825</v>
      </c>
      <c r="AB6" s="1">
        <v>1.75</v>
      </c>
      <c r="AC6" s="1">
        <v>-4.3</v>
      </c>
    </row>
    <row r="7" spans="1:29" x14ac:dyDescent="0.25">
      <c r="A7" s="117">
        <v>15</v>
      </c>
      <c r="B7" s="1" t="s">
        <v>327</v>
      </c>
      <c r="C7" s="1">
        <v>43.77</v>
      </c>
      <c r="D7" s="1">
        <f t="shared" si="0"/>
        <v>6.551537373442585</v>
      </c>
      <c r="E7" s="2">
        <f t="shared" si="2"/>
        <v>700.32</v>
      </c>
      <c r="F7" s="132">
        <f>AVERAGE(E7:E9)</f>
        <v>526.34666666666669</v>
      </c>
      <c r="G7" s="133">
        <f>STDEV(E7:E9)</f>
        <v>150.77538968058889</v>
      </c>
      <c r="H7" s="134">
        <f>G7/F7</f>
        <v>0.28645643494893519</v>
      </c>
      <c r="J7" s="117">
        <v>15</v>
      </c>
      <c r="K7" s="1" t="s">
        <v>368</v>
      </c>
      <c r="L7" s="1">
        <v>36.979999999999997</v>
      </c>
      <c r="M7" s="1">
        <f t="shared" si="1"/>
        <v>6.38296594819876</v>
      </c>
      <c r="N7" s="2">
        <f t="shared" si="3"/>
        <v>591.67999999999995</v>
      </c>
      <c r="O7" s="132">
        <f>AVERAGE(N7:N9)</f>
        <v>560.10666666666668</v>
      </c>
      <c r="P7" s="133">
        <f>STDEV(N7:N9)</f>
        <v>40.414281304179283</v>
      </c>
      <c r="Q7" s="134">
        <f>P7/O7</f>
        <v>7.2154615735418162E-2</v>
      </c>
      <c r="S7" s="1" t="s">
        <v>89</v>
      </c>
      <c r="T7" s="1" t="s">
        <v>33</v>
      </c>
      <c r="U7" s="1" t="s">
        <v>34</v>
      </c>
      <c r="V7" s="1">
        <v>3.81</v>
      </c>
      <c r="W7" s="1">
        <v>11166.135</v>
      </c>
      <c r="X7" s="1">
        <v>371375</v>
      </c>
      <c r="Y7" s="1">
        <v>64340.457000000002</v>
      </c>
      <c r="Z7" s="1">
        <v>0.69399999999999995</v>
      </c>
      <c r="AA7" s="1">
        <v>1.825</v>
      </c>
      <c r="AB7" s="1">
        <v>1.56</v>
      </c>
      <c r="AC7" s="1">
        <v>-14.7</v>
      </c>
    </row>
    <row r="8" spans="1:29" x14ac:dyDescent="0.25">
      <c r="A8" s="117"/>
      <c r="B8" s="1" t="s">
        <v>329</v>
      </c>
      <c r="C8" s="1">
        <v>27.82</v>
      </c>
      <c r="D8" s="1">
        <f t="shared" si="0"/>
        <v>6.0983439087350781</v>
      </c>
      <c r="E8" s="2">
        <f t="shared" si="2"/>
        <v>445.12</v>
      </c>
      <c r="F8" s="132"/>
      <c r="G8" s="133"/>
      <c r="H8" s="134"/>
      <c r="J8" s="117"/>
      <c r="K8" s="1" t="s">
        <v>370</v>
      </c>
      <c r="L8" s="1">
        <v>35.880000000000003</v>
      </c>
      <c r="M8" s="1">
        <f t="shared" si="1"/>
        <v>6.3527687594303766</v>
      </c>
      <c r="N8" s="2">
        <f t="shared" si="3"/>
        <v>574.08000000000004</v>
      </c>
      <c r="O8" s="132"/>
      <c r="P8" s="133"/>
      <c r="Q8" s="134"/>
      <c r="S8" s="1" t="s">
        <v>107</v>
      </c>
      <c r="T8" s="1" t="s">
        <v>33</v>
      </c>
      <c r="U8" s="1" t="s">
        <v>34</v>
      </c>
      <c r="V8" s="1">
        <v>3.81</v>
      </c>
      <c r="W8" s="1">
        <v>11005.288</v>
      </c>
      <c r="X8" s="1">
        <v>365567</v>
      </c>
      <c r="Y8" s="1">
        <v>63387.512000000002</v>
      </c>
      <c r="Z8" s="1">
        <v>0.69399999999999995</v>
      </c>
      <c r="AA8" s="1">
        <v>1.825</v>
      </c>
      <c r="AB8" s="1">
        <v>1.56</v>
      </c>
      <c r="AC8" s="1">
        <v>-14.7</v>
      </c>
    </row>
    <row r="9" spans="1:29" x14ac:dyDescent="0.25">
      <c r="A9" s="117"/>
      <c r="B9" s="1" t="s">
        <v>331</v>
      </c>
      <c r="C9" s="1">
        <v>27.1</v>
      </c>
      <c r="D9" s="1">
        <f t="shared" si="0"/>
        <v>6.0721224501254367</v>
      </c>
      <c r="E9" s="2">
        <f t="shared" si="2"/>
        <v>433.6</v>
      </c>
      <c r="F9" s="132"/>
      <c r="G9" s="133"/>
      <c r="H9" s="134"/>
      <c r="J9" s="117"/>
      <c r="K9" s="1" t="s">
        <v>372</v>
      </c>
      <c r="L9" s="1">
        <v>32.159999999999997</v>
      </c>
      <c r="M9" s="1">
        <f t="shared" si="1"/>
        <v>6.2433121665505471</v>
      </c>
      <c r="N9" s="2">
        <f t="shared" si="3"/>
        <v>514.55999999999995</v>
      </c>
      <c r="O9" s="132"/>
      <c r="P9" s="133"/>
      <c r="Q9" s="134"/>
      <c r="S9" s="1" t="s">
        <v>111</v>
      </c>
      <c r="T9" s="1" t="s">
        <v>33</v>
      </c>
      <c r="U9" s="1" t="s">
        <v>34</v>
      </c>
      <c r="V9" s="1">
        <v>3.81</v>
      </c>
      <c r="W9" s="1">
        <v>10255.913</v>
      </c>
      <c r="X9" s="1">
        <v>336728</v>
      </c>
      <c r="Y9" s="1">
        <v>62066.836000000003</v>
      </c>
      <c r="Z9" s="1">
        <v>0.66100000000000003</v>
      </c>
      <c r="AA9" s="1">
        <v>1.825</v>
      </c>
      <c r="AB9" s="1">
        <v>1.46</v>
      </c>
      <c r="AC9" s="1">
        <v>-19.899999999999999</v>
      </c>
    </row>
    <row r="10" spans="1:29" x14ac:dyDescent="0.25">
      <c r="A10" s="117">
        <v>30</v>
      </c>
      <c r="B10" s="1" t="s">
        <v>334</v>
      </c>
      <c r="C10" s="1">
        <v>29.85</v>
      </c>
      <c r="D10" s="1">
        <f t="shared" si="0"/>
        <v>6.1687735620783926</v>
      </c>
      <c r="E10" s="2">
        <f t="shared" si="2"/>
        <v>477.6</v>
      </c>
      <c r="F10" s="132">
        <f>AVERAGE(E10:E12)</f>
        <v>536.10666666666668</v>
      </c>
      <c r="G10" s="133">
        <f>STDEV(E10:E12)</f>
        <v>51.101488562793676</v>
      </c>
      <c r="H10" s="134">
        <f>G10/F10</f>
        <v>9.5319628984518637E-2</v>
      </c>
      <c r="J10" s="117">
        <v>30</v>
      </c>
      <c r="K10" s="1" t="s">
        <v>375</v>
      </c>
      <c r="L10" s="1">
        <v>34.200000000000003</v>
      </c>
      <c r="M10" s="1">
        <f t="shared" si="1"/>
        <v>6.3048143663083405</v>
      </c>
      <c r="N10" s="2">
        <f t="shared" si="3"/>
        <v>547.20000000000005</v>
      </c>
      <c r="O10" s="132">
        <f>AVERAGE(N10:N12)</f>
        <v>635.89333333333332</v>
      </c>
      <c r="P10" s="133">
        <f>STDEV(N10:N12)</f>
        <v>78.678091825699681</v>
      </c>
      <c r="Q10" s="134">
        <f>P10/O10</f>
        <v>0.12372844265133516</v>
      </c>
      <c r="S10" s="1" t="s">
        <v>115</v>
      </c>
      <c r="T10" s="1" t="s">
        <v>33</v>
      </c>
      <c r="U10" s="1" t="s">
        <v>34</v>
      </c>
      <c r="V10" s="1">
        <v>3.8</v>
      </c>
      <c r="W10" s="1">
        <v>11621.744000000001</v>
      </c>
      <c r="X10" s="1">
        <v>390664</v>
      </c>
      <c r="Y10" s="1">
        <v>61289.245999999999</v>
      </c>
      <c r="Z10" s="1">
        <v>0.75800000000000001</v>
      </c>
      <c r="AA10" s="1">
        <v>1.825</v>
      </c>
      <c r="AB10" s="1">
        <v>1.74</v>
      </c>
      <c r="AC10" s="1">
        <v>-4.7</v>
      </c>
    </row>
    <row r="11" spans="1:29" x14ac:dyDescent="0.25">
      <c r="A11" s="117"/>
      <c r="B11" s="1" t="s">
        <v>336</v>
      </c>
      <c r="C11" s="1">
        <v>35.75</v>
      </c>
      <c r="D11" s="1">
        <f t="shared" si="0"/>
        <v>6.3491389913797978</v>
      </c>
      <c r="E11" s="2">
        <f t="shared" si="2"/>
        <v>572</v>
      </c>
      <c r="F11" s="132"/>
      <c r="G11" s="133"/>
      <c r="H11" s="134"/>
      <c r="J11" s="117"/>
      <c r="K11" s="1" t="s">
        <v>377</v>
      </c>
      <c r="L11" s="1">
        <v>41.45</v>
      </c>
      <c r="M11" s="1">
        <f t="shared" si="1"/>
        <v>6.4970766038210854</v>
      </c>
      <c r="N11" s="2">
        <f t="shared" si="3"/>
        <v>663.2</v>
      </c>
      <c r="O11" s="132"/>
      <c r="P11" s="133"/>
      <c r="Q11" s="134"/>
      <c r="S11" s="1" t="s">
        <v>36</v>
      </c>
      <c r="T11" s="1" t="s">
        <v>37</v>
      </c>
      <c r="U11" s="1" t="s">
        <v>34</v>
      </c>
      <c r="V11" s="1">
        <v>3.81</v>
      </c>
      <c r="W11" s="1">
        <v>21097.493999999999</v>
      </c>
      <c r="X11" s="1">
        <v>703071</v>
      </c>
      <c r="Y11" s="1">
        <v>64042.156000000003</v>
      </c>
      <c r="Z11" s="1">
        <v>1.3180000000000001</v>
      </c>
      <c r="AA11" s="1">
        <v>2.919</v>
      </c>
      <c r="AB11" s="1">
        <v>3.33</v>
      </c>
      <c r="AC11" s="1">
        <v>13.9</v>
      </c>
    </row>
    <row r="12" spans="1:29" x14ac:dyDescent="0.25">
      <c r="A12" s="117"/>
      <c r="B12" s="1" t="s">
        <v>338</v>
      </c>
      <c r="C12" s="1">
        <v>34.92</v>
      </c>
      <c r="D12" s="1">
        <f t="shared" si="0"/>
        <v>6.3256484532111825</v>
      </c>
      <c r="E12" s="2">
        <f t="shared" si="2"/>
        <v>558.72</v>
      </c>
      <c r="F12" s="132"/>
      <c r="G12" s="133"/>
      <c r="H12" s="134"/>
      <c r="J12" s="117"/>
      <c r="K12" s="1" t="s">
        <v>379</v>
      </c>
      <c r="L12" s="1">
        <v>43.58</v>
      </c>
      <c r="M12" s="1">
        <f t="shared" si="1"/>
        <v>6.5471870517562554</v>
      </c>
      <c r="N12" s="2">
        <f t="shared" si="3"/>
        <v>697.28</v>
      </c>
      <c r="O12" s="132"/>
      <c r="P12" s="133"/>
      <c r="Q12" s="134"/>
      <c r="S12" s="1" t="s">
        <v>91</v>
      </c>
      <c r="T12" s="1" t="s">
        <v>37</v>
      </c>
      <c r="U12" s="1" t="s">
        <v>34</v>
      </c>
      <c r="V12" s="1">
        <v>3.8</v>
      </c>
      <c r="W12" s="1">
        <v>20381.062999999998</v>
      </c>
      <c r="X12" s="1">
        <v>685582</v>
      </c>
      <c r="Y12" s="1">
        <v>67724.766000000003</v>
      </c>
      <c r="Z12" s="1">
        <v>1.204</v>
      </c>
      <c r="AA12" s="1">
        <v>2.919</v>
      </c>
      <c r="AB12" s="1">
        <v>3</v>
      </c>
      <c r="AC12" s="1">
        <v>2.8</v>
      </c>
    </row>
    <row r="13" spans="1:29" x14ac:dyDescent="0.25">
      <c r="A13" s="117">
        <v>60</v>
      </c>
      <c r="B13" s="1" t="s">
        <v>340</v>
      </c>
      <c r="C13" s="1">
        <v>34.51</v>
      </c>
      <c r="D13" s="1">
        <f t="shared" si="0"/>
        <v>6.3138378593496931</v>
      </c>
      <c r="E13" s="2">
        <f t="shared" si="2"/>
        <v>552.16</v>
      </c>
      <c r="F13" s="132">
        <f>AVERAGE(E13:E15)</f>
        <v>559.04</v>
      </c>
      <c r="G13" s="133">
        <f>STDEV(E13:E15)</f>
        <v>64.83436126006022</v>
      </c>
      <c r="H13" s="134">
        <f>G13/F13</f>
        <v>0.11597445846461832</v>
      </c>
      <c r="J13" s="117">
        <v>60</v>
      </c>
      <c r="K13" s="1" t="s">
        <v>381</v>
      </c>
      <c r="L13" s="1">
        <v>32.78</v>
      </c>
      <c r="M13" s="1">
        <f t="shared" si="1"/>
        <v>6.262407295555465</v>
      </c>
      <c r="N13" s="2">
        <f t="shared" si="3"/>
        <v>524.48</v>
      </c>
      <c r="O13" s="132">
        <f>AVERAGE(N13:N15)</f>
        <v>490.82666666666665</v>
      </c>
      <c r="P13" s="133">
        <f>STDEV(N13:N15)</f>
        <v>41.030044276521728</v>
      </c>
      <c r="Q13" s="134">
        <f>P13/O13</f>
        <v>8.3593755317264193E-2</v>
      </c>
      <c r="S13" s="1" t="s">
        <v>38</v>
      </c>
      <c r="T13" s="1" t="s">
        <v>39</v>
      </c>
      <c r="U13" s="1" t="s">
        <v>34</v>
      </c>
      <c r="V13" s="1">
        <v>3.81</v>
      </c>
      <c r="W13" s="1">
        <v>29158.405999999999</v>
      </c>
      <c r="X13" s="1">
        <v>967248</v>
      </c>
      <c r="Y13" s="1">
        <v>65068.902000000002</v>
      </c>
      <c r="Z13" s="1">
        <v>1.792</v>
      </c>
      <c r="AA13" s="1">
        <v>4.6689999999999996</v>
      </c>
      <c r="AB13" s="1">
        <v>4.67</v>
      </c>
      <c r="AC13" s="1">
        <v>0.1</v>
      </c>
    </row>
    <row r="14" spans="1:29" x14ac:dyDescent="0.25">
      <c r="A14" s="117"/>
      <c r="B14" s="1" t="s">
        <v>342</v>
      </c>
      <c r="C14" s="1">
        <v>31.12</v>
      </c>
      <c r="D14" s="1">
        <f t="shared" si="0"/>
        <v>6.2104394215499719</v>
      </c>
      <c r="E14" s="2">
        <f t="shared" si="2"/>
        <v>497.92</v>
      </c>
      <c r="F14" s="132"/>
      <c r="G14" s="133"/>
      <c r="H14" s="134"/>
      <c r="J14" s="117"/>
      <c r="K14" s="1" t="s">
        <v>383</v>
      </c>
      <c r="L14" s="1">
        <v>27.82</v>
      </c>
      <c r="M14" s="1">
        <f t="shared" si="1"/>
        <v>6.0983439087350781</v>
      </c>
      <c r="N14" s="2">
        <f t="shared" si="3"/>
        <v>445.12</v>
      </c>
      <c r="O14" s="132"/>
      <c r="P14" s="133"/>
      <c r="Q14" s="134"/>
      <c r="S14" s="1" t="s">
        <v>92</v>
      </c>
      <c r="T14" s="1" t="s">
        <v>39</v>
      </c>
      <c r="U14" s="1" t="s">
        <v>34</v>
      </c>
      <c r="V14" s="1">
        <v>3.81</v>
      </c>
      <c r="W14" s="1">
        <v>26398.206999999999</v>
      </c>
      <c r="X14" s="1">
        <v>865225</v>
      </c>
      <c r="Y14" s="1">
        <v>64294.883000000002</v>
      </c>
      <c r="Z14" s="1">
        <v>1.6419999999999999</v>
      </c>
      <c r="AA14" s="1">
        <v>4.6689999999999996</v>
      </c>
      <c r="AB14" s="1">
        <v>4.25</v>
      </c>
      <c r="AC14" s="1">
        <v>-9.1</v>
      </c>
    </row>
    <row r="15" spans="1:29" x14ac:dyDescent="0.25">
      <c r="A15" s="117"/>
      <c r="B15" s="1" t="s">
        <v>344</v>
      </c>
      <c r="C15" s="1">
        <v>39.19</v>
      </c>
      <c r="D15" s="1">
        <f t="shared" si="0"/>
        <v>6.4410103344513212</v>
      </c>
      <c r="E15" s="2">
        <f t="shared" si="2"/>
        <v>627.04</v>
      </c>
      <c r="F15" s="132"/>
      <c r="G15" s="133"/>
      <c r="H15" s="134"/>
      <c r="J15" s="117"/>
      <c r="K15" s="1" t="s">
        <v>385</v>
      </c>
      <c r="L15" s="1">
        <v>31.43</v>
      </c>
      <c r="M15" s="1">
        <f t="shared" si="1"/>
        <v>6.2203515730492578</v>
      </c>
      <c r="N15" s="2">
        <f t="shared" si="3"/>
        <v>502.88</v>
      </c>
      <c r="O15" s="132"/>
      <c r="P15" s="133"/>
      <c r="Q15" s="134"/>
      <c r="S15" s="1" t="s">
        <v>40</v>
      </c>
      <c r="T15" s="1" t="s">
        <v>41</v>
      </c>
      <c r="U15" s="1" t="s">
        <v>34</v>
      </c>
      <c r="V15" s="1">
        <v>3.81</v>
      </c>
      <c r="W15" s="1">
        <v>48933.699000000001</v>
      </c>
      <c r="X15" s="1">
        <v>1647090</v>
      </c>
      <c r="Y15" s="1">
        <v>70109.062999999995</v>
      </c>
      <c r="Z15" s="1">
        <v>2.7919999999999998</v>
      </c>
      <c r="AA15" s="1">
        <v>7.45</v>
      </c>
      <c r="AB15" s="1">
        <v>7.51</v>
      </c>
      <c r="AC15" s="1">
        <v>0.8</v>
      </c>
    </row>
    <row r="16" spans="1:29" x14ac:dyDescent="0.25">
      <c r="A16" s="117">
        <v>120</v>
      </c>
      <c r="B16" s="1" t="s">
        <v>347</v>
      </c>
      <c r="C16" s="1">
        <v>30.75</v>
      </c>
      <c r="D16" s="1">
        <f t="shared" si="0"/>
        <v>6.1984787164923079</v>
      </c>
      <c r="E16" s="2">
        <f t="shared" si="2"/>
        <v>492</v>
      </c>
      <c r="F16" s="132">
        <f>AVERAGE(E16:E18)</f>
        <v>514.45333333333338</v>
      </c>
      <c r="G16" s="133">
        <f>STDEV(E16:E18)</f>
        <v>24.244268051094728</v>
      </c>
      <c r="H16" s="134">
        <f>G16/F16</f>
        <v>4.7126272647524996E-2</v>
      </c>
      <c r="J16" s="117">
        <v>120</v>
      </c>
      <c r="K16" s="1" t="s">
        <v>388</v>
      </c>
      <c r="L16" s="1">
        <v>20.38</v>
      </c>
      <c r="M16" s="1">
        <f t="shared" si="1"/>
        <v>5.7871427500343602</v>
      </c>
      <c r="N16" s="2">
        <f t="shared" si="3"/>
        <v>326.08</v>
      </c>
      <c r="O16" s="132">
        <f>AVERAGE(N16:N18)</f>
        <v>441.01333333333332</v>
      </c>
      <c r="P16" s="133">
        <f>STDEV(N16:N18)</f>
        <v>138.78764978676361</v>
      </c>
      <c r="Q16" s="134">
        <f>P16/O16</f>
        <v>0.31470170921536073</v>
      </c>
      <c r="S16" s="1" t="s">
        <v>93</v>
      </c>
      <c r="T16" s="1" t="s">
        <v>41</v>
      </c>
      <c r="U16" s="1" t="s">
        <v>34</v>
      </c>
      <c r="V16" s="1">
        <v>3.81</v>
      </c>
      <c r="W16" s="1">
        <v>46315.258000000002</v>
      </c>
      <c r="X16" s="1">
        <v>1565880</v>
      </c>
      <c r="Y16" s="1">
        <v>63195.190999999999</v>
      </c>
      <c r="Z16" s="1">
        <v>2.9319999999999999</v>
      </c>
      <c r="AA16" s="1">
        <v>7.45</v>
      </c>
      <c r="AB16" s="1">
        <v>7.9</v>
      </c>
      <c r="AC16" s="1">
        <v>6.1</v>
      </c>
    </row>
    <row r="17" spans="1:29" x14ac:dyDescent="0.25">
      <c r="A17" s="117"/>
      <c r="B17" s="1" t="s">
        <v>349</v>
      </c>
      <c r="C17" s="1">
        <v>31.95</v>
      </c>
      <c r="D17" s="1">
        <f t="shared" si="0"/>
        <v>6.2367609030633249</v>
      </c>
      <c r="E17" s="2">
        <f t="shared" si="2"/>
        <v>511.2</v>
      </c>
      <c r="F17" s="132"/>
      <c r="G17" s="133"/>
      <c r="H17" s="134"/>
      <c r="J17" s="117"/>
      <c r="K17" s="1" t="s">
        <v>390</v>
      </c>
      <c r="L17" s="1">
        <v>37.200000000000003</v>
      </c>
      <c r="M17" s="1">
        <f t="shared" si="1"/>
        <v>6.3888974835188819</v>
      </c>
      <c r="N17" s="2">
        <f t="shared" si="3"/>
        <v>595.20000000000005</v>
      </c>
      <c r="O17" s="132"/>
      <c r="P17" s="133"/>
      <c r="Q17" s="134"/>
      <c r="S17" s="1" t="s">
        <v>42</v>
      </c>
      <c r="T17" s="1" t="s">
        <v>43</v>
      </c>
      <c r="U17" s="1" t="s">
        <v>34</v>
      </c>
      <c r="V17" s="1">
        <v>3.81</v>
      </c>
      <c r="W17" s="1">
        <v>79207.258000000002</v>
      </c>
      <c r="X17" s="1">
        <v>2656081</v>
      </c>
      <c r="Y17" s="1">
        <v>69572.929999999993</v>
      </c>
      <c r="Z17" s="1">
        <v>4.5540000000000003</v>
      </c>
      <c r="AA17" s="1">
        <v>11.875</v>
      </c>
      <c r="AB17" s="1">
        <v>12.5</v>
      </c>
      <c r="AC17" s="1">
        <v>5.3</v>
      </c>
    </row>
    <row r="18" spans="1:29" x14ac:dyDescent="0.25">
      <c r="A18" s="117"/>
      <c r="B18" s="1" t="s">
        <v>351</v>
      </c>
      <c r="C18" s="1">
        <v>33.76</v>
      </c>
      <c r="D18" s="1">
        <f t="shared" si="0"/>
        <v>6.2918653919675371</v>
      </c>
      <c r="E18" s="2">
        <f t="shared" si="2"/>
        <v>540.16</v>
      </c>
      <c r="F18" s="132"/>
      <c r="G18" s="133"/>
      <c r="H18" s="134"/>
      <c r="J18" s="117"/>
      <c r="K18" s="1" t="s">
        <v>392</v>
      </c>
      <c r="L18" s="1">
        <v>25.11</v>
      </c>
      <c r="M18" s="1">
        <f t="shared" si="1"/>
        <v>5.9958548954092752</v>
      </c>
      <c r="N18" s="2">
        <f t="shared" si="3"/>
        <v>401.76</v>
      </c>
      <c r="O18" s="132"/>
      <c r="P18" s="133"/>
      <c r="Q18" s="134"/>
      <c r="S18" s="1" t="s">
        <v>94</v>
      </c>
      <c r="T18" s="1" t="s">
        <v>43</v>
      </c>
      <c r="U18" s="1" t="s">
        <v>34</v>
      </c>
      <c r="V18" s="1">
        <v>3.81</v>
      </c>
      <c r="W18" s="1">
        <v>75334.327999999994</v>
      </c>
      <c r="X18" s="1">
        <v>2526905</v>
      </c>
      <c r="Y18" s="1">
        <v>63700.487999999998</v>
      </c>
      <c r="Z18" s="1">
        <v>4.7309999999999999</v>
      </c>
      <c r="AA18" s="1">
        <v>11.875</v>
      </c>
      <c r="AB18" s="1">
        <v>13.01</v>
      </c>
      <c r="AC18" s="1">
        <v>9.5</v>
      </c>
    </row>
    <row r="19" spans="1:29" x14ac:dyDescent="0.25">
      <c r="A19" s="117">
        <v>240</v>
      </c>
      <c r="B19" s="1" t="s">
        <v>353</v>
      </c>
      <c r="C19" s="1">
        <v>29.75</v>
      </c>
      <c r="D19" s="1">
        <f t="shared" si="0"/>
        <v>6.1654178542314204</v>
      </c>
      <c r="E19" s="2">
        <f t="shared" si="2"/>
        <v>476</v>
      </c>
      <c r="F19" s="132">
        <f>AVERAGE(E19:E21)</f>
        <v>423.78666666666669</v>
      </c>
      <c r="G19" s="133">
        <f>STDEV(E19:E21)</f>
        <v>52.160081799526857</v>
      </c>
      <c r="H19" s="134">
        <f>G19/F19</f>
        <v>0.12308098838926863</v>
      </c>
      <c r="J19" s="117">
        <v>240</v>
      </c>
      <c r="K19" s="1" t="s">
        <v>394</v>
      </c>
      <c r="L19" s="1">
        <v>22.42</v>
      </c>
      <c r="M19" s="1">
        <f t="shared" si="1"/>
        <v>5.8825421398837952</v>
      </c>
      <c r="N19" s="2">
        <f t="shared" si="3"/>
        <v>358.72</v>
      </c>
      <c r="O19" s="132">
        <f>AVERAGE(N19:N21)</f>
        <v>430.50666666666666</v>
      </c>
      <c r="P19" s="133">
        <f>STDEV(N19:N21)</f>
        <v>64.115961611235065</v>
      </c>
      <c r="Q19" s="134">
        <f>P19/O19</f>
        <v>0.14893140240468997</v>
      </c>
      <c r="S19" s="1" t="s">
        <v>44</v>
      </c>
      <c r="T19" s="1" t="s">
        <v>45</v>
      </c>
      <c r="U19" s="1" t="s">
        <v>34</v>
      </c>
      <c r="V19" s="1">
        <v>3.81</v>
      </c>
      <c r="W19" s="1">
        <v>161645.31299999999</v>
      </c>
      <c r="X19" s="1">
        <v>5450768</v>
      </c>
      <c r="Y19" s="1">
        <v>72849.406000000003</v>
      </c>
      <c r="Z19" s="1">
        <v>8.8759999999999994</v>
      </c>
      <c r="AA19" s="1">
        <v>19.125</v>
      </c>
      <c r="AB19" s="1">
        <v>24.76</v>
      </c>
      <c r="AC19" s="1">
        <v>29.5</v>
      </c>
    </row>
    <row r="20" spans="1:29" x14ac:dyDescent="0.25">
      <c r="A20" s="117"/>
      <c r="B20" s="1" t="s">
        <v>355</v>
      </c>
      <c r="C20" s="1">
        <v>26.48</v>
      </c>
      <c r="D20" s="1">
        <f t="shared" si="0"/>
        <v>6.0489784533085889</v>
      </c>
      <c r="E20" s="2">
        <f t="shared" si="2"/>
        <v>423.68</v>
      </c>
      <c r="F20" s="132"/>
      <c r="G20" s="133"/>
      <c r="H20" s="134"/>
      <c r="J20" s="117"/>
      <c r="K20" s="1" t="s">
        <v>396</v>
      </c>
      <c r="L20" s="1">
        <v>30.13</v>
      </c>
      <c r="M20" s="1">
        <f t="shared" si="1"/>
        <v>6.1781100753819906</v>
      </c>
      <c r="N20" s="2">
        <f t="shared" si="3"/>
        <v>482.08</v>
      </c>
      <c r="O20" s="132"/>
      <c r="P20" s="133"/>
      <c r="Q20" s="134"/>
      <c r="S20" s="1" t="s">
        <v>95</v>
      </c>
      <c r="T20" s="1" t="s">
        <v>45</v>
      </c>
      <c r="U20" s="1" t="s">
        <v>34</v>
      </c>
      <c r="V20" s="1">
        <v>3.81</v>
      </c>
      <c r="W20" s="1">
        <v>152744.95300000001</v>
      </c>
      <c r="X20" s="1">
        <v>5169925</v>
      </c>
      <c r="Y20" s="1">
        <v>68771.054999999993</v>
      </c>
      <c r="Z20" s="1">
        <v>8.8840000000000003</v>
      </c>
      <c r="AA20" s="1">
        <v>19.125</v>
      </c>
      <c r="AB20" s="1">
        <v>24.79</v>
      </c>
      <c r="AC20" s="1">
        <v>29.6</v>
      </c>
    </row>
    <row r="21" spans="1:29" x14ac:dyDescent="0.25">
      <c r="A21" s="117"/>
      <c r="B21" s="1" t="s">
        <v>357</v>
      </c>
      <c r="C21" s="1">
        <v>23.23</v>
      </c>
      <c r="D21" s="1">
        <f t="shared" si="0"/>
        <v>5.9180332690220991</v>
      </c>
      <c r="E21" s="2">
        <f t="shared" si="2"/>
        <v>371.68</v>
      </c>
      <c r="F21" s="132"/>
      <c r="G21" s="133"/>
      <c r="H21" s="134"/>
      <c r="J21" s="117"/>
      <c r="K21" s="1" t="s">
        <v>398</v>
      </c>
      <c r="L21" s="1">
        <v>28.17</v>
      </c>
      <c r="M21" s="1">
        <f t="shared" si="1"/>
        <v>6.1108463041280627</v>
      </c>
      <c r="N21" s="2">
        <f t="shared" si="3"/>
        <v>450.72</v>
      </c>
      <c r="O21" s="132"/>
      <c r="P21" s="133"/>
      <c r="Q21" s="134"/>
      <c r="S21" s="1" t="s">
        <v>46</v>
      </c>
      <c r="T21" s="1" t="s">
        <v>47</v>
      </c>
      <c r="U21" s="1" t="s">
        <v>34</v>
      </c>
      <c r="V21" s="1">
        <v>3.8</v>
      </c>
      <c r="W21" s="1">
        <v>217131.609</v>
      </c>
      <c r="X21" s="1">
        <v>7364952</v>
      </c>
      <c r="Y21" s="1">
        <v>60371.940999999999</v>
      </c>
      <c r="Z21" s="1">
        <v>14.385999999999999</v>
      </c>
      <c r="AA21" s="1">
        <v>30.5</v>
      </c>
      <c r="AB21" s="1">
        <v>40.4</v>
      </c>
      <c r="AC21" s="1">
        <v>32.4</v>
      </c>
    </row>
    <row r="22" spans="1:29" x14ac:dyDescent="0.25">
      <c r="S22" s="1" t="s">
        <v>96</v>
      </c>
      <c r="T22" s="1" t="s">
        <v>47</v>
      </c>
      <c r="U22" s="1" t="s">
        <v>34</v>
      </c>
      <c r="V22" s="1">
        <v>3.81</v>
      </c>
      <c r="W22" s="1">
        <v>215742.5</v>
      </c>
      <c r="X22" s="1">
        <v>7243975</v>
      </c>
      <c r="Y22" s="1">
        <v>69718.366999999998</v>
      </c>
      <c r="Z22" s="1">
        <v>12.378</v>
      </c>
      <c r="AA22" s="1">
        <v>30.5</v>
      </c>
      <c r="AB22" s="1">
        <v>34.700000000000003</v>
      </c>
      <c r="AC22" s="1">
        <v>13.8</v>
      </c>
    </row>
    <row r="23" spans="1:29" x14ac:dyDescent="0.25">
      <c r="A23" s="117" t="s">
        <v>437</v>
      </c>
      <c r="B23" s="117"/>
      <c r="C23" s="117"/>
      <c r="D23" s="117"/>
      <c r="E23" s="117"/>
      <c r="F23" s="117"/>
      <c r="G23" s="117"/>
      <c r="H23" s="3"/>
      <c r="S23" s="1" t="s">
        <v>49</v>
      </c>
      <c r="T23" s="1" t="s">
        <v>50</v>
      </c>
      <c r="U23" s="1" t="s">
        <v>34</v>
      </c>
      <c r="V23" s="1">
        <v>3.81</v>
      </c>
      <c r="W23" s="1">
        <v>279932.93800000002</v>
      </c>
      <c r="X23" s="1">
        <v>9373593</v>
      </c>
      <c r="Y23" s="1">
        <v>64329.785000000003</v>
      </c>
      <c r="Z23" s="1">
        <v>17.405999999999999</v>
      </c>
      <c r="AA23" s="1">
        <v>48.75</v>
      </c>
      <c r="AB23" s="1">
        <v>48.96</v>
      </c>
      <c r="AC23" s="1">
        <v>0.4</v>
      </c>
    </row>
    <row r="24" spans="1:29" x14ac:dyDescent="0.25">
      <c r="A24" s="117" t="s">
        <v>429</v>
      </c>
      <c r="B24" s="117" t="s">
        <v>1</v>
      </c>
      <c r="C24" s="3" t="s">
        <v>430</v>
      </c>
      <c r="D24" s="3" t="s">
        <v>431</v>
      </c>
      <c r="E24" s="3" t="s">
        <v>432</v>
      </c>
      <c r="F24" s="3" t="s">
        <v>433</v>
      </c>
      <c r="G24" s="3" t="s">
        <v>434</v>
      </c>
      <c r="H24" s="3" t="s">
        <v>435</v>
      </c>
      <c r="S24" s="1" t="s">
        <v>98</v>
      </c>
      <c r="T24" s="1" t="s">
        <v>50</v>
      </c>
      <c r="U24" s="1" t="s">
        <v>34</v>
      </c>
      <c r="V24" s="1">
        <v>3.8</v>
      </c>
      <c r="W24" s="1">
        <v>275087.375</v>
      </c>
      <c r="X24" s="1">
        <v>9279365</v>
      </c>
      <c r="Y24" s="1">
        <v>69190.054999999993</v>
      </c>
      <c r="Z24" s="1">
        <v>15.903</v>
      </c>
      <c r="AA24" s="1">
        <v>48.75</v>
      </c>
      <c r="AB24" s="1">
        <v>44.7</v>
      </c>
      <c r="AC24" s="1">
        <v>-8.3000000000000007</v>
      </c>
    </row>
    <row r="25" spans="1:29" x14ac:dyDescent="0.25">
      <c r="A25" s="117"/>
      <c r="B25" s="117"/>
      <c r="C25" s="1" t="s">
        <v>436</v>
      </c>
      <c r="E25" s="1" t="s">
        <v>436</v>
      </c>
      <c r="F25" s="1" t="s">
        <v>436</v>
      </c>
      <c r="G25" s="1" t="s">
        <v>436</v>
      </c>
      <c r="S25" s="1" t="s">
        <v>51</v>
      </c>
      <c r="T25" s="1" t="s">
        <v>52</v>
      </c>
      <c r="U25" s="1" t="s">
        <v>34</v>
      </c>
      <c r="V25" s="1">
        <v>3.81</v>
      </c>
      <c r="W25" s="1">
        <v>510067.34399999998</v>
      </c>
      <c r="X25" s="1">
        <v>17057968</v>
      </c>
      <c r="Y25" s="1">
        <v>72004.906000000003</v>
      </c>
      <c r="Z25" s="1">
        <v>28.335000000000001</v>
      </c>
      <c r="AA25" s="1">
        <v>78.125</v>
      </c>
      <c r="AB25" s="1">
        <v>79.959999999999994</v>
      </c>
      <c r="AC25" s="1">
        <v>2.4</v>
      </c>
    </row>
    <row r="26" spans="1:29" x14ac:dyDescent="0.25">
      <c r="A26" s="117">
        <v>0</v>
      </c>
      <c r="B26" s="1" t="s">
        <v>403</v>
      </c>
      <c r="C26" s="1">
        <v>32.85</v>
      </c>
      <c r="D26" s="1">
        <f t="shared" ref="D26:D31" si="4">LN(E26)</f>
        <v>6.2645404671704004</v>
      </c>
      <c r="E26" s="2">
        <f>C26*16</f>
        <v>525.6</v>
      </c>
      <c r="F26" s="132">
        <f>AVERAGE(E26:E28)</f>
        <v>481.17333333333335</v>
      </c>
      <c r="G26" s="133">
        <f>STDEV(E26:E28)</f>
        <v>81.988148737078944</v>
      </c>
      <c r="H26" s="134">
        <f>G26/F26</f>
        <v>0.17039212910887055</v>
      </c>
      <c r="S26" s="1" t="s">
        <v>99</v>
      </c>
      <c r="T26" s="1" t="s">
        <v>52</v>
      </c>
      <c r="U26" s="1" t="s">
        <v>34</v>
      </c>
      <c r="V26" s="1">
        <v>3.81</v>
      </c>
      <c r="W26" s="1">
        <v>494636.93800000002</v>
      </c>
      <c r="X26" s="1">
        <v>16853748</v>
      </c>
      <c r="Y26" s="1">
        <v>75166.273000000001</v>
      </c>
      <c r="Z26" s="1">
        <v>26.321999999999999</v>
      </c>
      <c r="AA26" s="1">
        <v>78.125</v>
      </c>
      <c r="AB26" s="1">
        <v>74.25</v>
      </c>
      <c r="AC26" s="1">
        <v>-5</v>
      </c>
    </row>
    <row r="27" spans="1:29" x14ac:dyDescent="0.25">
      <c r="A27" s="117"/>
      <c r="B27" s="1" t="s">
        <v>405</v>
      </c>
      <c r="C27" s="1">
        <v>24.16</v>
      </c>
      <c r="D27" s="1">
        <f t="shared" si="4"/>
        <v>5.9572870953063957</v>
      </c>
      <c r="E27" s="2">
        <f t="shared" ref="E27:E31" si="5">C27*16</f>
        <v>386.56</v>
      </c>
      <c r="F27" s="132"/>
      <c r="G27" s="133"/>
      <c r="H27" s="134"/>
      <c r="S27" s="1" t="s">
        <v>53</v>
      </c>
      <c r="T27" s="1" t="s">
        <v>54</v>
      </c>
      <c r="U27" s="1" t="s">
        <v>34</v>
      </c>
      <c r="V27" s="1">
        <v>3.81</v>
      </c>
      <c r="W27" s="1">
        <v>653154.375</v>
      </c>
      <c r="X27" s="1">
        <v>22047396</v>
      </c>
      <c r="Y27" s="1">
        <v>67768.187999999995</v>
      </c>
      <c r="Z27" s="1">
        <v>38.552</v>
      </c>
      <c r="AA27" s="1">
        <v>125</v>
      </c>
      <c r="AB27" s="1">
        <v>108.94</v>
      </c>
      <c r="AC27" s="1">
        <v>-12.8</v>
      </c>
    </row>
    <row r="28" spans="1:29" x14ac:dyDescent="0.25">
      <c r="A28" s="117"/>
      <c r="B28" s="1" t="s">
        <v>407</v>
      </c>
      <c r="C28" s="1">
        <v>33.21</v>
      </c>
      <c r="D28" s="1">
        <f t="shared" si="4"/>
        <v>6.2754397576284369</v>
      </c>
      <c r="E28" s="2">
        <f t="shared" si="5"/>
        <v>531.36</v>
      </c>
      <c r="F28" s="132"/>
      <c r="G28" s="133"/>
      <c r="H28" s="134"/>
      <c r="S28" s="1" t="s">
        <v>100</v>
      </c>
      <c r="T28" s="1" t="s">
        <v>54</v>
      </c>
      <c r="U28" s="1" t="s">
        <v>34</v>
      </c>
      <c r="V28" s="1">
        <v>3.81</v>
      </c>
      <c r="W28" s="1">
        <v>687010.06299999997</v>
      </c>
      <c r="X28" s="1">
        <v>23100348</v>
      </c>
      <c r="Y28" s="1">
        <v>64113.281000000003</v>
      </c>
      <c r="Z28" s="1">
        <v>42.862000000000002</v>
      </c>
      <c r="AA28" s="1">
        <v>125</v>
      </c>
      <c r="AB28" s="1">
        <v>121.17</v>
      </c>
      <c r="AC28" s="1">
        <v>-3.1</v>
      </c>
    </row>
    <row r="29" spans="1:29" x14ac:dyDescent="0.25">
      <c r="A29" s="117">
        <v>240</v>
      </c>
      <c r="B29" s="1" t="s">
        <v>409</v>
      </c>
      <c r="C29" s="1">
        <v>32.479999999999997</v>
      </c>
      <c r="D29" s="1">
        <f t="shared" si="4"/>
        <v>6.2532132375332585</v>
      </c>
      <c r="E29" s="2">
        <f t="shared" si="5"/>
        <v>519.67999999999995</v>
      </c>
      <c r="F29" s="132">
        <f>AVERAGE(E29:E30)</f>
        <v>453.84</v>
      </c>
      <c r="G29" s="133">
        <f>STDEV(E29:E30)</f>
        <v>93.111820946644556</v>
      </c>
      <c r="H29" s="134">
        <f>G29/F29</f>
        <v>0.20516442126442042</v>
      </c>
      <c r="S29" s="1" t="s">
        <v>76</v>
      </c>
      <c r="T29" s="1" t="s">
        <v>77</v>
      </c>
      <c r="U29" s="1" t="s">
        <v>75</v>
      </c>
      <c r="V29" s="1">
        <v>3.81</v>
      </c>
      <c r="W29" s="1">
        <v>22068.493999999999</v>
      </c>
      <c r="X29" s="1">
        <v>733400</v>
      </c>
      <c r="Y29" s="1">
        <v>76308.460999999996</v>
      </c>
      <c r="Z29" s="1">
        <v>1.157</v>
      </c>
      <c r="AA29" s="1">
        <v>2.5059999999999998</v>
      </c>
      <c r="AB29" s="1">
        <v>2.87</v>
      </c>
      <c r="AC29" s="1">
        <v>14.5</v>
      </c>
    </row>
    <row r="30" spans="1:29" x14ac:dyDescent="0.25">
      <c r="A30" s="117"/>
      <c r="B30" s="1" t="s">
        <v>411</v>
      </c>
      <c r="C30" s="1">
        <v>24.25</v>
      </c>
      <c r="D30" s="1">
        <f t="shared" si="4"/>
        <v>5.9610053396232736</v>
      </c>
      <c r="E30" s="2">
        <f t="shared" si="5"/>
        <v>388</v>
      </c>
      <c r="F30" s="132"/>
      <c r="G30" s="133"/>
      <c r="H30" s="134"/>
      <c r="S30" s="1" t="s">
        <v>118</v>
      </c>
      <c r="T30" s="1" t="s">
        <v>77</v>
      </c>
      <c r="U30" s="1" t="s">
        <v>75</v>
      </c>
      <c r="V30" s="1">
        <v>3.8</v>
      </c>
      <c r="W30" s="1">
        <v>19008.291000000001</v>
      </c>
      <c r="X30" s="1">
        <v>624404</v>
      </c>
      <c r="Y30" s="1">
        <v>84922.633000000002</v>
      </c>
      <c r="Z30" s="1">
        <v>0.89500000000000002</v>
      </c>
      <c r="AA30" s="1">
        <v>2.5059999999999998</v>
      </c>
      <c r="AB30" s="1">
        <v>2.13</v>
      </c>
      <c r="AC30" s="1">
        <v>-15.1</v>
      </c>
    </row>
    <row r="31" spans="1:29" x14ac:dyDescent="0.25">
      <c r="A31" s="117"/>
      <c r="B31" s="1" t="s">
        <v>413</v>
      </c>
      <c r="C31" s="1">
        <v>32.21</v>
      </c>
      <c r="D31" s="1">
        <f t="shared" si="4"/>
        <v>6.244865685582889</v>
      </c>
      <c r="E31" s="2">
        <f t="shared" si="5"/>
        <v>515.36</v>
      </c>
      <c r="F31" s="132"/>
      <c r="G31" s="133"/>
      <c r="H31" s="134"/>
      <c r="S31" s="1" t="s">
        <v>78</v>
      </c>
      <c r="T31" s="1" t="s">
        <v>79</v>
      </c>
      <c r="U31" s="1" t="s">
        <v>75</v>
      </c>
      <c r="V31" s="1">
        <v>3.81</v>
      </c>
      <c r="W31" s="1">
        <v>51954.093999999997</v>
      </c>
      <c r="X31" s="1">
        <v>1766232</v>
      </c>
      <c r="Y31" s="1">
        <v>84343.641000000003</v>
      </c>
      <c r="Z31" s="1">
        <v>2.464</v>
      </c>
      <c r="AA31" s="1">
        <v>6.2690000000000001</v>
      </c>
      <c r="AB31" s="1">
        <v>6.58</v>
      </c>
      <c r="AC31" s="1">
        <v>4.9000000000000004</v>
      </c>
    </row>
    <row r="32" spans="1:29" x14ac:dyDescent="0.25">
      <c r="B32" s="3"/>
      <c r="S32" s="1" t="s">
        <v>119</v>
      </c>
      <c r="T32" s="1" t="s">
        <v>79</v>
      </c>
      <c r="U32" s="1" t="s">
        <v>75</v>
      </c>
      <c r="V32" s="1">
        <v>3.81</v>
      </c>
      <c r="W32" s="1">
        <v>56246.949000000001</v>
      </c>
      <c r="X32" s="1">
        <v>1905280</v>
      </c>
      <c r="Y32" s="1">
        <v>79141.827999999994</v>
      </c>
      <c r="Z32" s="1">
        <v>2.843</v>
      </c>
      <c r="AA32" s="1">
        <v>6.2690000000000001</v>
      </c>
      <c r="AB32" s="1">
        <v>7.65</v>
      </c>
      <c r="AC32" s="1">
        <v>22.1</v>
      </c>
    </row>
    <row r="33" spans="1:29" x14ac:dyDescent="0.25">
      <c r="B33" s="137" t="s">
        <v>438</v>
      </c>
      <c r="C33" s="137"/>
      <c r="D33" s="137"/>
      <c r="E33" s="137"/>
      <c r="F33" s="137"/>
      <c r="G33" s="137"/>
      <c r="H33" s="137"/>
      <c r="I33" s="137"/>
      <c r="J33" s="137"/>
      <c r="K33" s="117"/>
      <c r="L33" s="117"/>
      <c r="S33" s="1" t="s">
        <v>80</v>
      </c>
      <c r="T33" s="1" t="s">
        <v>81</v>
      </c>
      <c r="U33" s="1" t="s">
        <v>75</v>
      </c>
      <c r="V33" s="1">
        <v>3.81</v>
      </c>
      <c r="W33" s="1">
        <v>182690.92199999999</v>
      </c>
      <c r="X33" s="1">
        <v>6144534</v>
      </c>
      <c r="Y33" s="1">
        <v>70742.273000000001</v>
      </c>
      <c r="Z33" s="1">
        <v>10.33</v>
      </c>
      <c r="AA33" s="1">
        <v>25</v>
      </c>
      <c r="AB33" s="1">
        <v>28.89</v>
      </c>
      <c r="AC33" s="1">
        <v>15.6</v>
      </c>
    </row>
    <row r="34" spans="1:29" ht="15.75" x14ac:dyDescent="0.25">
      <c r="A34" s="3"/>
      <c r="B34" s="4" t="s">
        <v>439</v>
      </c>
      <c r="C34" s="4" t="s">
        <v>440</v>
      </c>
      <c r="D34" s="4" t="s">
        <v>441</v>
      </c>
      <c r="E34" s="4" t="s">
        <v>442</v>
      </c>
      <c r="F34" s="4" t="s">
        <v>443</v>
      </c>
      <c r="G34" s="4" t="s">
        <v>444</v>
      </c>
      <c r="H34" s="4" t="s">
        <v>435</v>
      </c>
      <c r="I34" s="5" t="s">
        <v>445</v>
      </c>
      <c r="J34" s="5" t="s">
        <v>446</v>
      </c>
      <c r="M34" s="3"/>
      <c r="N34" s="3"/>
      <c r="O34" s="3"/>
      <c r="P34" s="3"/>
      <c r="Q34" s="3"/>
      <c r="S34" s="1" t="s">
        <v>120</v>
      </c>
      <c r="T34" s="1" t="s">
        <v>81</v>
      </c>
      <c r="U34" s="1" t="s">
        <v>75</v>
      </c>
      <c r="V34" s="1">
        <v>3.8</v>
      </c>
      <c r="W34" s="1">
        <v>186631.609</v>
      </c>
      <c r="X34" s="1">
        <v>6350371</v>
      </c>
      <c r="Y34" s="1">
        <v>68663.195000000007</v>
      </c>
      <c r="Z34" s="1">
        <v>10.872</v>
      </c>
      <c r="AA34" s="1">
        <v>25</v>
      </c>
      <c r="AB34" s="1">
        <v>30.43</v>
      </c>
      <c r="AC34" s="1">
        <v>21.7</v>
      </c>
    </row>
    <row r="35" spans="1:29" x14ac:dyDescent="0.25">
      <c r="A35" s="3"/>
      <c r="B35" s="1" t="s">
        <v>32</v>
      </c>
      <c r="C35" s="1" t="s">
        <v>33</v>
      </c>
      <c r="D35" s="1">
        <v>1.825</v>
      </c>
      <c r="E35" s="1">
        <v>1.52</v>
      </c>
      <c r="F35" s="135">
        <f>AVERAGE(E35:E42)</f>
        <v>1.5787500000000001</v>
      </c>
      <c r="G35" s="135">
        <f>STDEV(E35:E42)</f>
        <v>0.10934055580093391</v>
      </c>
      <c r="H35" s="135">
        <f>G35/F35</f>
        <v>6.9257675883410225E-2</v>
      </c>
      <c r="I35" s="135">
        <f>G35*3.143</f>
        <v>0.34365736688233522</v>
      </c>
      <c r="J35" s="135">
        <f>(F35-D35)/D35</f>
        <v>-0.13493150684931499</v>
      </c>
      <c r="M35" s="3"/>
      <c r="N35" s="3"/>
      <c r="O35" s="3"/>
      <c r="P35" s="3"/>
      <c r="Q35" s="3"/>
      <c r="S35" s="1" t="s">
        <v>125</v>
      </c>
      <c r="T35" s="1" t="s">
        <v>126</v>
      </c>
      <c r="U35" s="1" t="s">
        <v>23</v>
      </c>
      <c r="V35" s="1">
        <v>3.81</v>
      </c>
      <c r="W35" s="1">
        <v>514.67499999999995</v>
      </c>
      <c r="X35" s="1">
        <v>8646</v>
      </c>
      <c r="Y35" s="1">
        <v>127111.25</v>
      </c>
      <c r="Z35" s="1">
        <v>1.6E-2</v>
      </c>
    </row>
    <row r="36" spans="1:29" x14ac:dyDescent="0.25">
      <c r="A36" s="3"/>
      <c r="B36" s="1" t="s">
        <v>63</v>
      </c>
      <c r="C36" s="1" t="s">
        <v>33</v>
      </c>
      <c r="D36" s="1">
        <v>1.825</v>
      </c>
      <c r="E36" s="1">
        <v>1.48</v>
      </c>
      <c r="F36" s="136"/>
      <c r="G36" s="136"/>
      <c r="H36" s="136"/>
      <c r="I36" s="136"/>
      <c r="J36" s="136"/>
      <c r="S36" s="1" t="s">
        <v>127</v>
      </c>
      <c r="T36" s="1" t="s">
        <v>128</v>
      </c>
      <c r="U36" s="1" t="s">
        <v>23</v>
      </c>
      <c r="V36" s="1">
        <v>3.81</v>
      </c>
      <c r="W36" s="1">
        <v>993.37599999999998</v>
      </c>
      <c r="X36" s="1">
        <v>26476</v>
      </c>
      <c r="Y36" s="1">
        <v>107706.93799999999</v>
      </c>
      <c r="Z36" s="1">
        <v>3.6999999999999998E-2</v>
      </c>
    </row>
    <row r="37" spans="1:29" x14ac:dyDescent="0.25">
      <c r="A37" s="3"/>
      <c r="B37" s="1" t="s">
        <v>67</v>
      </c>
      <c r="C37" s="1" t="s">
        <v>33</v>
      </c>
      <c r="D37" s="1">
        <v>1.825</v>
      </c>
      <c r="E37" s="1">
        <v>1.56</v>
      </c>
      <c r="F37" s="136"/>
      <c r="G37" s="136"/>
      <c r="H37" s="136"/>
      <c r="I37" s="136"/>
      <c r="J37" s="136"/>
      <c r="P37" s="6"/>
      <c r="Q37" s="7"/>
      <c r="S37" s="1" t="s">
        <v>129</v>
      </c>
      <c r="T37" s="1" t="s">
        <v>130</v>
      </c>
      <c r="U37" s="1" t="s">
        <v>23</v>
      </c>
      <c r="V37" s="1">
        <v>3.81</v>
      </c>
      <c r="W37" s="1">
        <v>642.24900000000002</v>
      </c>
      <c r="X37" s="1">
        <v>12421</v>
      </c>
      <c r="Y37" s="1">
        <v>113437.414</v>
      </c>
      <c r="Z37" s="1">
        <v>2.3E-2</v>
      </c>
    </row>
    <row r="38" spans="1:29" x14ac:dyDescent="0.25">
      <c r="A38" s="3"/>
      <c r="B38" s="1" t="s">
        <v>71</v>
      </c>
      <c r="C38" s="1" t="s">
        <v>33</v>
      </c>
      <c r="D38" s="1">
        <v>1.825</v>
      </c>
      <c r="E38" s="1">
        <v>1.75</v>
      </c>
      <c r="F38" s="136"/>
      <c r="G38" s="136"/>
      <c r="H38" s="136"/>
      <c r="I38" s="136"/>
      <c r="J38" s="136"/>
      <c r="P38" s="6"/>
      <c r="Q38" s="7"/>
      <c r="S38" s="1" t="s">
        <v>131</v>
      </c>
      <c r="T38" s="1" t="s">
        <v>132</v>
      </c>
      <c r="U38" s="1" t="s">
        <v>23</v>
      </c>
      <c r="V38" s="1">
        <v>3.81</v>
      </c>
      <c r="W38" s="1">
        <v>408.25400000000002</v>
      </c>
      <c r="X38" s="1">
        <v>5604</v>
      </c>
      <c r="Y38" s="1">
        <v>110987.766</v>
      </c>
      <c r="Z38" s="1">
        <v>1.4999999999999999E-2</v>
      </c>
    </row>
    <row r="39" spans="1:29" x14ac:dyDescent="0.25">
      <c r="A39" s="3"/>
      <c r="B39" s="1" t="s">
        <v>89</v>
      </c>
      <c r="C39" s="1" t="s">
        <v>33</v>
      </c>
      <c r="D39" s="1">
        <v>1.825</v>
      </c>
      <c r="E39" s="1">
        <v>1.56</v>
      </c>
      <c r="F39" s="136"/>
      <c r="G39" s="136"/>
      <c r="H39" s="136"/>
      <c r="I39" s="136"/>
      <c r="J39" s="136"/>
      <c r="P39" s="6"/>
      <c r="Q39" s="7"/>
      <c r="S39" s="1" t="s">
        <v>133</v>
      </c>
      <c r="T39" s="1" t="s">
        <v>134</v>
      </c>
      <c r="U39" s="1" t="s">
        <v>23</v>
      </c>
      <c r="V39" s="1">
        <v>3.81</v>
      </c>
      <c r="W39" s="1">
        <v>337.916</v>
      </c>
      <c r="X39" s="1">
        <v>5499</v>
      </c>
      <c r="Y39" s="1">
        <v>99300.031000000003</v>
      </c>
      <c r="Z39" s="1">
        <v>1.4E-2</v>
      </c>
    </row>
    <row r="40" spans="1:29" x14ac:dyDescent="0.25">
      <c r="A40" s="3"/>
      <c r="B40" s="1" t="s">
        <v>107</v>
      </c>
      <c r="C40" s="1" t="s">
        <v>33</v>
      </c>
      <c r="D40" s="1">
        <v>1.825</v>
      </c>
      <c r="E40" s="1">
        <v>1.56</v>
      </c>
      <c r="F40" s="136"/>
      <c r="G40" s="136"/>
      <c r="H40" s="136"/>
      <c r="I40" s="136"/>
      <c r="J40" s="136"/>
      <c r="P40" s="6"/>
      <c r="Q40" s="7"/>
      <c r="S40" s="1" t="s">
        <v>135</v>
      </c>
      <c r="T40" s="1" t="s">
        <v>136</v>
      </c>
      <c r="U40" s="1" t="s">
        <v>23</v>
      </c>
      <c r="V40" s="1">
        <v>3.81</v>
      </c>
      <c r="W40" s="1">
        <v>462.73500000000001</v>
      </c>
      <c r="X40" s="1">
        <v>7215</v>
      </c>
      <c r="Y40" s="1">
        <v>105545.609</v>
      </c>
      <c r="Z40" s="1">
        <v>1.7999999999999999E-2</v>
      </c>
    </row>
    <row r="41" spans="1:29" x14ac:dyDescent="0.25">
      <c r="A41" s="3"/>
      <c r="B41" s="1" t="s">
        <v>111</v>
      </c>
      <c r="C41" s="1" t="s">
        <v>33</v>
      </c>
      <c r="D41" s="1">
        <v>1.825</v>
      </c>
      <c r="E41" s="1">
        <v>1.46</v>
      </c>
      <c r="F41" s="136"/>
      <c r="G41" s="136"/>
      <c r="H41" s="136"/>
      <c r="I41" s="136"/>
      <c r="J41" s="136"/>
      <c r="P41" s="6"/>
      <c r="Q41" s="7"/>
      <c r="S41" s="1" t="s">
        <v>138</v>
      </c>
      <c r="T41" s="1" t="s">
        <v>139</v>
      </c>
      <c r="U41" s="1" t="s">
        <v>23</v>
      </c>
      <c r="V41" s="1">
        <v>3.81</v>
      </c>
      <c r="W41" s="1">
        <v>453.13900000000001</v>
      </c>
      <c r="X41" s="1">
        <v>6478</v>
      </c>
      <c r="Y41" s="1">
        <v>104039.031</v>
      </c>
      <c r="Z41" s="1">
        <v>1.7000000000000001E-2</v>
      </c>
    </row>
    <row r="42" spans="1:29" x14ac:dyDescent="0.25">
      <c r="A42" s="3"/>
      <c r="B42" s="1" t="s">
        <v>115</v>
      </c>
      <c r="C42" s="1" t="s">
        <v>33</v>
      </c>
      <c r="D42" s="1">
        <v>1.825</v>
      </c>
      <c r="E42" s="1">
        <v>1.74</v>
      </c>
      <c r="F42" s="136"/>
      <c r="G42" s="136"/>
      <c r="H42" s="136"/>
      <c r="I42" s="136"/>
      <c r="J42" s="136"/>
      <c r="P42" s="6"/>
      <c r="Q42" s="7"/>
      <c r="S42" s="1" t="s">
        <v>140</v>
      </c>
      <c r="T42" s="1" t="s">
        <v>141</v>
      </c>
      <c r="U42" s="1" t="s">
        <v>23</v>
      </c>
      <c r="V42" s="1">
        <v>3.86</v>
      </c>
      <c r="W42" s="1">
        <v>381.04700000000003</v>
      </c>
      <c r="X42" s="1">
        <v>4607</v>
      </c>
      <c r="Y42" s="1">
        <v>119178.984</v>
      </c>
      <c r="Z42" s="1">
        <v>1.2999999999999999E-2</v>
      </c>
    </row>
    <row r="43" spans="1:29" x14ac:dyDescent="0.25">
      <c r="A43" s="3"/>
      <c r="P43" s="6"/>
      <c r="Q43" s="7"/>
      <c r="S43" s="1" t="s">
        <v>142</v>
      </c>
      <c r="T43" s="1" t="s">
        <v>143</v>
      </c>
      <c r="U43" s="1" t="s">
        <v>23</v>
      </c>
      <c r="V43" s="1">
        <v>3.81</v>
      </c>
      <c r="W43" s="1">
        <v>396.53</v>
      </c>
      <c r="X43" s="1">
        <v>5932</v>
      </c>
      <c r="Y43" s="1">
        <v>113962.06299999999</v>
      </c>
      <c r="Z43" s="1">
        <v>1.4E-2</v>
      </c>
    </row>
    <row r="44" spans="1:29" x14ac:dyDescent="0.25">
      <c r="A44" s="3"/>
      <c r="B44" s="1" t="s">
        <v>447</v>
      </c>
      <c r="C44" s="8">
        <f>I35/2</f>
        <v>0.17182868344116761</v>
      </c>
      <c r="D44" s="8"/>
      <c r="E44" s="1" t="s">
        <v>9</v>
      </c>
      <c r="P44" s="6"/>
      <c r="Q44" s="7"/>
      <c r="S44" s="1" t="s">
        <v>144</v>
      </c>
      <c r="T44" s="1" t="s">
        <v>145</v>
      </c>
      <c r="U44" s="1" t="s">
        <v>23</v>
      </c>
      <c r="V44" s="1">
        <v>3.81</v>
      </c>
      <c r="W44" s="1">
        <v>322.72199999999998</v>
      </c>
      <c r="X44" s="1">
        <v>5508</v>
      </c>
      <c r="Y44" s="1">
        <v>118969.55499999999</v>
      </c>
      <c r="Z44" s="1">
        <v>1.0999999999999999E-2</v>
      </c>
    </row>
    <row r="45" spans="1:29" x14ac:dyDescent="0.25">
      <c r="A45" s="3"/>
      <c r="B45" s="1" t="s">
        <v>448</v>
      </c>
      <c r="C45" s="1">
        <f>D35</f>
        <v>1.825</v>
      </c>
      <c r="E45" s="1" t="s">
        <v>9</v>
      </c>
      <c r="P45" s="6"/>
      <c r="Q45" s="7"/>
      <c r="S45" s="1" t="s">
        <v>146</v>
      </c>
      <c r="T45" s="1" t="s">
        <v>147</v>
      </c>
      <c r="U45" s="1" t="s">
        <v>23</v>
      </c>
      <c r="V45" s="1">
        <v>3.85</v>
      </c>
      <c r="W45" s="1">
        <v>377.62200000000001</v>
      </c>
      <c r="X45" s="1">
        <v>4486</v>
      </c>
      <c r="Y45" s="1">
        <v>122033.266</v>
      </c>
      <c r="Z45" s="1">
        <v>1.2E-2</v>
      </c>
    </row>
    <row r="46" spans="1:29" x14ac:dyDescent="0.25">
      <c r="A46" s="3"/>
      <c r="P46" s="6"/>
      <c r="Q46" s="7"/>
      <c r="S46" s="1" t="s">
        <v>148</v>
      </c>
      <c r="T46" s="1" t="s">
        <v>149</v>
      </c>
      <c r="U46" s="1" t="s">
        <v>23</v>
      </c>
      <c r="V46" s="1">
        <v>3.85</v>
      </c>
      <c r="W46" s="1">
        <v>390.74599999999998</v>
      </c>
      <c r="X46" s="1">
        <v>5225</v>
      </c>
      <c r="Y46" s="1">
        <v>110901.977</v>
      </c>
      <c r="Z46" s="1">
        <v>1.4E-2</v>
      </c>
    </row>
    <row r="47" spans="1:29" x14ac:dyDescent="0.25">
      <c r="A47" s="3"/>
      <c r="B47" s="117" t="s">
        <v>449</v>
      </c>
      <c r="C47" s="117"/>
      <c r="D47" s="117"/>
      <c r="E47" s="117"/>
      <c r="P47" s="6"/>
      <c r="Q47" s="7"/>
      <c r="S47" s="1" t="s">
        <v>151</v>
      </c>
      <c r="T47" s="1" t="s">
        <v>152</v>
      </c>
      <c r="U47" s="1" t="s">
        <v>23</v>
      </c>
      <c r="V47" s="1">
        <v>3.81</v>
      </c>
      <c r="W47" s="1">
        <v>412.52100000000002</v>
      </c>
      <c r="X47" s="1">
        <v>6320</v>
      </c>
      <c r="Y47" s="1">
        <v>94312.25</v>
      </c>
      <c r="Z47" s="1">
        <v>1.7000000000000001E-2</v>
      </c>
    </row>
    <row r="48" spans="1:29" ht="17.25" x14ac:dyDescent="0.25">
      <c r="A48" s="3"/>
      <c r="B48" s="1" t="s">
        <v>450</v>
      </c>
      <c r="C48" s="9"/>
      <c r="D48" s="9"/>
      <c r="E48" s="1" t="s">
        <v>451</v>
      </c>
      <c r="P48" s="6"/>
      <c r="Q48" s="7"/>
      <c r="S48" s="1" t="s">
        <v>153</v>
      </c>
      <c r="T48" s="1" t="s">
        <v>154</v>
      </c>
      <c r="U48" s="1" t="s">
        <v>23</v>
      </c>
      <c r="V48" s="1">
        <v>3.8</v>
      </c>
      <c r="W48" s="1">
        <v>408.99900000000002</v>
      </c>
      <c r="X48" s="1">
        <v>5523</v>
      </c>
      <c r="Y48" s="1">
        <v>101210.508</v>
      </c>
      <c r="Z48" s="1">
        <v>1.6E-2</v>
      </c>
    </row>
    <row r="49" spans="1:26" x14ac:dyDescent="0.25">
      <c r="A49" s="3"/>
      <c r="B49" s="1" t="s">
        <v>452</v>
      </c>
      <c r="C49" s="10"/>
      <c r="D49" s="10"/>
      <c r="E49" s="1" t="s">
        <v>453</v>
      </c>
      <c r="P49" s="6"/>
      <c r="Q49" s="7"/>
      <c r="S49" s="1" t="s">
        <v>155</v>
      </c>
      <c r="T49" s="1" t="s">
        <v>156</v>
      </c>
      <c r="U49" s="1" t="s">
        <v>23</v>
      </c>
      <c r="V49" s="1">
        <v>3.81</v>
      </c>
      <c r="W49" s="1">
        <v>356.726</v>
      </c>
      <c r="X49" s="1">
        <v>5025</v>
      </c>
      <c r="Y49" s="1">
        <v>104400.18799999999</v>
      </c>
      <c r="Z49" s="1">
        <v>1.4E-2</v>
      </c>
    </row>
    <row r="50" spans="1:26" x14ac:dyDescent="0.25">
      <c r="A50" s="3"/>
      <c r="B50" s="1" t="s">
        <v>454</v>
      </c>
      <c r="C50" s="11"/>
      <c r="D50" s="11"/>
      <c r="E50" s="1" t="s">
        <v>455</v>
      </c>
      <c r="P50" s="6"/>
      <c r="Q50" s="7"/>
      <c r="S50" s="1" t="s">
        <v>157</v>
      </c>
      <c r="T50" s="1" t="s">
        <v>158</v>
      </c>
      <c r="U50" s="1" t="s">
        <v>23</v>
      </c>
      <c r="V50" s="1">
        <v>3.81</v>
      </c>
      <c r="W50" s="1">
        <v>404.81200000000001</v>
      </c>
      <c r="X50" s="1">
        <v>5864</v>
      </c>
      <c r="Y50" s="1">
        <v>84769.351999999999</v>
      </c>
      <c r="Z50" s="1">
        <v>1.9E-2</v>
      </c>
    </row>
    <row r="51" spans="1:26" x14ac:dyDescent="0.25">
      <c r="A51" s="3"/>
      <c r="B51" s="1" t="s">
        <v>456</v>
      </c>
      <c r="C51" s="12"/>
      <c r="D51" s="12"/>
      <c r="E51" s="1" t="s">
        <v>457</v>
      </c>
      <c r="P51" s="6"/>
      <c r="Q51" s="7"/>
      <c r="S51" s="1" t="s">
        <v>159</v>
      </c>
      <c r="T51" s="1" t="s">
        <v>160</v>
      </c>
      <c r="U51" s="1" t="s">
        <v>23</v>
      </c>
      <c r="V51" s="1">
        <v>3.85</v>
      </c>
      <c r="W51" s="1">
        <v>333.62799999999999</v>
      </c>
      <c r="X51" s="1">
        <v>4606</v>
      </c>
      <c r="Y51" s="1">
        <v>88387.468999999997</v>
      </c>
      <c r="Z51" s="1">
        <v>1.4999999999999999E-2</v>
      </c>
    </row>
    <row r="52" spans="1:26" x14ac:dyDescent="0.25">
      <c r="A52" s="3"/>
      <c r="B52" s="13" t="s">
        <v>458</v>
      </c>
      <c r="C52" s="14"/>
      <c r="D52" s="14"/>
      <c r="P52" s="6"/>
      <c r="Q52" s="7"/>
      <c r="S52" s="1" t="s">
        <v>161</v>
      </c>
      <c r="T52" s="1" t="s">
        <v>162</v>
      </c>
      <c r="U52" s="1" t="s">
        <v>23</v>
      </c>
      <c r="V52" s="1">
        <v>3.86</v>
      </c>
      <c r="W52" s="1">
        <v>371.00900000000001</v>
      </c>
      <c r="X52" s="1">
        <v>4792</v>
      </c>
      <c r="Y52" s="1">
        <v>75575.226999999999</v>
      </c>
      <c r="Z52" s="1">
        <v>0.02</v>
      </c>
    </row>
    <row r="53" spans="1:26" x14ac:dyDescent="0.25">
      <c r="A53" s="3"/>
      <c r="G53" s="6"/>
      <c r="H53" s="7"/>
      <c r="J53" s="3"/>
      <c r="L53" s="6"/>
      <c r="P53" s="6"/>
      <c r="Q53" s="7"/>
      <c r="S53" s="1" t="s">
        <v>166</v>
      </c>
      <c r="T53" s="1" t="s">
        <v>167</v>
      </c>
      <c r="U53" s="1" t="s">
        <v>23</v>
      </c>
      <c r="V53" s="1">
        <v>3.81</v>
      </c>
      <c r="W53" s="1">
        <v>1741.671</v>
      </c>
      <c r="X53" s="1">
        <v>49424</v>
      </c>
      <c r="Y53" s="1">
        <v>98270.577999999994</v>
      </c>
      <c r="Z53" s="1">
        <v>7.0999999999999994E-2</v>
      </c>
    </row>
    <row r="54" spans="1:26" x14ac:dyDescent="0.25">
      <c r="A54" s="3"/>
      <c r="G54" s="6"/>
      <c r="H54" s="7"/>
      <c r="J54" s="3"/>
      <c r="L54" s="6"/>
      <c r="P54" s="6"/>
      <c r="Q54" s="7"/>
      <c r="S54" s="1" t="s">
        <v>168</v>
      </c>
      <c r="T54" s="1" t="s">
        <v>169</v>
      </c>
      <c r="U54" s="1" t="s">
        <v>23</v>
      </c>
      <c r="V54" s="1">
        <v>3.85</v>
      </c>
      <c r="W54" s="1">
        <v>359.24099999999999</v>
      </c>
      <c r="X54" s="1">
        <v>4577</v>
      </c>
      <c r="Y54" s="1">
        <v>98628.741999999998</v>
      </c>
      <c r="Z54" s="1">
        <v>1.4999999999999999E-2</v>
      </c>
    </row>
    <row r="55" spans="1:26" x14ac:dyDescent="0.25">
      <c r="B55" s="3"/>
      <c r="S55" s="1" t="s">
        <v>170</v>
      </c>
      <c r="T55" s="1" t="s">
        <v>171</v>
      </c>
      <c r="U55" s="1" t="s">
        <v>23</v>
      </c>
      <c r="V55" s="1">
        <v>3.86</v>
      </c>
      <c r="W55" s="1">
        <v>327.17700000000002</v>
      </c>
      <c r="X55" s="1">
        <v>5240</v>
      </c>
      <c r="Y55" s="1">
        <v>106868.266</v>
      </c>
      <c r="Z55" s="1">
        <v>1.2E-2</v>
      </c>
    </row>
    <row r="56" spans="1:26" x14ac:dyDescent="0.25">
      <c r="A56" s="3"/>
      <c r="B56" s="3"/>
      <c r="C56" s="3"/>
      <c r="D56" s="3"/>
      <c r="E56" s="3"/>
      <c r="F56" s="3"/>
      <c r="G56" s="3"/>
      <c r="H56" s="3"/>
      <c r="S56" s="1" t="s">
        <v>172</v>
      </c>
      <c r="T56" s="1" t="s">
        <v>173</v>
      </c>
      <c r="U56" s="1" t="s">
        <v>23</v>
      </c>
      <c r="V56" s="1">
        <v>3.81</v>
      </c>
      <c r="W56" s="1">
        <v>471.12799999999999</v>
      </c>
      <c r="X56" s="1">
        <v>8876</v>
      </c>
      <c r="Y56" s="1">
        <v>104541.266</v>
      </c>
      <c r="Z56" s="1">
        <v>1.7999999999999999E-2</v>
      </c>
    </row>
    <row r="57" spans="1:26" x14ac:dyDescent="0.25">
      <c r="A57" s="3"/>
      <c r="B57" s="3"/>
      <c r="C57" s="3"/>
      <c r="D57" s="3"/>
      <c r="E57" s="3"/>
      <c r="F57" s="3"/>
      <c r="G57" s="3"/>
      <c r="H57" s="3"/>
      <c r="S57" s="1" t="s">
        <v>174</v>
      </c>
      <c r="T57" s="1" t="s">
        <v>175</v>
      </c>
      <c r="U57" s="1" t="s">
        <v>23</v>
      </c>
      <c r="V57" s="1">
        <v>3.81</v>
      </c>
      <c r="W57" s="1">
        <v>416.80099999999999</v>
      </c>
      <c r="X57" s="1">
        <v>6653</v>
      </c>
      <c r="Y57" s="1">
        <v>112556.06299999999</v>
      </c>
      <c r="Z57" s="1">
        <v>1.4999999999999999E-2</v>
      </c>
    </row>
    <row r="58" spans="1:26" x14ac:dyDescent="0.25">
      <c r="A58" s="3"/>
      <c r="B58" s="3"/>
      <c r="S58" s="1" t="s">
        <v>176</v>
      </c>
      <c r="T58" s="1" t="s">
        <v>177</v>
      </c>
      <c r="U58" s="1" t="s">
        <v>23</v>
      </c>
      <c r="V58" s="1">
        <v>3.81</v>
      </c>
      <c r="W58" s="1">
        <v>276.12</v>
      </c>
      <c r="X58" s="1">
        <v>4768</v>
      </c>
      <c r="Y58" s="1">
        <v>104859.008</v>
      </c>
      <c r="Z58" s="1">
        <v>1.0999999999999999E-2</v>
      </c>
    </row>
    <row r="59" spans="1:26" x14ac:dyDescent="0.25">
      <c r="A59" s="3"/>
      <c r="C59" s="6"/>
      <c r="G59" s="6"/>
      <c r="H59" s="7"/>
      <c r="S59" s="1" t="s">
        <v>179</v>
      </c>
      <c r="T59" s="1" t="s">
        <v>180</v>
      </c>
      <c r="U59" s="1" t="s">
        <v>23</v>
      </c>
      <c r="V59" s="1">
        <v>3.81</v>
      </c>
      <c r="W59" s="1">
        <v>414.22199999999998</v>
      </c>
      <c r="X59" s="1">
        <v>6606</v>
      </c>
      <c r="Y59" s="1">
        <v>105383.109</v>
      </c>
      <c r="Z59" s="1">
        <v>1.6E-2</v>
      </c>
    </row>
    <row r="60" spans="1:26" x14ac:dyDescent="0.25">
      <c r="A60" s="3"/>
      <c r="C60" s="6"/>
      <c r="G60" s="6"/>
      <c r="H60" s="7"/>
      <c r="S60" s="1" t="s">
        <v>181</v>
      </c>
      <c r="T60" s="1" t="s">
        <v>182</v>
      </c>
      <c r="U60" s="1" t="s">
        <v>23</v>
      </c>
      <c r="V60" s="1">
        <v>3.85</v>
      </c>
      <c r="W60" s="1">
        <v>410.053</v>
      </c>
      <c r="X60" s="1">
        <v>5828</v>
      </c>
      <c r="Y60" s="1">
        <v>99879.406000000003</v>
      </c>
      <c r="Z60" s="1">
        <v>1.6E-2</v>
      </c>
    </row>
    <row r="61" spans="1:26" x14ac:dyDescent="0.25">
      <c r="A61" s="3"/>
      <c r="C61" s="6"/>
      <c r="G61" s="6"/>
      <c r="H61" s="7"/>
      <c r="S61" s="1" t="s">
        <v>183</v>
      </c>
      <c r="T61" s="1" t="s">
        <v>184</v>
      </c>
      <c r="U61" s="1" t="s">
        <v>23</v>
      </c>
      <c r="V61" s="1">
        <v>3.81</v>
      </c>
      <c r="W61" s="1">
        <v>350.65300000000002</v>
      </c>
      <c r="X61" s="1">
        <v>7143</v>
      </c>
      <c r="Y61" s="1">
        <v>94358.172000000006</v>
      </c>
      <c r="Z61" s="1">
        <v>1.4999999999999999E-2</v>
      </c>
    </row>
    <row r="62" spans="1:26" x14ac:dyDescent="0.25">
      <c r="A62" s="117"/>
      <c r="C62" s="6"/>
      <c r="F62" s="132"/>
      <c r="G62" s="133"/>
      <c r="H62" s="134"/>
      <c r="S62" s="1" t="s">
        <v>185</v>
      </c>
      <c r="T62" s="1" t="s">
        <v>186</v>
      </c>
      <c r="U62" s="1" t="s">
        <v>23</v>
      </c>
      <c r="V62" s="1">
        <v>3.8</v>
      </c>
      <c r="W62" s="1">
        <v>772.86800000000005</v>
      </c>
      <c r="X62" s="1">
        <v>20550</v>
      </c>
      <c r="Y62" s="1">
        <v>116692.45299999999</v>
      </c>
      <c r="Z62" s="1">
        <v>2.5999999999999999E-2</v>
      </c>
    </row>
    <row r="63" spans="1:26" x14ac:dyDescent="0.25">
      <c r="A63" s="117"/>
      <c r="C63" s="6"/>
      <c r="F63" s="132"/>
      <c r="G63" s="133"/>
      <c r="H63" s="134"/>
      <c r="S63" s="1" t="s">
        <v>187</v>
      </c>
      <c r="T63" s="1" t="s">
        <v>188</v>
      </c>
      <c r="U63" s="1" t="s">
        <v>23</v>
      </c>
      <c r="V63" s="1">
        <v>3.81</v>
      </c>
      <c r="W63" s="1">
        <v>947.53599999999994</v>
      </c>
      <c r="X63" s="1">
        <v>23810</v>
      </c>
      <c r="Y63" s="1">
        <v>107368.117</v>
      </c>
      <c r="Z63" s="1">
        <v>3.5000000000000003E-2</v>
      </c>
    </row>
    <row r="64" spans="1:26" x14ac:dyDescent="0.25">
      <c r="A64" s="117"/>
      <c r="F64" s="132"/>
      <c r="G64" s="133"/>
      <c r="H64" s="134"/>
      <c r="S64" s="1" t="s">
        <v>189</v>
      </c>
      <c r="T64" s="1" t="s">
        <v>190</v>
      </c>
      <c r="U64" s="1" t="s">
        <v>23</v>
      </c>
      <c r="V64" s="1">
        <v>3.81</v>
      </c>
      <c r="W64" s="1">
        <v>1016.708</v>
      </c>
      <c r="X64" s="1">
        <v>27596</v>
      </c>
      <c r="Y64" s="1">
        <v>109868.875</v>
      </c>
      <c r="Z64" s="1">
        <v>3.6999999999999998E-2</v>
      </c>
    </row>
    <row r="65" spans="2:26" x14ac:dyDescent="0.25">
      <c r="B65" s="3"/>
      <c r="S65" s="1" t="s">
        <v>192</v>
      </c>
      <c r="T65" s="1" t="s">
        <v>193</v>
      </c>
      <c r="U65" s="1" t="s">
        <v>23</v>
      </c>
      <c r="V65" s="1">
        <v>3.81</v>
      </c>
      <c r="W65" s="1">
        <v>381.625</v>
      </c>
      <c r="X65" s="1">
        <v>5824</v>
      </c>
      <c r="Y65" s="1">
        <v>102934.406</v>
      </c>
      <c r="Z65" s="1">
        <v>1.4999999999999999E-2</v>
      </c>
    </row>
    <row r="66" spans="2:26" x14ac:dyDescent="0.25">
      <c r="S66" s="1" t="s">
        <v>194</v>
      </c>
      <c r="T66" s="1" t="s">
        <v>195</v>
      </c>
      <c r="U66" s="1" t="s">
        <v>23</v>
      </c>
      <c r="V66" s="1">
        <v>3.85</v>
      </c>
      <c r="W66" s="1">
        <v>415.39600000000002</v>
      </c>
      <c r="X66" s="1">
        <v>5471</v>
      </c>
      <c r="Y66" s="1">
        <v>95880.812999999995</v>
      </c>
      <c r="Z66" s="1">
        <v>1.7000000000000001E-2</v>
      </c>
    </row>
    <row r="67" spans="2:26" x14ac:dyDescent="0.25">
      <c r="M67" s="3"/>
      <c r="S67" s="1" t="s">
        <v>196</v>
      </c>
      <c r="T67" s="1" t="s">
        <v>197</v>
      </c>
      <c r="U67" s="1" t="s">
        <v>23</v>
      </c>
      <c r="V67" s="1">
        <v>3.81</v>
      </c>
      <c r="W67" s="1">
        <v>350.12599999999998</v>
      </c>
      <c r="X67" s="1">
        <v>4576</v>
      </c>
      <c r="Y67" s="1">
        <v>111986.016</v>
      </c>
      <c r="Z67" s="1">
        <v>1.2999999999999999E-2</v>
      </c>
    </row>
    <row r="68" spans="2:26" x14ac:dyDescent="0.25">
      <c r="S68" s="1" t="s">
        <v>198</v>
      </c>
      <c r="T68" s="1" t="s">
        <v>199</v>
      </c>
      <c r="U68" s="1" t="s">
        <v>23</v>
      </c>
      <c r="Y68" s="1">
        <v>84980.797000000006</v>
      </c>
    </row>
    <row r="69" spans="2:26" x14ac:dyDescent="0.25">
      <c r="S69" s="1" t="s">
        <v>200</v>
      </c>
      <c r="T69" s="1" t="s">
        <v>201</v>
      </c>
      <c r="U69" s="1" t="s">
        <v>23</v>
      </c>
      <c r="V69" s="1">
        <v>3.85</v>
      </c>
      <c r="W69" s="1">
        <v>292.29599999999999</v>
      </c>
      <c r="X69" s="1">
        <v>3730</v>
      </c>
      <c r="Y69" s="1">
        <v>64520.02</v>
      </c>
      <c r="Z69" s="1">
        <v>1.7999999999999999E-2</v>
      </c>
    </row>
    <row r="70" spans="2:26" x14ac:dyDescent="0.25">
      <c r="S70" s="1" t="s">
        <v>202</v>
      </c>
      <c r="T70" s="1" t="s">
        <v>203</v>
      </c>
      <c r="U70" s="1" t="s">
        <v>23</v>
      </c>
      <c r="V70" s="1">
        <v>3.85</v>
      </c>
      <c r="W70" s="1">
        <v>367.75799999999998</v>
      </c>
      <c r="X70" s="1">
        <v>5330</v>
      </c>
      <c r="Y70" s="1">
        <v>77287.741999999998</v>
      </c>
      <c r="Z70" s="1">
        <v>1.9E-2</v>
      </c>
    </row>
    <row r="71" spans="2:26" x14ac:dyDescent="0.25">
      <c r="S71" s="1" t="s">
        <v>207</v>
      </c>
      <c r="T71" s="1" t="s">
        <v>208</v>
      </c>
      <c r="U71" s="1" t="s">
        <v>23</v>
      </c>
      <c r="V71" s="1">
        <v>3.81</v>
      </c>
      <c r="W71" s="1">
        <v>457.15199999999999</v>
      </c>
      <c r="X71" s="1">
        <v>6935</v>
      </c>
      <c r="Y71" s="1">
        <v>96807.187999999995</v>
      </c>
      <c r="Z71" s="1">
        <v>1.9E-2</v>
      </c>
    </row>
    <row r="72" spans="2:26" x14ac:dyDescent="0.25">
      <c r="S72" s="1" t="s">
        <v>209</v>
      </c>
      <c r="T72" s="1" t="s">
        <v>210</v>
      </c>
      <c r="U72" s="1" t="s">
        <v>23</v>
      </c>
      <c r="V72" s="1">
        <v>3.81</v>
      </c>
      <c r="W72" s="1">
        <v>475.46899999999999</v>
      </c>
      <c r="X72" s="1">
        <v>8669</v>
      </c>
      <c r="Y72" s="1">
        <v>110827.492</v>
      </c>
      <c r="Z72" s="1">
        <v>1.7000000000000001E-2</v>
      </c>
    </row>
    <row r="73" spans="2:26" x14ac:dyDescent="0.25">
      <c r="S73" s="1" t="s">
        <v>211</v>
      </c>
      <c r="T73" s="1" t="s">
        <v>212</v>
      </c>
      <c r="U73" s="1" t="s">
        <v>23</v>
      </c>
      <c r="V73" s="1">
        <v>3.81</v>
      </c>
      <c r="W73" s="1">
        <v>554.06899999999996</v>
      </c>
      <c r="X73" s="1">
        <v>8920</v>
      </c>
      <c r="Y73" s="1">
        <v>106620.406</v>
      </c>
      <c r="Z73" s="1">
        <v>2.1000000000000001E-2</v>
      </c>
    </row>
    <row r="74" spans="2:26" x14ac:dyDescent="0.25">
      <c r="S74" s="1" t="s">
        <v>213</v>
      </c>
      <c r="T74" s="1" t="s">
        <v>214</v>
      </c>
      <c r="U74" s="1" t="s">
        <v>23</v>
      </c>
      <c r="V74" s="1">
        <v>3.81</v>
      </c>
      <c r="W74" s="1">
        <v>469.10500000000002</v>
      </c>
      <c r="X74" s="1">
        <v>6650</v>
      </c>
      <c r="Y74" s="1">
        <v>86723.508000000002</v>
      </c>
      <c r="Z74" s="1">
        <v>2.1999999999999999E-2</v>
      </c>
    </row>
    <row r="75" spans="2:26" x14ac:dyDescent="0.25">
      <c r="S75" s="1" t="s">
        <v>215</v>
      </c>
      <c r="T75" s="1" t="s">
        <v>216</v>
      </c>
      <c r="U75" s="1" t="s">
        <v>23</v>
      </c>
      <c r="Y75" s="1">
        <v>97677.023000000001</v>
      </c>
    </row>
    <row r="76" spans="2:26" x14ac:dyDescent="0.25">
      <c r="S76" s="1" t="s">
        <v>217</v>
      </c>
      <c r="T76" s="1" t="s">
        <v>218</v>
      </c>
      <c r="U76" s="1" t="s">
        <v>23</v>
      </c>
      <c r="V76" s="1">
        <v>3.86</v>
      </c>
      <c r="W76" s="1">
        <v>673.77099999999996</v>
      </c>
      <c r="X76" s="1">
        <v>8906</v>
      </c>
      <c r="Y76" s="1">
        <v>100329.82</v>
      </c>
      <c r="Z76" s="1">
        <v>2.7E-2</v>
      </c>
    </row>
    <row r="77" spans="2:26" x14ac:dyDescent="0.25">
      <c r="S77" s="1" t="s">
        <v>223</v>
      </c>
      <c r="T77" s="1" t="s">
        <v>224</v>
      </c>
      <c r="U77" s="1" t="s">
        <v>23</v>
      </c>
      <c r="V77" s="1">
        <v>3.81</v>
      </c>
      <c r="W77" s="1">
        <v>1968.8330000000001</v>
      </c>
      <c r="X77" s="1">
        <v>59138</v>
      </c>
      <c r="Y77" s="1">
        <v>120155.836</v>
      </c>
      <c r="Z77" s="1">
        <v>6.6000000000000003E-2</v>
      </c>
    </row>
    <row r="78" spans="2:26" x14ac:dyDescent="0.25">
      <c r="S78" s="1" t="s">
        <v>225</v>
      </c>
      <c r="T78" s="1" t="s">
        <v>226</v>
      </c>
      <c r="U78" s="1" t="s">
        <v>23</v>
      </c>
      <c r="V78" s="1">
        <v>3.81</v>
      </c>
      <c r="W78" s="1">
        <v>1659.8040000000001</v>
      </c>
      <c r="X78" s="1">
        <v>49492</v>
      </c>
      <c r="Y78" s="1">
        <v>112531.641</v>
      </c>
      <c r="Z78" s="1">
        <v>5.8999999999999997E-2</v>
      </c>
    </row>
    <row r="79" spans="2:26" x14ac:dyDescent="0.25">
      <c r="S79" s="1" t="s">
        <v>227</v>
      </c>
      <c r="T79" s="1" t="s">
        <v>228</v>
      </c>
      <c r="U79" s="1" t="s">
        <v>23</v>
      </c>
      <c r="V79" s="1">
        <v>3.81</v>
      </c>
      <c r="W79" s="1">
        <v>1071.008</v>
      </c>
      <c r="X79" s="1">
        <v>26239</v>
      </c>
      <c r="Y79" s="1">
        <v>118805.617</v>
      </c>
      <c r="Z79" s="1">
        <v>3.5999999999999997E-2</v>
      </c>
    </row>
    <row r="80" spans="2:26" x14ac:dyDescent="0.25">
      <c r="S80" s="1" t="s">
        <v>229</v>
      </c>
      <c r="T80" s="1" t="s">
        <v>230</v>
      </c>
      <c r="U80" s="1" t="s">
        <v>23</v>
      </c>
      <c r="V80" s="1">
        <v>3.8</v>
      </c>
      <c r="W80" s="1">
        <v>1369.7470000000001</v>
      </c>
      <c r="X80" s="1">
        <v>38750</v>
      </c>
      <c r="Y80" s="1">
        <v>102610.383</v>
      </c>
      <c r="Z80" s="1">
        <v>5.2999999999999999E-2</v>
      </c>
    </row>
    <row r="81" spans="19:28" x14ac:dyDescent="0.25">
      <c r="S81" s="1" t="s">
        <v>231</v>
      </c>
      <c r="T81" s="1" t="s">
        <v>232</v>
      </c>
      <c r="U81" s="1" t="s">
        <v>23</v>
      </c>
      <c r="V81" s="1">
        <v>3.85</v>
      </c>
      <c r="W81" s="1">
        <v>313.79700000000003</v>
      </c>
      <c r="X81" s="1">
        <v>3798</v>
      </c>
      <c r="Y81" s="1">
        <v>102214.219</v>
      </c>
      <c r="Z81" s="1">
        <v>1.2E-2</v>
      </c>
    </row>
    <row r="82" spans="19:28" x14ac:dyDescent="0.25">
      <c r="S82" s="1" t="s">
        <v>233</v>
      </c>
      <c r="T82" s="1" t="s">
        <v>234</v>
      </c>
      <c r="U82" s="1" t="s">
        <v>23</v>
      </c>
      <c r="V82" s="1">
        <v>3.81</v>
      </c>
      <c r="W82" s="1">
        <v>374.85399999999998</v>
      </c>
      <c r="X82" s="1">
        <v>4879</v>
      </c>
      <c r="Y82" s="1">
        <v>99535.335999999996</v>
      </c>
      <c r="Z82" s="1">
        <v>1.4999999999999999E-2</v>
      </c>
    </row>
    <row r="83" spans="19:28" x14ac:dyDescent="0.25">
      <c r="S83" s="1" t="s">
        <v>236</v>
      </c>
      <c r="T83" s="1" t="s">
        <v>237</v>
      </c>
      <c r="U83" s="1" t="s">
        <v>23</v>
      </c>
      <c r="V83" s="1">
        <v>3.8</v>
      </c>
      <c r="W83" s="1">
        <v>544.26499999999999</v>
      </c>
      <c r="X83" s="1">
        <v>9791</v>
      </c>
      <c r="Y83" s="1">
        <v>103807.086</v>
      </c>
      <c r="Z83" s="1">
        <v>2.1000000000000001E-2</v>
      </c>
    </row>
    <row r="84" spans="19:28" x14ac:dyDescent="0.25">
      <c r="S84" s="1" t="s">
        <v>238</v>
      </c>
      <c r="T84" s="1" t="s">
        <v>239</v>
      </c>
      <c r="U84" s="1" t="s">
        <v>23</v>
      </c>
      <c r="V84" s="1">
        <v>3.8</v>
      </c>
      <c r="W84" s="1">
        <v>482.40800000000002</v>
      </c>
      <c r="X84" s="1">
        <v>8308</v>
      </c>
      <c r="Y84" s="1">
        <v>99959.608999999997</v>
      </c>
      <c r="Z84" s="1">
        <v>1.9E-2</v>
      </c>
    </row>
    <row r="85" spans="19:28" x14ac:dyDescent="0.25">
      <c r="S85" s="1" t="s">
        <v>240</v>
      </c>
      <c r="T85" s="1" t="s">
        <v>241</v>
      </c>
      <c r="U85" s="1" t="s">
        <v>23</v>
      </c>
      <c r="V85" s="1">
        <v>3.81</v>
      </c>
      <c r="W85" s="1">
        <v>1167.067</v>
      </c>
      <c r="X85" s="1">
        <v>33017</v>
      </c>
      <c r="Y85" s="1">
        <v>100739.109</v>
      </c>
      <c r="Z85" s="1">
        <v>4.5999999999999999E-2</v>
      </c>
    </row>
    <row r="86" spans="19:28" x14ac:dyDescent="0.25">
      <c r="S86" s="1" t="s">
        <v>242</v>
      </c>
      <c r="T86" s="1" t="s">
        <v>243</v>
      </c>
      <c r="U86" s="1" t="s">
        <v>23</v>
      </c>
      <c r="V86" s="1">
        <v>3.81</v>
      </c>
      <c r="W86" s="1">
        <v>260.50799999999998</v>
      </c>
      <c r="X86" s="1">
        <v>9475</v>
      </c>
      <c r="Y86" s="1">
        <v>95184.141000000003</v>
      </c>
      <c r="Z86" s="1">
        <v>1.0999999999999999E-2</v>
      </c>
    </row>
    <row r="87" spans="19:28" x14ac:dyDescent="0.25">
      <c r="S87" s="1" t="s">
        <v>244</v>
      </c>
      <c r="T87" s="1" t="s">
        <v>245</v>
      </c>
      <c r="U87" s="1" t="s">
        <v>23</v>
      </c>
      <c r="V87" s="1">
        <v>3.81</v>
      </c>
      <c r="W87" s="1">
        <v>3652.7150000000001</v>
      </c>
      <c r="X87" s="1">
        <v>113771</v>
      </c>
      <c r="Y87" s="1">
        <v>106147.617</v>
      </c>
      <c r="Z87" s="1">
        <v>0.13800000000000001</v>
      </c>
    </row>
    <row r="88" spans="19:28" x14ac:dyDescent="0.25">
      <c r="S88" s="1" t="s">
        <v>246</v>
      </c>
      <c r="T88" s="1" t="s">
        <v>247</v>
      </c>
      <c r="U88" s="1" t="s">
        <v>23</v>
      </c>
      <c r="V88" s="1">
        <v>3.81</v>
      </c>
      <c r="W88" s="1">
        <v>1195.365</v>
      </c>
      <c r="X88" s="1">
        <v>32755</v>
      </c>
      <c r="Y88" s="1">
        <v>98089.266000000003</v>
      </c>
      <c r="Z88" s="1">
        <v>4.9000000000000002E-2</v>
      </c>
    </row>
    <row r="89" spans="19:28" x14ac:dyDescent="0.25">
      <c r="S89" s="1" t="s">
        <v>249</v>
      </c>
      <c r="T89" s="1" t="s">
        <v>250</v>
      </c>
      <c r="U89" s="1" t="s">
        <v>23</v>
      </c>
      <c r="V89" s="1">
        <v>3.81</v>
      </c>
      <c r="W89" s="1">
        <v>339.214</v>
      </c>
      <c r="X89" s="1">
        <v>5143</v>
      </c>
      <c r="Y89" s="1">
        <v>85510.195000000007</v>
      </c>
      <c r="Z89" s="1">
        <v>1.6E-2</v>
      </c>
    </row>
    <row r="90" spans="19:28" x14ac:dyDescent="0.25">
      <c r="S90" s="1" t="s">
        <v>251</v>
      </c>
      <c r="T90" s="1" t="s">
        <v>252</v>
      </c>
      <c r="U90" s="1" t="s">
        <v>23</v>
      </c>
      <c r="V90" s="1">
        <v>3.81</v>
      </c>
      <c r="W90" s="1">
        <v>492.18599999999998</v>
      </c>
      <c r="X90" s="1">
        <v>8924</v>
      </c>
      <c r="Y90" s="1">
        <v>92018.812999999995</v>
      </c>
      <c r="Z90" s="1">
        <v>2.1000000000000001E-2</v>
      </c>
    </row>
    <row r="91" spans="19:28" x14ac:dyDescent="0.25">
      <c r="S91" s="1" t="s">
        <v>253</v>
      </c>
      <c r="T91" s="1" t="s">
        <v>254</v>
      </c>
      <c r="U91" s="1" t="s">
        <v>23</v>
      </c>
      <c r="V91" s="1">
        <v>3.81</v>
      </c>
      <c r="W91" s="1">
        <v>1344.97</v>
      </c>
      <c r="X91" s="1">
        <v>39408</v>
      </c>
      <c r="Y91" s="1">
        <v>87029.468999999997</v>
      </c>
      <c r="Z91" s="1">
        <v>6.2E-2</v>
      </c>
    </row>
    <row r="92" spans="19:28" x14ac:dyDescent="0.25">
      <c r="S92" s="1" t="s">
        <v>255</v>
      </c>
      <c r="T92" s="1" t="s">
        <v>256</v>
      </c>
      <c r="U92" s="1" t="s">
        <v>23</v>
      </c>
      <c r="V92" s="1">
        <v>3.81</v>
      </c>
      <c r="W92" s="1">
        <v>20960.096000000001</v>
      </c>
      <c r="X92" s="1">
        <v>702734</v>
      </c>
      <c r="Y92" s="1">
        <v>89270.031000000003</v>
      </c>
      <c r="Z92" s="1">
        <v>0.93899999999999995</v>
      </c>
      <c r="AB92" s="1">
        <v>2.25</v>
      </c>
    </row>
    <row r="93" spans="19:28" x14ac:dyDescent="0.25">
      <c r="S93" s="1" t="s">
        <v>257</v>
      </c>
      <c r="T93" s="1" t="s">
        <v>258</v>
      </c>
      <c r="U93" s="1" t="s">
        <v>23</v>
      </c>
      <c r="V93" s="1">
        <v>3.86</v>
      </c>
      <c r="W93" s="1">
        <v>364.35</v>
      </c>
      <c r="X93" s="1">
        <v>4413</v>
      </c>
      <c r="Y93" s="1">
        <v>85731.851999999999</v>
      </c>
      <c r="Z93" s="1">
        <v>1.7000000000000001E-2</v>
      </c>
    </row>
    <row r="94" spans="19:28" x14ac:dyDescent="0.25">
      <c r="S94" s="1" t="s">
        <v>259</v>
      </c>
      <c r="T94" s="1" t="s">
        <v>260</v>
      </c>
      <c r="U94" s="1" t="s">
        <v>23</v>
      </c>
      <c r="V94" s="1">
        <v>3.8</v>
      </c>
      <c r="W94" s="1">
        <v>304.30799999999999</v>
      </c>
      <c r="X94" s="1">
        <v>3837</v>
      </c>
      <c r="Y94" s="1">
        <v>82351.266000000003</v>
      </c>
      <c r="Z94" s="1">
        <v>1.4999999999999999E-2</v>
      </c>
    </row>
    <row r="95" spans="19:28" x14ac:dyDescent="0.25">
      <c r="S95" s="1" t="s">
        <v>264</v>
      </c>
      <c r="T95" s="1" t="s">
        <v>265</v>
      </c>
      <c r="U95" s="1" t="s">
        <v>23</v>
      </c>
      <c r="V95" s="1">
        <v>3.8</v>
      </c>
      <c r="W95" s="1">
        <v>331.23200000000003</v>
      </c>
      <c r="X95" s="1">
        <v>5083</v>
      </c>
      <c r="Y95" s="1">
        <v>96676.672000000006</v>
      </c>
      <c r="Z95" s="1">
        <v>1.4E-2</v>
      </c>
    </row>
    <row r="96" spans="19:28" x14ac:dyDescent="0.25">
      <c r="S96" s="1" t="s">
        <v>266</v>
      </c>
      <c r="T96" s="1" t="s">
        <v>267</v>
      </c>
      <c r="U96" s="1" t="s">
        <v>23</v>
      </c>
      <c r="V96" s="1">
        <v>3.8</v>
      </c>
      <c r="W96" s="1">
        <v>363.72699999999998</v>
      </c>
      <c r="X96" s="1">
        <v>6758</v>
      </c>
      <c r="Y96" s="1">
        <v>106880.93799999999</v>
      </c>
      <c r="Z96" s="1">
        <v>1.4E-2</v>
      </c>
    </row>
    <row r="97" spans="19:26" x14ac:dyDescent="0.25">
      <c r="S97" s="1" t="s">
        <v>268</v>
      </c>
      <c r="T97" s="1" t="s">
        <v>269</v>
      </c>
      <c r="U97" s="1" t="s">
        <v>23</v>
      </c>
      <c r="V97" s="1">
        <v>3.8</v>
      </c>
      <c r="W97" s="1">
        <v>1032.07</v>
      </c>
      <c r="X97" s="1">
        <v>27234</v>
      </c>
      <c r="Y97" s="1">
        <v>109563.19500000001</v>
      </c>
      <c r="Z97" s="1">
        <v>3.7999999999999999E-2</v>
      </c>
    </row>
    <row r="98" spans="19:26" x14ac:dyDescent="0.25">
      <c r="S98" s="1" t="s">
        <v>270</v>
      </c>
      <c r="T98" s="1" t="s">
        <v>271</v>
      </c>
      <c r="U98" s="1" t="s">
        <v>23</v>
      </c>
      <c r="V98" s="1">
        <v>3.81</v>
      </c>
      <c r="W98" s="1">
        <v>433.40699999999998</v>
      </c>
      <c r="X98" s="1">
        <v>8770</v>
      </c>
      <c r="Y98" s="1">
        <v>99443.952999999994</v>
      </c>
      <c r="Z98" s="1">
        <v>1.7000000000000001E-2</v>
      </c>
    </row>
    <row r="99" spans="19:26" x14ac:dyDescent="0.25">
      <c r="S99" s="1" t="s">
        <v>272</v>
      </c>
      <c r="T99" s="1" t="s">
        <v>273</v>
      </c>
      <c r="U99" s="1" t="s">
        <v>23</v>
      </c>
      <c r="V99" s="1">
        <v>3.86</v>
      </c>
      <c r="W99" s="1">
        <v>279.77800000000002</v>
      </c>
      <c r="X99" s="1">
        <v>3623</v>
      </c>
      <c r="Y99" s="1">
        <v>106413.32799999999</v>
      </c>
      <c r="Z99" s="1">
        <v>1.0999999999999999E-2</v>
      </c>
    </row>
    <row r="100" spans="19:26" x14ac:dyDescent="0.25">
      <c r="S100" s="1" t="s">
        <v>274</v>
      </c>
      <c r="T100" s="1" t="s">
        <v>275</v>
      </c>
      <c r="U100" s="1" t="s">
        <v>23</v>
      </c>
      <c r="Y100" s="1">
        <v>109031.30499999999</v>
      </c>
    </row>
    <row r="101" spans="19:26" x14ac:dyDescent="0.25">
      <c r="S101" s="1" t="s">
        <v>277</v>
      </c>
      <c r="T101" s="1" t="s">
        <v>278</v>
      </c>
      <c r="U101" s="1" t="s">
        <v>23</v>
      </c>
      <c r="V101" s="1">
        <v>3.81</v>
      </c>
      <c r="W101" s="1">
        <v>346.74</v>
      </c>
      <c r="X101" s="1">
        <v>5135</v>
      </c>
      <c r="Y101" s="1">
        <v>100056</v>
      </c>
      <c r="Z101" s="1">
        <v>1.4E-2</v>
      </c>
    </row>
    <row r="102" spans="19:26" x14ac:dyDescent="0.25">
      <c r="S102" s="1" t="s">
        <v>279</v>
      </c>
      <c r="T102" s="1" t="s">
        <v>280</v>
      </c>
      <c r="U102" s="1" t="s">
        <v>23</v>
      </c>
      <c r="V102" s="1">
        <v>3.8</v>
      </c>
      <c r="W102" s="1">
        <v>493.649</v>
      </c>
      <c r="X102" s="1">
        <v>10680</v>
      </c>
      <c r="Y102" s="1">
        <v>89716.656000000003</v>
      </c>
      <c r="Z102" s="1">
        <v>2.1999999999999999E-2</v>
      </c>
    </row>
    <row r="103" spans="19:26" x14ac:dyDescent="0.25">
      <c r="S103" s="1" t="s">
        <v>281</v>
      </c>
      <c r="T103" s="1" t="s">
        <v>282</v>
      </c>
      <c r="U103" s="1" t="s">
        <v>23</v>
      </c>
      <c r="V103" s="1">
        <v>3.85</v>
      </c>
      <c r="W103" s="1">
        <v>335.928</v>
      </c>
      <c r="X103" s="1">
        <v>4351</v>
      </c>
      <c r="Y103" s="1">
        <v>109559.086</v>
      </c>
      <c r="Z103" s="1">
        <v>1.2E-2</v>
      </c>
    </row>
    <row r="104" spans="19:26" x14ac:dyDescent="0.25">
      <c r="S104" s="1" t="s">
        <v>283</v>
      </c>
      <c r="T104" s="1" t="s">
        <v>284</v>
      </c>
      <c r="U104" s="1" t="s">
        <v>23</v>
      </c>
      <c r="V104" s="1">
        <v>3.81</v>
      </c>
      <c r="W104" s="1">
        <v>556.298</v>
      </c>
      <c r="X104" s="1">
        <v>12640</v>
      </c>
      <c r="Y104" s="1">
        <v>90430.554999999993</v>
      </c>
      <c r="Z104" s="1">
        <v>2.5000000000000001E-2</v>
      </c>
    </row>
    <row r="105" spans="19:26" x14ac:dyDescent="0.25">
      <c r="S105" s="1" t="s">
        <v>285</v>
      </c>
      <c r="T105" s="1" t="s">
        <v>286</v>
      </c>
      <c r="U105" s="1" t="s">
        <v>23</v>
      </c>
      <c r="V105" s="1">
        <v>3.81</v>
      </c>
      <c r="W105" s="1">
        <v>745.601</v>
      </c>
      <c r="X105" s="1">
        <v>16891</v>
      </c>
      <c r="Y105" s="1">
        <v>102643.82</v>
      </c>
      <c r="Z105" s="1">
        <v>2.9000000000000001E-2</v>
      </c>
    </row>
    <row r="106" spans="19:26" x14ac:dyDescent="0.25">
      <c r="S106" s="1" t="s">
        <v>287</v>
      </c>
      <c r="T106" s="1" t="s">
        <v>288</v>
      </c>
      <c r="U106" s="1" t="s">
        <v>23</v>
      </c>
      <c r="V106" s="1">
        <v>3.81</v>
      </c>
      <c r="W106" s="1">
        <v>662.70399999999995</v>
      </c>
      <c r="X106" s="1">
        <v>14954</v>
      </c>
      <c r="Y106" s="1">
        <v>96604.726999999999</v>
      </c>
      <c r="Z106" s="1">
        <v>2.7E-2</v>
      </c>
    </row>
    <row r="107" spans="19:26" x14ac:dyDescent="0.25">
      <c r="S107" s="1" t="s">
        <v>290</v>
      </c>
      <c r="T107" s="1" t="s">
        <v>291</v>
      </c>
      <c r="U107" s="1" t="s">
        <v>23</v>
      </c>
      <c r="V107" s="1">
        <v>3.8</v>
      </c>
      <c r="W107" s="1">
        <v>629.29600000000005</v>
      </c>
      <c r="X107" s="1">
        <v>15328</v>
      </c>
      <c r="Y107" s="1">
        <v>105342.867</v>
      </c>
      <c r="Z107" s="1">
        <v>2.4E-2</v>
      </c>
    </row>
    <row r="108" spans="19:26" x14ac:dyDescent="0.25">
      <c r="S108" s="1" t="s">
        <v>292</v>
      </c>
      <c r="T108" s="1" t="s">
        <v>293</v>
      </c>
      <c r="U108" s="1" t="s">
        <v>23</v>
      </c>
      <c r="V108" s="1">
        <v>3.85</v>
      </c>
      <c r="W108" s="1">
        <v>294.01</v>
      </c>
      <c r="X108" s="1">
        <v>4664</v>
      </c>
      <c r="Y108" s="1">
        <v>98521.195000000007</v>
      </c>
      <c r="Z108" s="1">
        <v>1.2E-2</v>
      </c>
    </row>
    <row r="109" spans="19:26" x14ac:dyDescent="0.25">
      <c r="S109" s="1" t="s">
        <v>294</v>
      </c>
      <c r="T109" s="1" t="s">
        <v>295</v>
      </c>
      <c r="U109" s="1" t="s">
        <v>23</v>
      </c>
      <c r="V109" s="1">
        <v>3.81</v>
      </c>
      <c r="W109" s="1">
        <v>312.73899999999998</v>
      </c>
      <c r="X109" s="1">
        <v>4898</v>
      </c>
      <c r="Y109" s="1">
        <v>87807.195000000007</v>
      </c>
      <c r="Z109" s="1">
        <v>1.4E-2</v>
      </c>
    </row>
    <row r="110" spans="19:26" x14ac:dyDescent="0.25">
      <c r="S110" s="1" t="s">
        <v>296</v>
      </c>
      <c r="T110" s="1" t="s">
        <v>297</v>
      </c>
      <c r="U110" s="1" t="s">
        <v>23</v>
      </c>
      <c r="V110" s="1">
        <v>3.86</v>
      </c>
      <c r="W110" s="1">
        <v>289.661</v>
      </c>
      <c r="X110" s="1">
        <v>4097</v>
      </c>
      <c r="Y110" s="1">
        <v>84955.523000000001</v>
      </c>
      <c r="Z110" s="1">
        <v>1.4E-2</v>
      </c>
    </row>
    <row r="111" spans="19:26" x14ac:dyDescent="0.25">
      <c r="S111" s="1" t="s">
        <v>298</v>
      </c>
      <c r="T111" s="1" t="s">
        <v>299</v>
      </c>
      <c r="U111" s="1" t="s">
        <v>23</v>
      </c>
      <c r="Y111" s="1">
        <v>83049.625</v>
      </c>
    </row>
    <row r="112" spans="19:26" x14ac:dyDescent="0.25">
      <c r="S112" s="1" t="s">
        <v>300</v>
      </c>
      <c r="T112" s="1" t="s">
        <v>301</v>
      </c>
      <c r="U112" s="1" t="s">
        <v>23</v>
      </c>
      <c r="V112" s="1">
        <v>3.85</v>
      </c>
      <c r="W112" s="1">
        <v>285.75099999999998</v>
      </c>
      <c r="X112" s="1">
        <v>3659</v>
      </c>
      <c r="Y112" s="1">
        <v>75152.218999999997</v>
      </c>
      <c r="Z112" s="1">
        <v>1.4999999999999999E-2</v>
      </c>
    </row>
    <row r="113" spans="19:28" x14ac:dyDescent="0.25">
      <c r="S113" s="1" t="s">
        <v>305</v>
      </c>
      <c r="T113" s="1" t="s">
        <v>306</v>
      </c>
      <c r="U113" s="1" t="s">
        <v>23</v>
      </c>
      <c r="V113" s="1">
        <v>3.81</v>
      </c>
      <c r="W113" s="1">
        <v>370.41199999999998</v>
      </c>
      <c r="X113" s="1">
        <v>5965</v>
      </c>
      <c r="Y113" s="1">
        <v>102671.5</v>
      </c>
      <c r="Z113" s="1">
        <v>1.4E-2</v>
      </c>
    </row>
    <row r="114" spans="19:28" x14ac:dyDescent="0.25">
      <c r="S114" s="1" t="s">
        <v>307</v>
      </c>
      <c r="T114" s="1" t="s">
        <v>308</v>
      </c>
      <c r="U114" s="1" t="s">
        <v>23</v>
      </c>
      <c r="V114" s="1">
        <v>3.81</v>
      </c>
      <c r="W114" s="1">
        <v>368.678</v>
      </c>
      <c r="X114" s="1">
        <v>5262</v>
      </c>
      <c r="Y114" s="1">
        <v>101879.82</v>
      </c>
      <c r="Z114" s="1">
        <v>1.4E-2</v>
      </c>
    </row>
    <row r="115" spans="19:28" x14ac:dyDescent="0.25">
      <c r="S115" s="1" t="s">
        <v>309</v>
      </c>
      <c r="T115" s="1" t="s">
        <v>310</v>
      </c>
      <c r="U115" s="1" t="s">
        <v>23</v>
      </c>
      <c r="V115" s="1">
        <v>3.81</v>
      </c>
      <c r="W115" s="1">
        <v>929.42399999999998</v>
      </c>
      <c r="X115" s="1">
        <v>25504</v>
      </c>
      <c r="Y115" s="1">
        <v>119917.711</v>
      </c>
      <c r="Z115" s="1">
        <v>3.1E-2</v>
      </c>
    </row>
    <row r="116" spans="19:28" x14ac:dyDescent="0.25">
      <c r="S116" s="1" t="s">
        <v>311</v>
      </c>
      <c r="T116" s="1" t="s">
        <v>312</v>
      </c>
      <c r="U116" s="1" t="s">
        <v>23</v>
      </c>
      <c r="V116" s="1">
        <v>3.81</v>
      </c>
      <c r="W116" s="1">
        <v>397.327</v>
      </c>
      <c r="X116" s="1">
        <v>5254</v>
      </c>
      <c r="Y116" s="1">
        <v>97705.281000000003</v>
      </c>
      <c r="Z116" s="1">
        <v>1.6E-2</v>
      </c>
    </row>
    <row r="117" spans="19:28" x14ac:dyDescent="0.25">
      <c r="S117" s="1" t="s">
        <v>313</v>
      </c>
      <c r="T117" s="1" t="s">
        <v>314</v>
      </c>
      <c r="U117" s="1" t="s">
        <v>23</v>
      </c>
      <c r="V117" s="1">
        <v>3.81</v>
      </c>
      <c r="W117" s="1">
        <v>355.733</v>
      </c>
      <c r="X117" s="1">
        <v>5451</v>
      </c>
      <c r="Y117" s="1">
        <v>102602.477</v>
      </c>
      <c r="Z117" s="1">
        <v>1.4E-2</v>
      </c>
    </row>
    <row r="118" spans="19:28" x14ac:dyDescent="0.25">
      <c r="S118" s="1" t="s">
        <v>315</v>
      </c>
      <c r="T118" s="1" t="s">
        <v>316</v>
      </c>
      <c r="U118" s="1" t="s">
        <v>23</v>
      </c>
      <c r="V118" s="1">
        <v>3.81</v>
      </c>
      <c r="W118" s="1">
        <v>345.67</v>
      </c>
      <c r="X118" s="1">
        <v>4848</v>
      </c>
      <c r="Y118" s="1">
        <v>91857.101999999999</v>
      </c>
      <c r="Z118" s="1">
        <v>1.4999999999999999E-2</v>
      </c>
    </row>
    <row r="119" spans="19:28" x14ac:dyDescent="0.25">
      <c r="S119" s="1" t="s">
        <v>320</v>
      </c>
      <c r="T119" s="1" t="s">
        <v>321</v>
      </c>
      <c r="U119" s="1" t="s">
        <v>23</v>
      </c>
      <c r="V119" s="1">
        <v>3.81</v>
      </c>
      <c r="W119" s="1">
        <v>211102.141</v>
      </c>
      <c r="X119" s="1">
        <v>6984337</v>
      </c>
      <c r="Y119" s="1">
        <v>122806.492</v>
      </c>
      <c r="Z119" s="1">
        <v>6.8760000000000003</v>
      </c>
      <c r="AB119" s="1">
        <v>19.09</v>
      </c>
    </row>
    <row r="120" spans="19:28" x14ac:dyDescent="0.25">
      <c r="S120" s="1" t="s">
        <v>322</v>
      </c>
      <c r="T120" s="1" t="s">
        <v>323</v>
      </c>
      <c r="U120" s="1" t="s">
        <v>23</v>
      </c>
      <c r="V120" s="1">
        <v>3.81</v>
      </c>
      <c r="W120" s="1">
        <v>308503.53100000002</v>
      </c>
      <c r="X120" s="1">
        <v>10401536</v>
      </c>
      <c r="Y120" s="1">
        <v>105540.742</v>
      </c>
      <c r="Z120" s="1">
        <v>11.692</v>
      </c>
      <c r="AB120" s="1">
        <v>32.75</v>
      </c>
    </row>
    <row r="121" spans="19:28" x14ac:dyDescent="0.25">
      <c r="S121" s="1" t="s">
        <v>324</v>
      </c>
      <c r="T121" s="1" t="s">
        <v>325</v>
      </c>
      <c r="U121" s="1" t="s">
        <v>23</v>
      </c>
      <c r="V121" s="1">
        <v>3.8</v>
      </c>
      <c r="W121" s="1">
        <v>356524.71899999998</v>
      </c>
      <c r="X121" s="1">
        <v>12119818</v>
      </c>
      <c r="Y121" s="1">
        <v>108226.414</v>
      </c>
      <c r="Z121" s="1">
        <v>13.177</v>
      </c>
      <c r="AB121" s="1">
        <v>36.97</v>
      </c>
    </row>
    <row r="122" spans="19:28" x14ac:dyDescent="0.25">
      <c r="S122" s="1" t="s">
        <v>326</v>
      </c>
      <c r="T122" s="1" t="s">
        <v>327</v>
      </c>
      <c r="U122" s="1" t="s">
        <v>23</v>
      </c>
      <c r="V122" s="1">
        <v>3.81</v>
      </c>
      <c r="W122" s="1">
        <v>384793.40600000002</v>
      </c>
      <c r="X122" s="1">
        <v>13078994</v>
      </c>
      <c r="Y122" s="1">
        <v>98816.093999999997</v>
      </c>
      <c r="Z122" s="1">
        <v>15.576000000000001</v>
      </c>
      <c r="AB122" s="1">
        <v>43.77</v>
      </c>
    </row>
    <row r="123" spans="19:28" x14ac:dyDescent="0.25">
      <c r="S123" s="1" t="s">
        <v>328</v>
      </c>
      <c r="T123" s="1" t="s">
        <v>329</v>
      </c>
      <c r="U123" s="1" t="s">
        <v>23</v>
      </c>
      <c r="V123" s="1">
        <v>3.81</v>
      </c>
      <c r="W123" s="1">
        <v>283668.125</v>
      </c>
      <c r="X123" s="1">
        <v>9436496</v>
      </c>
      <c r="Y123" s="1">
        <v>114010.602</v>
      </c>
      <c r="Z123" s="1">
        <v>9.952</v>
      </c>
      <c r="AB123" s="1">
        <v>27.82</v>
      </c>
    </row>
    <row r="124" spans="19:28" x14ac:dyDescent="0.25">
      <c r="S124" s="1" t="s">
        <v>330</v>
      </c>
      <c r="T124" s="1" t="s">
        <v>331</v>
      </c>
      <c r="U124" s="1" t="s">
        <v>23</v>
      </c>
      <c r="V124" s="1">
        <v>3.81</v>
      </c>
      <c r="W124" s="1">
        <v>270666.65600000002</v>
      </c>
      <c r="X124" s="1">
        <v>8983324</v>
      </c>
      <c r="Y124" s="1">
        <v>111625.508</v>
      </c>
      <c r="Z124" s="1">
        <v>9.6989999999999998</v>
      </c>
      <c r="AB124" s="1">
        <v>27.1</v>
      </c>
    </row>
    <row r="125" spans="19:28" x14ac:dyDescent="0.25">
      <c r="S125" s="1" t="s">
        <v>333</v>
      </c>
      <c r="T125" s="1" t="s">
        <v>334</v>
      </c>
      <c r="U125" s="1" t="s">
        <v>23</v>
      </c>
      <c r="V125" s="1">
        <v>3.8</v>
      </c>
      <c r="W125" s="1">
        <v>298650.93800000002</v>
      </c>
      <c r="X125" s="1">
        <v>9971744</v>
      </c>
      <c r="Y125" s="1">
        <v>111956.539</v>
      </c>
      <c r="Z125" s="1">
        <v>10.67</v>
      </c>
      <c r="AB125" s="1">
        <v>29.85</v>
      </c>
    </row>
    <row r="126" spans="19:28" x14ac:dyDescent="0.25">
      <c r="S126" s="1" t="s">
        <v>335</v>
      </c>
      <c r="T126" s="1" t="s">
        <v>336</v>
      </c>
      <c r="U126" s="1" t="s">
        <v>23</v>
      </c>
      <c r="V126" s="1">
        <v>3.81</v>
      </c>
      <c r="W126" s="1">
        <v>333344</v>
      </c>
      <c r="X126" s="1">
        <v>11203420</v>
      </c>
      <c r="Y126" s="1">
        <v>104588.81299999999</v>
      </c>
      <c r="Z126" s="1">
        <v>12.749000000000001</v>
      </c>
      <c r="AB126" s="1">
        <v>35.75</v>
      </c>
    </row>
    <row r="127" spans="19:28" x14ac:dyDescent="0.25">
      <c r="S127" s="1" t="s">
        <v>337</v>
      </c>
      <c r="T127" s="1" t="s">
        <v>338</v>
      </c>
      <c r="U127" s="1" t="s">
        <v>23</v>
      </c>
      <c r="V127" s="1">
        <v>3.8</v>
      </c>
      <c r="W127" s="1">
        <v>274019.81300000002</v>
      </c>
      <c r="X127" s="1">
        <v>9070789</v>
      </c>
      <c r="Y127" s="1">
        <v>87999.491999999998</v>
      </c>
      <c r="Z127" s="1">
        <v>12.456</v>
      </c>
      <c r="AB127" s="1">
        <v>34.92</v>
      </c>
    </row>
    <row r="128" spans="19:28" x14ac:dyDescent="0.25">
      <c r="S128" s="1" t="s">
        <v>339</v>
      </c>
      <c r="T128" s="1" t="s">
        <v>340</v>
      </c>
      <c r="U128" s="1" t="s">
        <v>23</v>
      </c>
      <c r="V128" s="1">
        <v>3.81</v>
      </c>
      <c r="W128" s="1">
        <v>299645.75</v>
      </c>
      <c r="X128" s="1">
        <v>10020487</v>
      </c>
      <c r="Y128" s="1">
        <v>97360.304999999993</v>
      </c>
      <c r="Z128" s="1">
        <v>12.311</v>
      </c>
      <c r="AB128" s="1">
        <v>34.51</v>
      </c>
    </row>
    <row r="129" spans="19:28" x14ac:dyDescent="0.25">
      <c r="S129" s="1" t="s">
        <v>341</v>
      </c>
      <c r="T129" s="1" t="s">
        <v>342</v>
      </c>
      <c r="U129" s="1" t="s">
        <v>23</v>
      </c>
      <c r="V129" s="1">
        <v>3.81</v>
      </c>
      <c r="W129" s="1">
        <v>235749.125</v>
      </c>
      <c r="X129" s="1">
        <v>7878546</v>
      </c>
      <c r="Y129" s="1">
        <v>84831.937999999995</v>
      </c>
      <c r="Z129" s="1">
        <v>11.116</v>
      </c>
      <c r="AB129" s="1">
        <v>31.12</v>
      </c>
    </row>
    <row r="130" spans="19:28" x14ac:dyDescent="0.25">
      <c r="S130" s="1" t="s">
        <v>343</v>
      </c>
      <c r="T130" s="1" t="s">
        <v>344</v>
      </c>
      <c r="U130" s="1" t="s">
        <v>23</v>
      </c>
      <c r="V130" s="1">
        <v>3.8</v>
      </c>
      <c r="W130" s="1">
        <v>323462.59399999998</v>
      </c>
      <c r="X130" s="1">
        <v>11000032</v>
      </c>
      <c r="Y130" s="1">
        <v>92662.233999999997</v>
      </c>
      <c r="Z130" s="1">
        <v>13.962999999999999</v>
      </c>
      <c r="AB130" s="1">
        <v>39.19</v>
      </c>
    </row>
    <row r="131" spans="19:28" x14ac:dyDescent="0.25">
      <c r="S131" s="1" t="s">
        <v>346</v>
      </c>
      <c r="T131" s="1" t="s">
        <v>347</v>
      </c>
      <c r="U131" s="1" t="s">
        <v>23</v>
      </c>
      <c r="V131" s="1">
        <v>3.81</v>
      </c>
      <c r="W131" s="1">
        <v>283991.43800000002</v>
      </c>
      <c r="X131" s="1">
        <v>9699914</v>
      </c>
      <c r="Y131" s="1">
        <v>103418.43799999999</v>
      </c>
      <c r="Z131" s="1">
        <v>10.984</v>
      </c>
      <c r="AB131" s="1">
        <v>30.75</v>
      </c>
    </row>
    <row r="132" spans="19:28" x14ac:dyDescent="0.25">
      <c r="S132" s="1" t="s">
        <v>348</v>
      </c>
      <c r="T132" s="1" t="s">
        <v>349</v>
      </c>
      <c r="U132" s="1" t="s">
        <v>23</v>
      </c>
      <c r="V132" s="1">
        <v>3.81</v>
      </c>
      <c r="W132" s="1">
        <v>303358.25</v>
      </c>
      <c r="X132" s="1">
        <v>10312001</v>
      </c>
      <c r="Y132" s="1">
        <v>106341.625</v>
      </c>
      <c r="Z132" s="1">
        <v>11.411</v>
      </c>
      <c r="AB132" s="1">
        <v>31.95</v>
      </c>
    </row>
    <row r="133" spans="19:28" x14ac:dyDescent="0.25">
      <c r="S133" s="1" t="s">
        <v>350</v>
      </c>
      <c r="T133" s="1" t="s">
        <v>351</v>
      </c>
      <c r="U133" s="1" t="s">
        <v>23</v>
      </c>
      <c r="V133" s="1">
        <v>3.81</v>
      </c>
      <c r="W133" s="1">
        <v>279995.09399999998</v>
      </c>
      <c r="X133" s="1">
        <v>9373390</v>
      </c>
      <c r="Y133" s="1">
        <v>92977.766000000003</v>
      </c>
      <c r="Z133" s="1">
        <v>12.045999999999999</v>
      </c>
      <c r="AB133" s="1">
        <v>33.76</v>
      </c>
    </row>
    <row r="134" spans="19:28" x14ac:dyDescent="0.25">
      <c r="S134" s="1" t="s">
        <v>352</v>
      </c>
      <c r="T134" s="1" t="s">
        <v>353</v>
      </c>
      <c r="U134" s="1" t="s">
        <v>23</v>
      </c>
      <c r="V134" s="1">
        <v>3.81</v>
      </c>
      <c r="W134" s="1">
        <v>210909.141</v>
      </c>
      <c r="X134" s="1">
        <v>7091518</v>
      </c>
      <c r="Y134" s="1">
        <v>79338.781000000003</v>
      </c>
      <c r="Z134" s="1">
        <v>10.632999999999999</v>
      </c>
      <c r="AB134" s="1">
        <v>29.75</v>
      </c>
    </row>
    <row r="135" spans="19:28" x14ac:dyDescent="0.25">
      <c r="S135" s="1" t="s">
        <v>354</v>
      </c>
      <c r="T135" s="1" t="s">
        <v>355</v>
      </c>
      <c r="U135" s="1" t="s">
        <v>23</v>
      </c>
      <c r="V135" s="1">
        <v>3.81</v>
      </c>
      <c r="W135" s="1">
        <v>219247.40599999999</v>
      </c>
      <c r="X135" s="1">
        <v>7365930</v>
      </c>
      <c r="Y135" s="1">
        <v>92511.57</v>
      </c>
      <c r="Z135" s="1">
        <v>9.48</v>
      </c>
      <c r="AB135" s="1">
        <v>26.48</v>
      </c>
    </row>
    <row r="136" spans="19:28" x14ac:dyDescent="0.25">
      <c r="S136" s="1" t="s">
        <v>356</v>
      </c>
      <c r="T136" s="1" t="s">
        <v>357</v>
      </c>
      <c r="U136" s="1" t="s">
        <v>23</v>
      </c>
      <c r="V136" s="1">
        <v>3.81</v>
      </c>
      <c r="W136" s="1">
        <v>177725.78099999999</v>
      </c>
      <c r="X136" s="1">
        <v>5986646</v>
      </c>
      <c r="Y136" s="1">
        <v>85295.422000000006</v>
      </c>
      <c r="Z136" s="1">
        <v>8.3350000000000009</v>
      </c>
      <c r="AB136" s="1">
        <v>23.23</v>
      </c>
    </row>
    <row r="137" spans="19:28" x14ac:dyDescent="0.25">
      <c r="S137" s="1" t="s">
        <v>361</v>
      </c>
      <c r="T137" s="1" t="s">
        <v>362</v>
      </c>
      <c r="U137" s="1" t="s">
        <v>23</v>
      </c>
      <c r="V137" s="1">
        <v>3.81</v>
      </c>
      <c r="W137" s="1">
        <v>226021.34400000001</v>
      </c>
      <c r="X137" s="1">
        <v>7559059</v>
      </c>
      <c r="Y137" s="1">
        <v>110140.234</v>
      </c>
      <c r="Z137" s="1">
        <v>8.2080000000000002</v>
      </c>
      <c r="AB137" s="1">
        <v>22.87</v>
      </c>
    </row>
    <row r="138" spans="19:28" x14ac:dyDescent="0.25">
      <c r="S138" s="1" t="s">
        <v>363</v>
      </c>
      <c r="T138" s="1" t="s">
        <v>364</v>
      </c>
      <c r="U138" s="1" t="s">
        <v>23</v>
      </c>
      <c r="V138" s="1">
        <v>3.81</v>
      </c>
      <c r="W138" s="1">
        <v>278933.40600000002</v>
      </c>
      <c r="X138" s="1">
        <v>9405930</v>
      </c>
      <c r="Y138" s="1">
        <v>108602.18799999999</v>
      </c>
      <c r="Z138" s="1">
        <v>10.273999999999999</v>
      </c>
      <c r="AB138" s="1">
        <v>28.73</v>
      </c>
    </row>
    <row r="139" spans="19:28" x14ac:dyDescent="0.25">
      <c r="S139" s="1" t="s">
        <v>365</v>
      </c>
      <c r="T139" s="1" t="s">
        <v>366</v>
      </c>
      <c r="U139" s="1" t="s">
        <v>23</v>
      </c>
      <c r="V139" s="1">
        <v>3.81</v>
      </c>
      <c r="W139" s="1">
        <v>276028.34399999998</v>
      </c>
      <c r="X139" s="1">
        <v>9283592</v>
      </c>
      <c r="Y139" s="1">
        <v>90797.093999999997</v>
      </c>
      <c r="Z139" s="1">
        <v>12.16</v>
      </c>
      <c r="AB139" s="1">
        <v>34.08</v>
      </c>
    </row>
    <row r="140" spans="19:28" x14ac:dyDescent="0.25">
      <c r="S140" s="1" t="s">
        <v>367</v>
      </c>
      <c r="T140" s="1" t="s">
        <v>368</v>
      </c>
      <c r="U140" s="1" t="s">
        <v>23</v>
      </c>
      <c r="V140" s="1">
        <v>3.81</v>
      </c>
      <c r="W140" s="1">
        <v>367082</v>
      </c>
      <c r="X140" s="1">
        <v>12520329</v>
      </c>
      <c r="Y140" s="1">
        <v>111401.727</v>
      </c>
      <c r="Z140" s="1">
        <v>13.18</v>
      </c>
      <c r="AB140" s="1">
        <v>36.979999999999997</v>
      </c>
    </row>
    <row r="141" spans="19:28" x14ac:dyDescent="0.25">
      <c r="S141" s="1" t="s">
        <v>369</v>
      </c>
      <c r="T141" s="1" t="s">
        <v>370</v>
      </c>
      <c r="U141" s="1" t="s">
        <v>23</v>
      </c>
      <c r="V141" s="1">
        <v>3.81</v>
      </c>
      <c r="W141" s="1">
        <v>353533.93800000002</v>
      </c>
      <c r="X141" s="1">
        <v>11858321</v>
      </c>
      <c r="Y141" s="1">
        <v>110531.492</v>
      </c>
      <c r="Z141" s="1">
        <v>12.794</v>
      </c>
      <c r="AB141" s="1">
        <v>35.880000000000003</v>
      </c>
    </row>
    <row r="142" spans="19:28" x14ac:dyDescent="0.25">
      <c r="S142" s="1" t="s">
        <v>371</v>
      </c>
      <c r="T142" s="1" t="s">
        <v>372</v>
      </c>
      <c r="U142" s="1" t="s">
        <v>23</v>
      </c>
      <c r="V142" s="1">
        <v>3.81</v>
      </c>
      <c r="W142" s="1">
        <v>323413.15600000002</v>
      </c>
      <c r="X142" s="1">
        <v>10911557</v>
      </c>
      <c r="Y142" s="1">
        <v>112650.75</v>
      </c>
      <c r="Z142" s="1">
        <v>11.484</v>
      </c>
      <c r="AB142" s="1">
        <v>32.159999999999997</v>
      </c>
    </row>
    <row r="143" spans="19:28" x14ac:dyDescent="0.25">
      <c r="S143" s="1" t="s">
        <v>374</v>
      </c>
      <c r="T143" s="1" t="s">
        <v>375</v>
      </c>
      <c r="U143" s="1" t="s">
        <v>23</v>
      </c>
      <c r="V143" s="1">
        <v>3.81</v>
      </c>
      <c r="W143" s="1">
        <v>345005.03100000002</v>
      </c>
      <c r="X143" s="1">
        <v>11796750</v>
      </c>
      <c r="Y143" s="1">
        <v>113099.43</v>
      </c>
      <c r="Z143" s="1">
        <v>12.202</v>
      </c>
      <c r="AB143" s="1">
        <v>34.200000000000003</v>
      </c>
    </row>
    <row r="144" spans="19:28" x14ac:dyDescent="0.25">
      <c r="S144" s="1" t="s">
        <v>376</v>
      </c>
      <c r="T144" s="1" t="s">
        <v>377</v>
      </c>
      <c r="U144" s="1" t="s">
        <v>23</v>
      </c>
      <c r="V144" s="1">
        <v>3.81</v>
      </c>
      <c r="W144" s="1">
        <v>336113.375</v>
      </c>
      <c r="X144" s="1">
        <v>11298503</v>
      </c>
      <c r="Y144" s="1">
        <v>91099.672000000006</v>
      </c>
      <c r="Z144" s="1">
        <v>14.757999999999999</v>
      </c>
      <c r="AB144" s="1">
        <v>41.45</v>
      </c>
    </row>
    <row r="145" spans="19:28" x14ac:dyDescent="0.25">
      <c r="S145" s="1" t="s">
        <v>378</v>
      </c>
      <c r="T145" s="1" t="s">
        <v>379</v>
      </c>
      <c r="U145" s="1" t="s">
        <v>23</v>
      </c>
      <c r="V145" s="1">
        <v>3.81</v>
      </c>
      <c r="W145" s="1">
        <v>369345.03100000002</v>
      </c>
      <c r="X145" s="1">
        <v>12524720</v>
      </c>
      <c r="Y145" s="1">
        <v>95262.483999999997</v>
      </c>
      <c r="Z145" s="1">
        <v>15.509</v>
      </c>
      <c r="AB145" s="1">
        <v>43.58</v>
      </c>
    </row>
    <row r="146" spans="19:28" x14ac:dyDescent="0.25">
      <c r="S146" s="1" t="s">
        <v>380</v>
      </c>
      <c r="T146" s="1" t="s">
        <v>381</v>
      </c>
      <c r="U146" s="1" t="s">
        <v>23</v>
      </c>
      <c r="V146" s="1">
        <v>3.81</v>
      </c>
      <c r="W146" s="1">
        <v>278402.09399999998</v>
      </c>
      <c r="X146" s="1">
        <v>9377985</v>
      </c>
      <c r="Y146" s="1">
        <v>95167.968999999997</v>
      </c>
      <c r="Z146" s="1">
        <v>11.702</v>
      </c>
      <c r="AB146" s="1">
        <v>32.78</v>
      </c>
    </row>
    <row r="147" spans="19:28" x14ac:dyDescent="0.25">
      <c r="S147" s="1" t="s">
        <v>382</v>
      </c>
      <c r="T147" s="1" t="s">
        <v>383</v>
      </c>
      <c r="U147" s="1" t="s">
        <v>23</v>
      </c>
      <c r="V147" s="1">
        <v>3.81</v>
      </c>
      <c r="W147" s="1">
        <v>253162.359</v>
      </c>
      <c r="X147" s="1">
        <v>8413451</v>
      </c>
      <c r="Y147" s="1">
        <v>101755.492</v>
      </c>
      <c r="Z147" s="1">
        <v>9.952</v>
      </c>
      <c r="AB147" s="1">
        <v>27.82</v>
      </c>
    </row>
    <row r="148" spans="19:28" x14ac:dyDescent="0.25">
      <c r="S148" s="1" t="s">
        <v>384</v>
      </c>
      <c r="T148" s="1" t="s">
        <v>385</v>
      </c>
      <c r="U148" s="1" t="s">
        <v>23</v>
      </c>
      <c r="V148" s="1">
        <v>3.81</v>
      </c>
      <c r="W148" s="1">
        <v>245721.67199999999</v>
      </c>
      <c r="X148" s="1">
        <v>8129133</v>
      </c>
      <c r="Y148" s="1">
        <v>87558.133000000002</v>
      </c>
      <c r="Z148" s="1">
        <v>11.226000000000001</v>
      </c>
      <c r="AB148" s="1">
        <v>31.43</v>
      </c>
    </row>
    <row r="149" spans="19:28" x14ac:dyDescent="0.25">
      <c r="S149" s="1" t="s">
        <v>387</v>
      </c>
      <c r="T149" s="1" t="s">
        <v>388</v>
      </c>
      <c r="U149" s="1" t="s">
        <v>23</v>
      </c>
      <c r="V149" s="1">
        <v>3.81</v>
      </c>
      <c r="W149" s="1">
        <v>216459.45300000001</v>
      </c>
      <c r="X149" s="1">
        <v>6929789</v>
      </c>
      <c r="Y149" s="1">
        <v>118122.609</v>
      </c>
      <c r="Z149" s="1">
        <v>7.33</v>
      </c>
      <c r="AB149" s="1">
        <v>20.38</v>
      </c>
    </row>
    <row r="150" spans="19:28" x14ac:dyDescent="0.25">
      <c r="S150" s="1" t="s">
        <v>389</v>
      </c>
      <c r="T150" s="1" t="s">
        <v>390</v>
      </c>
      <c r="U150" s="1" t="s">
        <v>23</v>
      </c>
      <c r="V150" s="1">
        <v>3.81</v>
      </c>
      <c r="W150" s="1">
        <v>338452.78100000002</v>
      </c>
      <c r="X150" s="1">
        <v>11647518</v>
      </c>
      <c r="Y150" s="1">
        <v>102091.367</v>
      </c>
      <c r="Z150" s="1">
        <v>13.260999999999999</v>
      </c>
      <c r="AB150" s="1">
        <v>37.200000000000003</v>
      </c>
    </row>
    <row r="151" spans="19:28" x14ac:dyDescent="0.25">
      <c r="S151" s="1" t="s">
        <v>391</v>
      </c>
      <c r="T151" s="1" t="s">
        <v>392</v>
      </c>
      <c r="U151" s="1" t="s">
        <v>23</v>
      </c>
      <c r="V151" s="1">
        <v>3.81</v>
      </c>
      <c r="W151" s="1">
        <v>282383.15600000002</v>
      </c>
      <c r="X151" s="1">
        <v>9499879</v>
      </c>
      <c r="Y151" s="1">
        <v>125547.516</v>
      </c>
      <c r="Z151" s="1">
        <v>8.9969999999999999</v>
      </c>
      <c r="AB151" s="1">
        <v>25.11</v>
      </c>
    </row>
    <row r="152" spans="19:28" x14ac:dyDescent="0.25">
      <c r="S152" s="1" t="s">
        <v>393</v>
      </c>
      <c r="T152" s="1" t="s">
        <v>394</v>
      </c>
      <c r="U152" s="1" t="s">
        <v>23</v>
      </c>
      <c r="V152" s="1">
        <v>3.81</v>
      </c>
      <c r="W152" s="1">
        <v>194233.32800000001</v>
      </c>
      <c r="X152" s="1">
        <v>6480172</v>
      </c>
      <c r="Y152" s="1">
        <v>96524.773000000001</v>
      </c>
      <c r="Z152" s="1">
        <v>8.0489999999999995</v>
      </c>
      <c r="AB152" s="1">
        <v>22.42</v>
      </c>
    </row>
    <row r="153" spans="19:28" x14ac:dyDescent="0.25">
      <c r="S153" s="1" t="s">
        <v>395</v>
      </c>
      <c r="T153" s="1" t="s">
        <v>396</v>
      </c>
      <c r="U153" s="1" t="s">
        <v>23</v>
      </c>
      <c r="V153" s="1">
        <v>3.81</v>
      </c>
      <c r="W153" s="1">
        <v>237021.109</v>
      </c>
      <c r="X153" s="1">
        <v>8063289</v>
      </c>
      <c r="Y153" s="1">
        <v>88051.554999999993</v>
      </c>
      <c r="Z153" s="1">
        <v>10.766999999999999</v>
      </c>
      <c r="AB153" s="1">
        <v>30.13</v>
      </c>
    </row>
    <row r="154" spans="19:28" x14ac:dyDescent="0.25">
      <c r="S154" s="1" t="s">
        <v>397</v>
      </c>
      <c r="T154" s="1" t="s">
        <v>398</v>
      </c>
      <c r="U154" s="1" t="s">
        <v>23</v>
      </c>
      <c r="V154" s="1">
        <v>3.81</v>
      </c>
      <c r="W154" s="1">
        <v>243039.016</v>
      </c>
      <c r="X154" s="1">
        <v>8258455</v>
      </c>
      <c r="Y154" s="1">
        <v>96476.289000000004</v>
      </c>
      <c r="Z154" s="1">
        <v>10.077</v>
      </c>
      <c r="AB154" s="1">
        <v>28.17</v>
      </c>
    </row>
    <row r="155" spans="19:28" x14ac:dyDescent="0.25">
      <c r="S155" s="1" t="s">
        <v>402</v>
      </c>
      <c r="T155" s="1" t="s">
        <v>403</v>
      </c>
      <c r="U155" s="1" t="s">
        <v>23</v>
      </c>
      <c r="V155" s="1">
        <v>3.81</v>
      </c>
      <c r="W155" s="1">
        <v>352025.06300000002</v>
      </c>
      <c r="X155" s="1">
        <v>11860594</v>
      </c>
      <c r="Y155" s="1">
        <v>120083.727</v>
      </c>
      <c r="Z155" s="1">
        <v>11.726000000000001</v>
      </c>
      <c r="AB155" s="1">
        <v>32.85</v>
      </c>
    </row>
    <row r="156" spans="19:28" x14ac:dyDescent="0.25">
      <c r="S156" s="1" t="s">
        <v>404</v>
      </c>
      <c r="T156" s="1" t="s">
        <v>405</v>
      </c>
      <c r="U156" s="1" t="s">
        <v>23</v>
      </c>
      <c r="V156" s="1">
        <v>3.81</v>
      </c>
      <c r="W156" s="1">
        <v>261868.18799999999</v>
      </c>
      <c r="X156" s="1">
        <v>8873026</v>
      </c>
      <c r="Y156" s="1">
        <v>120913.375</v>
      </c>
      <c r="Z156" s="1">
        <v>8.6630000000000003</v>
      </c>
      <c r="AB156" s="1">
        <v>24.16</v>
      </c>
    </row>
    <row r="157" spans="19:28" x14ac:dyDescent="0.25">
      <c r="S157" s="1" t="s">
        <v>406</v>
      </c>
      <c r="T157" s="1" t="s">
        <v>407</v>
      </c>
      <c r="U157" s="1" t="s">
        <v>23</v>
      </c>
      <c r="V157" s="1">
        <v>3.81</v>
      </c>
      <c r="W157" s="1">
        <v>358415.75</v>
      </c>
      <c r="X157" s="1">
        <v>12138892</v>
      </c>
      <c r="Y157" s="1">
        <v>120947.359</v>
      </c>
      <c r="Z157" s="1">
        <v>11.853999999999999</v>
      </c>
      <c r="AB157" s="1">
        <v>33.21</v>
      </c>
    </row>
    <row r="158" spans="19:28" x14ac:dyDescent="0.25">
      <c r="S158" s="1" t="s">
        <v>408</v>
      </c>
      <c r="T158" s="1" t="s">
        <v>409</v>
      </c>
      <c r="U158" s="1" t="s">
        <v>23</v>
      </c>
      <c r="V158" s="1">
        <v>3.81</v>
      </c>
      <c r="W158" s="1">
        <v>284973.59399999998</v>
      </c>
      <c r="X158" s="1">
        <v>9606363</v>
      </c>
      <c r="Y158" s="1">
        <v>98304.648000000001</v>
      </c>
      <c r="Z158" s="1">
        <v>11.596</v>
      </c>
      <c r="AB158" s="1">
        <v>32.479999999999997</v>
      </c>
    </row>
    <row r="159" spans="19:28" x14ac:dyDescent="0.25">
      <c r="S159" s="1" t="s">
        <v>410</v>
      </c>
      <c r="T159" s="1" t="s">
        <v>411</v>
      </c>
      <c r="U159" s="1" t="s">
        <v>23</v>
      </c>
      <c r="V159" s="1">
        <v>3.81</v>
      </c>
      <c r="W159" s="1">
        <v>236682.141</v>
      </c>
      <c r="X159" s="1">
        <v>7911366</v>
      </c>
      <c r="Y159" s="1">
        <v>108873.719</v>
      </c>
      <c r="Z159" s="1">
        <v>8.6959999999999997</v>
      </c>
      <c r="AB159" s="1">
        <v>24.25</v>
      </c>
    </row>
    <row r="160" spans="19:28" x14ac:dyDescent="0.25">
      <c r="S160" s="1" t="s">
        <v>412</v>
      </c>
      <c r="T160" s="1" t="s">
        <v>413</v>
      </c>
      <c r="U160" s="1" t="s">
        <v>23</v>
      </c>
      <c r="V160" s="1">
        <v>3.81</v>
      </c>
      <c r="W160" s="1">
        <v>301589.06300000002</v>
      </c>
      <c r="X160" s="1">
        <v>10239744</v>
      </c>
      <c r="Y160" s="1">
        <v>104880.836</v>
      </c>
      <c r="Z160" s="1">
        <v>11.502000000000001</v>
      </c>
      <c r="AB160" s="1">
        <v>32.21</v>
      </c>
    </row>
    <row r="161" spans="19:28" x14ac:dyDescent="0.25">
      <c r="S161" s="1" t="s">
        <v>11</v>
      </c>
      <c r="T161" s="1" t="s">
        <v>12</v>
      </c>
      <c r="U161" s="1" t="s">
        <v>12</v>
      </c>
      <c r="V161" s="1">
        <v>3.86</v>
      </c>
      <c r="W161" s="1">
        <v>1311.7739999999999</v>
      </c>
      <c r="X161" s="1">
        <v>28378</v>
      </c>
    </row>
    <row r="162" spans="19:28" x14ac:dyDescent="0.25">
      <c r="S162" s="1" t="s">
        <v>13</v>
      </c>
      <c r="T162" s="1" t="s">
        <v>12</v>
      </c>
      <c r="U162" s="1" t="s">
        <v>12</v>
      </c>
      <c r="V162" s="1">
        <v>3.86</v>
      </c>
      <c r="W162" s="1">
        <v>881.125</v>
      </c>
      <c r="X162" s="1">
        <v>16293</v>
      </c>
    </row>
    <row r="163" spans="19:28" x14ac:dyDescent="0.25">
      <c r="S163" s="1" t="s">
        <v>14</v>
      </c>
      <c r="T163" s="1" t="s">
        <v>12</v>
      </c>
      <c r="U163" s="1" t="s">
        <v>12</v>
      </c>
      <c r="V163" s="1">
        <v>3.85</v>
      </c>
      <c r="W163" s="1">
        <v>721.97500000000002</v>
      </c>
      <c r="X163" s="1">
        <v>14600</v>
      </c>
      <c r="Y163" s="1">
        <v>5.359</v>
      </c>
      <c r="Z163" s="1">
        <v>538.88800000000003</v>
      </c>
      <c r="AB163" s="1">
        <v>1528.2</v>
      </c>
    </row>
    <row r="164" spans="19:28" x14ac:dyDescent="0.25">
      <c r="S164" s="1" t="s">
        <v>19</v>
      </c>
      <c r="T164" s="1" t="s">
        <v>12</v>
      </c>
      <c r="U164" s="1" t="s">
        <v>12</v>
      </c>
      <c r="Y164" s="1">
        <v>13.111000000000001</v>
      </c>
    </row>
    <row r="165" spans="19:28" x14ac:dyDescent="0.25">
      <c r="S165" s="1" t="s">
        <v>20</v>
      </c>
      <c r="T165" s="1" t="s">
        <v>12</v>
      </c>
      <c r="U165" s="1" t="s">
        <v>12</v>
      </c>
      <c r="V165" s="1">
        <v>3.85</v>
      </c>
      <c r="W165" s="1">
        <v>443.10500000000002</v>
      </c>
      <c r="X165" s="1">
        <v>9101</v>
      </c>
    </row>
    <row r="166" spans="19:28" x14ac:dyDescent="0.25">
      <c r="S166" s="1" t="s">
        <v>35</v>
      </c>
      <c r="T166" s="1" t="s">
        <v>12</v>
      </c>
      <c r="U166" s="1" t="s">
        <v>12</v>
      </c>
      <c r="Y166" s="1">
        <v>3.806</v>
      </c>
    </row>
    <row r="167" spans="19:28" x14ac:dyDescent="0.25">
      <c r="S167" s="1" t="s">
        <v>48</v>
      </c>
      <c r="T167" s="1" t="s">
        <v>12</v>
      </c>
      <c r="U167" s="1" t="s">
        <v>12</v>
      </c>
      <c r="V167" s="1">
        <v>3.85</v>
      </c>
      <c r="W167" s="1">
        <v>265.89100000000002</v>
      </c>
      <c r="X167" s="1">
        <v>4687</v>
      </c>
      <c r="Y167" s="1">
        <v>7.8689999999999998</v>
      </c>
      <c r="Z167" s="1">
        <v>135.15899999999999</v>
      </c>
      <c r="AB167" s="1">
        <v>382.98</v>
      </c>
    </row>
    <row r="168" spans="19:28" x14ac:dyDescent="0.25">
      <c r="S168" s="1" t="s">
        <v>64</v>
      </c>
      <c r="T168" s="1" t="s">
        <v>12</v>
      </c>
      <c r="U168" s="1" t="s">
        <v>12</v>
      </c>
      <c r="V168" s="1">
        <v>3.85</v>
      </c>
      <c r="W168" s="1">
        <v>231.762</v>
      </c>
      <c r="X168" s="1">
        <v>4646</v>
      </c>
    </row>
    <row r="169" spans="19:28" x14ac:dyDescent="0.25">
      <c r="S169" s="1" t="s">
        <v>68</v>
      </c>
      <c r="T169" s="1" t="s">
        <v>12</v>
      </c>
      <c r="U169" s="1" t="s">
        <v>12</v>
      </c>
      <c r="V169" s="1">
        <v>3.85</v>
      </c>
      <c r="W169" s="1">
        <v>224.47499999999999</v>
      </c>
      <c r="X169" s="1">
        <v>4100</v>
      </c>
    </row>
    <row r="170" spans="19:28" x14ac:dyDescent="0.25">
      <c r="S170" s="1" t="s">
        <v>72</v>
      </c>
      <c r="T170" s="1" t="s">
        <v>12</v>
      </c>
      <c r="U170" s="1" t="s">
        <v>12</v>
      </c>
      <c r="V170" s="1">
        <v>3.85</v>
      </c>
      <c r="W170" s="1">
        <v>223.767</v>
      </c>
      <c r="X170" s="1">
        <v>3692</v>
      </c>
    </row>
    <row r="171" spans="19:28" x14ac:dyDescent="0.25">
      <c r="S171" s="1" t="s">
        <v>90</v>
      </c>
      <c r="T171" s="1" t="s">
        <v>12</v>
      </c>
      <c r="U171" s="1" t="s">
        <v>12</v>
      </c>
      <c r="V171" s="1">
        <v>3.85</v>
      </c>
      <c r="W171" s="1">
        <v>234.03700000000001</v>
      </c>
      <c r="X171" s="1">
        <v>4499</v>
      </c>
      <c r="Y171" s="1">
        <v>12.536</v>
      </c>
      <c r="Z171" s="1">
        <v>74.677000000000007</v>
      </c>
      <c r="AB171" s="1">
        <v>211.42</v>
      </c>
    </row>
    <row r="172" spans="19:28" x14ac:dyDescent="0.25">
      <c r="S172" s="1" t="s">
        <v>97</v>
      </c>
      <c r="T172" s="1" t="s">
        <v>12</v>
      </c>
      <c r="U172" s="1" t="s">
        <v>12</v>
      </c>
      <c r="V172" s="1">
        <v>3.85</v>
      </c>
      <c r="W172" s="1">
        <v>243.21100000000001</v>
      </c>
      <c r="X172" s="1">
        <v>4301</v>
      </c>
    </row>
    <row r="173" spans="19:28" x14ac:dyDescent="0.25">
      <c r="S173" s="1" t="s">
        <v>108</v>
      </c>
      <c r="T173" s="1" t="s">
        <v>12</v>
      </c>
      <c r="U173" s="1" t="s">
        <v>12</v>
      </c>
      <c r="V173" s="1">
        <v>3.86</v>
      </c>
      <c r="W173" s="1">
        <v>178.541</v>
      </c>
      <c r="X173" s="1">
        <v>3006</v>
      </c>
      <c r="Y173" s="1">
        <v>7.0570000000000004</v>
      </c>
      <c r="Z173" s="1">
        <v>101.199</v>
      </c>
      <c r="AB173" s="1">
        <v>286.64999999999998</v>
      </c>
    </row>
    <row r="174" spans="19:28" x14ac:dyDescent="0.25">
      <c r="S174" s="1" t="s">
        <v>112</v>
      </c>
      <c r="T174" s="1" t="s">
        <v>12</v>
      </c>
      <c r="U174" s="1" t="s">
        <v>12</v>
      </c>
      <c r="V174" s="1">
        <v>3.86</v>
      </c>
      <c r="W174" s="1">
        <v>219.78399999999999</v>
      </c>
      <c r="X174" s="1">
        <v>4284</v>
      </c>
      <c r="Y174" s="1">
        <v>12.113</v>
      </c>
      <c r="Z174" s="1">
        <v>72.578000000000003</v>
      </c>
      <c r="AB174" s="1">
        <v>205.46</v>
      </c>
    </row>
    <row r="175" spans="19:28" x14ac:dyDescent="0.25">
      <c r="S175" s="1" t="s">
        <v>116</v>
      </c>
      <c r="T175" s="1" t="s">
        <v>12</v>
      </c>
      <c r="U175" s="1" t="s">
        <v>12</v>
      </c>
    </row>
    <row r="176" spans="19:28" x14ac:dyDescent="0.25">
      <c r="S176" s="1" t="s">
        <v>121</v>
      </c>
      <c r="T176" s="1" t="s">
        <v>12</v>
      </c>
      <c r="U176" s="1" t="s">
        <v>12</v>
      </c>
      <c r="V176" s="1">
        <v>3.86</v>
      </c>
      <c r="W176" s="1">
        <v>108.33799999999999</v>
      </c>
      <c r="X176" s="1">
        <v>2639</v>
      </c>
      <c r="Y176" s="1">
        <v>2.3199999999999998</v>
      </c>
      <c r="Z176" s="1">
        <v>186.79</v>
      </c>
      <c r="AB176" s="1">
        <v>529.44000000000005</v>
      </c>
    </row>
    <row r="177" spans="19:28" x14ac:dyDescent="0.25">
      <c r="S177" s="1" t="s">
        <v>122</v>
      </c>
      <c r="T177" s="1" t="s">
        <v>12</v>
      </c>
      <c r="U177" s="1" t="s">
        <v>12</v>
      </c>
      <c r="V177" s="1">
        <v>3.86</v>
      </c>
      <c r="W177" s="1">
        <v>243.37799999999999</v>
      </c>
      <c r="X177" s="1">
        <v>5428</v>
      </c>
    </row>
    <row r="178" spans="19:28" x14ac:dyDescent="0.25">
      <c r="S178" s="1" t="s">
        <v>124</v>
      </c>
      <c r="T178" s="1" t="s">
        <v>12</v>
      </c>
      <c r="U178" s="1" t="s">
        <v>12</v>
      </c>
      <c r="Y178" s="1">
        <v>3.5350000000000001</v>
      </c>
    </row>
    <row r="179" spans="19:28" x14ac:dyDescent="0.25">
      <c r="S179" s="1" t="s">
        <v>137</v>
      </c>
      <c r="T179" s="1" t="s">
        <v>12</v>
      </c>
      <c r="U179" s="1" t="s">
        <v>12</v>
      </c>
      <c r="V179" s="1">
        <v>3.86</v>
      </c>
      <c r="W179" s="1">
        <v>135.857</v>
      </c>
      <c r="X179" s="1">
        <v>3418</v>
      </c>
      <c r="Y179" s="1">
        <v>4.8940000000000001</v>
      </c>
      <c r="Z179" s="1">
        <v>111.04</v>
      </c>
      <c r="AB179" s="1">
        <v>314.56</v>
      </c>
    </row>
    <row r="180" spans="19:28" x14ac:dyDescent="0.25">
      <c r="S180" s="1" t="s">
        <v>150</v>
      </c>
      <c r="T180" s="1" t="s">
        <v>12</v>
      </c>
      <c r="U180" s="1" t="s">
        <v>12</v>
      </c>
      <c r="V180" s="1">
        <v>3.85</v>
      </c>
      <c r="W180" s="1">
        <v>166.99600000000001</v>
      </c>
      <c r="X180" s="1">
        <v>3172</v>
      </c>
    </row>
    <row r="181" spans="19:28" x14ac:dyDescent="0.25">
      <c r="S181" s="1" t="s">
        <v>163</v>
      </c>
      <c r="T181" s="1" t="s">
        <v>12</v>
      </c>
      <c r="U181" s="1" t="s">
        <v>12</v>
      </c>
      <c r="Y181" s="1">
        <v>3.6219999999999999</v>
      </c>
    </row>
    <row r="182" spans="19:28" x14ac:dyDescent="0.25">
      <c r="S182" s="1" t="s">
        <v>165</v>
      </c>
      <c r="T182" s="1" t="s">
        <v>12</v>
      </c>
      <c r="U182" s="1" t="s">
        <v>12</v>
      </c>
      <c r="V182" s="1">
        <v>3.85</v>
      </c>
      <c r="W182" s="1">
        <v>202.452</v>
      </c>
      <c r="X182" s="1">
        <v>3781</v>
      </c>
      <c r="Y182" s="1">
        <v>1.2390000000000001</v>
      </c>
      <c r="Z182" s="1">
        <v>653.59799999999996</v>
      </c>
      <c r="AB182" s="1">
        <v>1853.58</v>
      </c>
    </row>
    <row r="183" spans="19:28" x14ac:dyDescent="0.25">
      <c r="S183" s="1" t="s">
        <v>178</v>
      </c>
      <c r="T183" s="1" t="s">
        <v>12</v>
      </c>
      <c r="U183" s="1" t="s">
        <v>12</v>
      </c>
      <c r="V183" s="1">
        <v>3.86</v>
      </c>
      <c r="W183" s="1">
        <v>219.28800000000001</v>
      </c>
      <c r="X183" s="1">
        <v>4057</v>
      </c>
    </row>
    <row r="184" spans="19:28" x14ac:dyDescent="0.25">
      <c r="S184" s="1" t="s">
        <v>191</v>
      </c>
      <c r="T184" s="1" t="s">
        <v>12</v>
      </c>
      <c r="U184" s="1" t="s">
        <v>12</v>
      </c>
      <c r="V184" s="1">
        <v>3.85</v>
      </c>
      <c r="W184" s="1">
        <v>189.90799999999999</v>
      </c>
      <c r="X184" s="1">
        <v>3607</v>
      </c>
    </row>
    <row r="185" spans="19:28" x14ac:dyDescent="0.25">
      <c r="S185" s="1" t="s">
        <v>204</v>
      </c>
      <c r="T185" s="1" t="s">
        <v>12</v>
      </c>
      <c r="U185" s="1" t="s">
        <v>12</v>
      </c>
      <c r="V185" s="1">
        <v>3.85</v>
      </c>
      <c r="W185" s="1">
        <v>214.173</v>
      </c>
      <c r="X185" s="1">
        <v>4079</v>
      </c>
      <c r="Y185" s="1">
        <v>14.521000000000001</v>
      </c>
      <c r="Z185" s="1">
        <v>58.997</v>
      </c>
      <c r="AB185" s="1">
        <v>166.94</v>
      </c>
    </row>
    <row r="186" spans="19:28" x14ac:dyDescent="0.25">
      <c r="S186" s="1" t="s">
        <v>206</v>
      </c>
      <c r="T186" s="1" t="s">
        <v>12</v>
      </c>
      <c r="U186" s="1" t="s">
        <v>12</v>
      </c>
      <c r="V186" s="1">
        <v>3.85</v>
      </c>
      <c r="W186" s="1">
        <v>208.38399999999999</v>
      </c>
      <c r="X186" s="1">
        <v>3838</v>
      </c>
      <c r="Y186" s="1">
        <v>7.49</v>
      </c>
      <c r="Z186" s="1">
        <v>111.28700000000001</v>
      </c>
      <c r="AB186" s="1">
        <v>315.26</v>
      </c>
    </row>
    <row r="187" spans="19:28" x14ac:dyDescent="0.25">
      <c r="S187" s="1" t="s">
        <v>219</v>
      </c>
      <c r="T187" s="1" t="s">
        <v>12</v>
      </c>
      <c r="U187" s="1" t="s">
        <v>12</v>
      </c>
      <c r="V187" s="1">
        <v>3.85</v>
      </c>
      <c r="W187" s="1">
        <v>363.16699999999997</v>
      </c>
      <c r="X187" s="1">
        <v>8123</v>
      </c>
    </row>
    <row r="188" spans="19:28" x14ac:dyDescent="0.25">
      <c r="S188" s="1" t="s">
        <v>221</v>
      </c>
      <c r="T188" s="1" t="s">
        <v>12</v>
      </c>
      <c r="U188" s="1" t="s">
        <v>12</v>
      </c>
      <c r="V188" s="1">
        <v>3.86</v>
      </c>
      <c r="W188" s="1">
        <v>295.34399999999999</v>
      </c>
      <c r="X188" s="1">
        <v>5078</v>
      </c>
    </row>
    <row r="189" spans="19:28" x14ac:dyDescent="0.25">
      <c r="S189" s="1" t="s">
        <v>222</v>
      </c>
      <c r="T189" s="1" t="s">
        <v>12</v>
      </c>
      <c r="U189" s="1" t="s">
        <v>12</v>
      </c>
      <c r="V189" s="1">
        <v>3.85</v>
      </c>
      <c r="W189" s="1">
        <v>306.38299999999998</v>
      </c>
      <c r="X189" s="1">
        <v>5571</v>
      </c>
      <c r="Y189" s="1">
        <v>2.895</v>
      </c>
      <c r="Z189" s="1">
        <v>423.327</v>
      </c>
      <c r="AB189" s="1">
        <v>1200.4000000000001</v>
      </c>
    </row>
    <row r="190" spans="19:28" x14ac:dyDescent="0.25">
      <c r="S190" s="1" t="s">
        <v>235</v>
      </c>
      <c r="T190" s="1" t="s">
        <v>12</v>
      </c>
      <c r="U190" s="1" t="s">
        <v>12</v>
      </c>
      <c r="V190" s="1">
        <v>3.86</v>
      </c>
      <c r="W190" s="1">
        <v>275.404</v>
      </c>
      <c r="X190" s="1">
        <v>5049</v>
      </c>
    </row>
    <row r="191" spans="19:28" x14ac:dyDescent="0.25">
      <c r="S191" s="1" t="s">
        <v>248</v>
      </c>
      <c r="T191" s="1" t="s">
        <v>12</v>
      </c>
      <c r="U191" s="1" t="s">
        <v>12</v>
      </c>
      <c r="V191" s="1">
        <v>3.85</v>
      </c>
      <c r="W191" s="1">
        <v>188.90899999999999</v>
      </c>
      <c r="X191" s="1">
        <v>3291</v>
      </c>
      <c r="Y191" s="1">
        <v>4.7699999999999996</v>
      </c>
      <c r="Z191" s="1">
        <v>158.41399999999999</v>
      </c>
      <c r="AB191" s="1">
        <v>448.95</v>
      </c>
    </row>
    <row r="192" spans="19:28" x14ac:dyDescent="0.25">
      <c r="S192" s="1" t="s">
        <v>261</v>
      </c>
      <c r="T192" s="1" t="s">
        <v>12</v>
      </c>
      <c r="U192" s="1" t="s">
        <v>12</v>
      </c>
      <c r="Y192" s="1">
        <v>6.3760000000000003</v>
      </c>
    </row>
    <row r="193" spans="19:28" x14ac:dyDescent="0.25">
      <c r="S193" s="1" t="s">
        <v>263</v>
      </c>
      <c r="T193" s="1" t="s">
        <v>12</v>
      </c>
      <c r="U193" s="1" t="s">
        <v>12</v>
      </c>
    </row>
    <row r="194" spans="19:28" x14ac:dyDescent="0.25">
      <c r="S194" s="1" t="s">
        <v>276</v>
      </c>
      <c r="T194" s="1" t="s">
        <v>12</v>
      </c>
      <c r="U194" s="1" t="s">
        <v>12</v>
      </c>
      <c r="V194" s="1">
        <v>3.85</v>
      </c>
      <c r="W194" s="1">
        <v>215.745</v>
      </c>
      <c r="X194" s="1">
        <v>4778</v>
      </c>
    </row>
    <row r="195" spans="19:28" x14ac:dyDescent="0.25">
      <c r="S195" s="1" t="s">
        <v>289</v>
      </c>
      <c r="T195" s="1" t="s">
        <v>12</v>
      </c>
      <c r="U195" s="1" t="s">
        <v>12</v>
      </c>
      <c r="V195" s="1">
        <v>3.86</v>
      </c>
      <c r="W195" s="1">
        <v>188.24600000000001</v>
      </c>
      <c r="X195" s="1">
        <v>4310</v>
      </c>
      <c r="Y195" s="1">
        <v>14.625</v>
      </c>
      <c r="Z195" s="1">
        <v>51.485999999999997</v>
      </c>
      <c r="AB195" s="1">
        <v>145.63</v>
      </c>
    </row>
    <row r="196" spans="19:28" x14ac:dyDescent="0.25">
      <c r="S196" s="1" t="s">
        <v>302</v>
      </c>
      <c r="T196" s="1" t="s">
        <v>12</v>
      </c>
      <c r="U196" s="1" t="s">
        <v>12</v>
      </c>
    </row>
    <row r="197" spans="19:28" x14ac:dyDescent="0.25">
      <c r="S197" s="1" t="s">
        <v>304</v>
      </c>
      <c r="T197" s="1" t="s">
        <v>12</v>
      </c>
      <c r="U197" s="1" t="s">
        <v>12</v>
      </c>
      <c r="V197" s="1">
        <v>3.85</v>
      </c>
      <c r="W197" s="1">
        <v>107.023</v>
      </c>
      <c r="X197" s="1">
        <v>2703</v>
      </c>
      <c r="Y197" s="1">
        <v>6.9240000000000004</v>
      </c>
      <c r="Z197" s="1">
        <v>61.826999999999998</v>
      </c>
      <c r="AB197" s="1">
        <v>174.97</v>
      </c>
    </row>
    <row r="198" spans="19:28" x14ac:dyDescent="0.25">
      <c r="S198" s="1" t="s">
        <v>317</v>
      </c>
      <c r="T198" s="1" t="s">
        <v>12</v>
      </c>
      <c r="U198" s="1" t="s">
        <v>12</v>
      </c>
      <c r="V198" s="1">
        <v>3.86</v>
      </c>
      <c r="W198" s="1">
        <v>207.93100000000001</v>
      </c>
      <c r="X198" s="1">
        <v>4316</v>
      </c>
      <c r="Y198" s="1">
        <v>3.35</v>
      </c>
      <c r="Z198" s="1">
        <v>248.27600000000001</v>
      </c>
      <c r="AB198" s="1">
        <v>703.85</v>
      </c>
    </row>
    <row r="199" spans="19:28" x14ac:dyDescent="0.25">
      <c r="S199" s="1" t="s">
        <v>319</v>
      </c>
      <c r="T199" s="1" t="s">
        <v>12</v>
      </c>
      <c r="U199" s="1" t="s">
        <v>12</v>
      </c>
      <c r="V199" s="1">
        <v>3.85</v>
      </c>
      <c r="W199" s="1">
        <v>181.452</v>
      </c>
      <c r="X199" s="1">
        <v>3449</v>
      </c>
      <c r="Y199" s="1">
        <v>2.8109999999999999</v>
      </c>
      <c r="Z199" s="1">
        <v>258.20299999999997</v>
      </c>
      <c r="AB199" s="1">
        <v>732.01</v>
      </c>
    </row>
    <row r="200" spans="19:28" x14ac:dyDescent="0.25">
      <c r="S200" s="1" t="s">
        <v>332</v>
      </c>
      <c r="T200" s="1" t="s">
        <v>12</v>
      </c>
      <c r="U200" s="1" t="s">
        <v>12</v>
      </c>
    </row>
    <row r="201" spans="19:28" x14ac:dyDescent="0.25">
      <c r="S201" s="1" t="s">
        <v>345</v>
      </c>
      <c r="T201" s="1" t="s">
        <v>12</v>
      </c>
      <c r="U201" s="1" t="s">
        <v>12</v>
      </c>
      <c r="V201" s="1">
        <v>3.85</v>
      </c>
      <c r="W201" s="1">
        <v>12.237</v>
      </c>
      <c r="X201" s="1">
        <v>909</v>
      </c>
    </row>
    <row r="202" spans="19:28" x14ac:dyDescent="0.25">
      <c r="S202" s="1" t="s">
        <v>358</v>
      </c>
      <c r="T202" s="1" t="s">
        <v>12</v>
      </c>
      <c r="U202" s="1" t="s">
        <v>12</v>
      </c>
    </row>
    <row r="203" spans="19:28" x14ac:dyDescent="0.25">
      <c r="S203" s="1" t="s">
        <v>360</v>
      </c>
      <c r="T203" s="1" t="s">
        <v>12</v>
      </c>
      <c r="U203" s="1" t="s">
        <v>12</v>
      </c>
      <c r="V203" s="1">
        <v>3.85</v>
      </c>
      <c r="W203" s="1">
        <v>209.71600000000001</v>
      </c>
      <c r="X203" s="1">
        <v>4694</v>
      </c>
    </row>
    <row r="204" spans="19:28" x14ac:dyDescent="0.25">
      <c r="S204" s="1" t="s">
        <v>373</v>
      </c>
      <c r="T204" s="1" t="s">
        <v>12</v>
      </c>
      <c r="U204" s="1" t="s">
        <v>12</v>
      </c>
      <c r="V204" s="1">
        <v>3.85</v>
      </c>
      <c r="W204" s="1">
        <v>165.11699999999999</v>
      </c>
      <c r="X204" s="1">
        <v>3099</v>
      </c>
      <c r="Y204" s="1">
        <v>9.5489999999999995</v>
      </c>
      <c r="Z204" s="1">
        <v>69.165999999999997</v>
      </c>
      <c r="AB204" s="1">
        <v>195.78</v>
      </c>
    </row>
    <row r="205" spans="19:28" x14ac:dyDescent="0.25">
      <c r="S205" s="1" t="s">
        <v>386</v>
      </c>
      <c r="T205" s="1" t="s">
        <v>12</v>
      </c>
      <c r="U205" s="1" t="s">
        <v>12</v>
      </c>
      <c r="V205" s="1">
        <v>3.86</v>
      </c>
      <c r="W205" s="1">
        <v>148.11500000000001</v>
      </c>
      <c r="X205" s="1">
        <v>2568</v>
      </c>
      <c r="Y205" s="1">
        <v>0.33400000000000002</v>
      </c>
      <c r="Z205" s="1">
        <v>1773.8320000000001</v>
      </c>
      <c r="AB205" s="1">
        <v>5031.24</v>
      </c>
    </row>
    <row r="206" spans="19:28" x14ac:dyDescent="0.25">
      <c r="S206" s="1" t="s">
        <v>399</v>
      </c>
      <c r="T206" s="1" t="s">
        <v>12</v>
      </c>
      <c r="U206" s="1" t="s">
        <v>12</v>
      </c>
      <c r="V206" s="1">
        <v>3.85</v>
      </c>
      <c r="W206" s="1">
        <v>184.85900000000001</v>
      </c>
      <c r="X206" s="1">
        <v>3229</v>
      </c>
    </row>
    <row r="207" spans="19:28" x14ac:dyDescent="0.25">
      <c r="S207" s="1" t="s">
        <v>401</v>
      </c>
      <c r="T207" s="1" t="s">
        <v>12</v>
      </c>
      <c r="U207" s="1" t="s">
        <v>12</v>
      </c>
      <c r="V207" s="1">
        <v>3.86</v>
      </c>
      <c r="W207" s="1">
        <v>213.49600000000001</v>
      </c>
      <c r="X207" s="1">
        <v>3757</v>
      </c>
      <c r="Y207" s="1">
        <v>1.2</v>
      </c>
      <c r="Z207" s="1">
        <v>711.65300000000002</v>
      </c>
      <c r="AB207" s="1">
        <v>2018.26</v>
      </c>
    </row>
    <row r="208" spans="19:28" x14ac:dyDescent="0.25">
      <c r="S208" s="1" t="s">
        <v>414</v>
      </c>
      <c r="T208" s="1" t="s">
        <v>12</v>
      </c>
      <c r="U208" s="1" t="s">
        <v>12</v>
      </c>
      <c r="Y208" s="1">
        <v>12.938000000000001</v>
      </c>
    </row>
    <row r="209" spans="19:28" x14ac:dyDescent="0.25">
      <c r="S209" s="1" t="s">
        <v>415</v>
      </c>
      <c r="T209" s="1" t="s">
        <v>12</v>
      </c>
      <c r="U209" s="1" t="s">
        <v>12</v>
      </c>
      <c r="V209" s="1">
        <v>3.86</v>
      </c>
      <c r="W209" s="1">
        <v>153.33600000000001</v>
      </c>
      <c r="X209" s="1">
        <v>3207</v>
      </c>
    </row>
    <row r="210" spans="19:28" x14ac:dyDescent="0.25">
      <c r="S210" s="1" t="s">
        <v>416</v>
      </c>
      <c r="T210" s="1" t="s">
        <v>12</v>
      </c>
      <c r="U210" s="1" t="s">
        <v>12</v>
      </c>
      <c r="V210" s="1">
        <v>3.85</v>
      </c>
      <c r="W210" s="1">
        <v>181.38200000000001</v>
      </c>
      <c r="X210" s="1">
        <v>3786</v>
      </c>
    </row>
    <row r="211" spans="19:28" x14ac:dyDescent="0.25">
      <c r="S211" s="1" t="s">
        <v>17</v>
      </c>
      <c r="T211" s="1" t="s">
        <v>18</v>
      </c>
      <c r="U211" s="1" t="s">
        <v>12</v>
      </c>
      <c r="V211" s="1">
        <v>3.86</v>
      </c>
      <c r="W211" s="1">
        <v>475.916</v>
      </c>
      <c r="X211" s="1">
        <v>8865</v>
      </c>
    </row>
    <row r="212" spans="19:28" x14ac:dyDescent="0.25">
      <c r="S212" s="1" t="s">
        <v>60</v>
      </c>
      <c r="T212" s="1" t="s">
        <v>18</v>
      </c>
      <c r="U212" s="1" t="s">
        <v>12</v>
      </c>
      <c r="V212" s="1">
        <v>3.86</v>
      </c>
      <c r="W212" s="1">
        <v>244.642</v>
      </c>
      <c r="X212" s="1">
        <v>4634</v>
      </c>
      <c r="Y212" s="1">
        <v>9.577</v>
      </c>
      <c r="Z212" s="1">
        <v>102.179</v>
      </c>
      <c r="AB212" s="1">
        <v>289.43</v>
      </c>
    </row>
    <row r="213" spans="19:28" x14ac:dyDescent="0.25">
      <c r="S213" s="1" t="s">
        <v>83</v>
      </c>
      <c r="T213" s="1" t="s">
        <v>18</v>
      </c>
      <c r="U213" s="1" t="s">
        <v>12</v>
      </c>
    </row>
    <row r="214" spans="19:28" x14ac:dyDescent="0.25">
      <c r="S214" s="1" t="s">
        <v>104</v>
      </c>
      <c r="T214" s="1" t="s">
        <v>18</v>
      </c>
      <c r="U214" s="1" t="s">
        <v>12</v>
      </c>
      <c r="V214" s="1">
        <v>3.86</v>
      </c>
      <c r="W214" s="1">
        <v>250.40899999999999</v>
      </c>
      <c r="X214" s="1">
        <v>4456</v>
      </c>
      <c r="Y214" s="1">
        <v>12.974</v>
      </c>
      <c r="Z214" s="1">
        <v>77.203000000000003</v>
      </c>
      <c r="AB214" s="1">
        <v>218.58</v>
      </c>
    </row>
    <row r="215" spans="19:28" x14ac:dyDescent="0.25">
      <c r="S215" s="1" t="s">
        <v>15</v>
      </c>
      <c r="T215" s="1" t="s">
        <v>16</v>
      </c>
      <c r="U215" s="1" t="s">
        <v>12</v>
      </c>
      <c r="V215" s="1">
        <v>3.85</v>
      </c>
      <c r="W215" s="1">
        <v>607.95799999999997</v>
      </c>
      <c r="X215" s="1">
        <v>11669</v>
      </c>
      <c r="Y215" s="1">
        <v>0.63800000000000001</v>
      </c>
      <c r="Z215" s="1">
        <v>3811.6489999999999</v>
      </c>
      <c r="AB215" s="1">
        <v>10811.72</v>
      </c>
    </row>
    <row r="216" spans="19:28" x14ac:dyDescent="0.25">
      <c r="S216" s="1" t="s">
        <v>59</v>
      </c>
      <c r="T216" s="1" t="s">
        <v>16</v>
      </c>
      <c r="U216" s="1" t="s">
        <v>12</v>
      </c>
    </row>
    <row r="217" spans="19:28" x14ac:dyDescent="0.25">
      <c r="S217" s="1" t="s">
        <v>82</v>
      </c>
      <c r="T217" s="1" t="s">
        <v>16</v>
      </c>
      <c r="U217" s="1" t="s">
        <v>12</v>
      </c>
      <c r="V217" s="1">
        <v>3.86</v>
      </c>
      <c r="W217" s="1">
        <v>183.34</v>
      </c>
      <c r="X217" s="1">
        <v>3807</v>
      </c>
      <c r="Y217" s="1">
        <v>8.6549999999999994</v>
      </c>
      <c r="Z217" s="1">
        <v>84.733000000000004</v>
      </c>
      <c r="AB217" s="1">
        <v>239.94</v>
      </c>
    </row>
    <row r="218" spans="19:28" x14ac:dyDescent="0.25">
      <c r="S218" s="1" t="s">
        <v>103</v>
      </c>
      <c r="T218" s="1" t="s">
        <v>16</v>
      </c>
      <c r="U218" s="1" t="s">
        <v>12</v>
      </c>
      <c r="V218" s="1">
        <v>3.86</v>
      </c>
      <c r="W218" s="1">
        <v>175.411</v>
      </c>
      <c r="X218" s="1">
        <v>3826</v>
      </c>
      <c r="Y218" s="1">
        <v>0.45400000000000001</v>
      </c>
      <c r="Z218" s="1">
        <v>1545.471</v>
      </c>
      <c r="AB218" s="1">
        <v>4383.47</v>
      </c>
    </row>
  </sheetData>
  <mergeCells count="77">
    <mergeCell ref="A1:G1"/>
    <mergeCell ref="J1:P1"/>
    <mergeCell ref="A2:A3"/>
    <mergeCell ref="B2:B3"/>
    <mergeCell ref="J2:J3"/>
    <mergeCell ref="K2:K3"/>
    <mergeCell ref="P4:P6"/>
    <mergeCell ref="Q4:Q6"/>
    <mergeCell ref="A7:A9"/>
    <mergeCell ref="F7:F9"/>
    <mergeCell ref="G7:G9"/>
    <mergeCell ref="H7:H9"/>
    <mergeCell ref="J7:J9"/>
    <mergeCell ref="O7:O9"/>
    <mergeCell ref="P7:P9"/>
    <mergeCell ref="Q7:Q9"/>
    <mergeCell ref="A4:A6"/>
    <mergeCell ref="F4:F6"/>
    <mergeCell ref="G4:G6"/>
    <mergeCell ref="H4:H6"/>
    <mergeCell ref="J4:J6"/>
    <mergeCell ref="O4:O6"/>
    <mergeCell ref="P10:P12"/>
    <mergeCell ref="Q10:Q12"/>
    <mergeCell ref="A13:A15"/>
    <mergeCell ref="F13:F15"/>
    <mergeCell ref="G13:G15"/>
    <mergeCell ref="H13:H15"/>
    <mergeCell ref="J13:J15"/>
    <mergeCell ref="O13:O15"/>
    <mergeCell ref="P13:P15"/>
    <mergeCell ref="Q13:Q15"/>
    <mergeCell ref="A10:A12"/>
    <mergeCell ref="F10:F12"/>
    <mergeCell ref="G10:G12"/>
    <mergeCell ref="H10:H12"/>
    <mergeCell ref="J10:J12"/>
    <mergeCell ref="O10:O12"/>
    <mergeCell ref="P16:P18"/>
    <mergeCell ref="Q16:Q18"/>
    <mergeCell ref="A19:A21"/>
    <mergeCell ref="F19:F21"/>
    <mergeCell ref="G19:G21"/>
    <mergeCell ref="H19:H21"/>
    <mergeCell ref="J19:J21"/>
    <mergeCell ref="O19:O21"/>
    <mergeCell ref="P19:P21"/>
    <mergeCell ref="Q19:Q21"/>
    <mergeCell ref="A16:A18"/>
    <mergeCell ref="F16:F18"/>
    <mergeCell ref="G16:G18"/>
    <mergeCell ref="H16:H18"/>
    <mergeCell ref="J16:J18"/>
    <mergeCell ref="O16:O18"/>
    <mergeCell ref="B33:L33"/>
    <mergeCell ref="A23:G23"/>
    <mergeCell ref="A24:A25"/>
    <mergeCell ref="B24:B25"/>
    <mergeCell ref="A26:A28"/>
    <mergeCell ref="F26:F28"/>
    <mergeCell ref="G26:G28"/>
    <mergeCell ref="A62:A64"/>
    <mergeCell ref="F62:F64"/>
    <mergeCell ref="G62:G64"/>
    <mergeCell ref="H62:H64"/>
    <mergeCell ref="S1:AC1"/>
    <mergeCell ref="F35:F42"/>
    <mergeCell ref="G35:G42"/>
    <mergeCell ref="H35:H42"/>
    <mergeCell ref="I35:I42"/>
    <mergeCell ref="J35:J42"/>
    <mergeCell ref="B47:E47"/>
    <mergeCell ref="H26:H28"/>
    <mergeCell ref="A29:A31"/>
    <mergeCell ref="F29:F31"/>
    <mergeCell ref="G29:G31"/>
    <mergeCell ref="H29:H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18"/>
  <sheetViews>
    <sheetView workbookViewId="0">
      <selection activeCell="L64" sqref="L64"/>
    </sheetView>
  </sheetViews>
  <sheetFormatPr defaultRowHeight="15" x14ac:dyDescent="0.25"/>
  <cols>
    <col min="1" max="1" width="5.140625" style="1" bestFit="1" customWidth="1"/>
    <col min="2" max="2" width="28.7109375" style="1" bestFit="1" customWidth="1"/>
    <col min="3" max="3" width="15.5703125" style="1" bestFit="1" customWidth="1"/>
    <col min="4" max="4" width="17.42578125" style="1" bestFit="1" customWidth="1"/>
    <col min="5" max="5" width="30.5703125" style="1" bestFit="1" customWidth="1"/>
    <col min="6" max="6" width="17.28515625" style="1" bestFit="1" customWidth="1"/>
    <col min="7" max="7" width="10.42578125" style="1" bestFit="1" customWidth="1"/>
    <col min="8" max="8" width="7.85546875" style="1" bestFit="1" customWidth="1"/>
    <col min="9" max="9" width="10.140625" style="1" bestFit="1" customWidth="1"/>
    <col min="10" max="10" width="17" style="1" bestFit="1" customWidth="1"/>
    <col min="11" max="11" width="17.42578125" style="1" bestFit="1" customWidth="1"/>
    <col min="12" max="12" width="15.5703125" style="1" bestFit="1" customWidth="1"/>
    <col min="13" max="13" width="17.42578125" style="1" bestFit="1" customWidth="1"/>
    <col min="14" max="14" width="14.42578125" style="1" bestFit="1" customWidth="1"/>
    <col min="15" max="15" width="8.85546875" style="1" bestFit="1" customWidth="1"/>
    <col min="16" max="16" width="7.42578125" style="1" bestFit="1" customWidth="1"/>
    <col min="17" max="17" width="6.85546875" style="1" bestFit="1" customWidth="1"/>
    <col min="19" max="19" width="26.5703125" style="1" bestFit="1" customWidth="1"/>
    <col min="20" max="20" width="19.5703125" style="1" bestFit="1" customWidth="1"/>
    <col min="21" max="21" width="8.85546875" style="1" bestFit="1" customWidth="1"/>
    <col min="22" max="22" width="7.85546875" style="1" bestFit="1" customWidth="1"/>
    <col min="23" max="23" width="9" style="1" bestFit="1" customWidth="1"/>
    <col min="24" max="24" width="7" style="1" bestFit="1" customWidth="1"/>
    <col min="25" max="25" width="9" style="1" bestFit="1" customWidth="1"/>
    <col min="26" max="26" width="9.5703125" style="1" bestFit="1" customWidth="1"/>
    <col min="27" max="27" width="9.140625" style="1"/>
    <col min="28" max="28" width="7" style="1" bestFit="1" customWidth="1"/>
    <col min="29" max="29" width="6" style="1" bestFit="1" customWidth="1"/>
  </cols>
  <sheetData>
    <row r="1" spans="1:29" x14ac:dyDescent="0.25">
      <c r="A1" s="117" t="s">
        <v>427</v>
      </c>
      <c r="B1" s="117"/>
      <c r="C1" s="117"/>
      <c r="D1" s="117"/>
      <c r="E1" s="117"/>
      <c r="F1" s="117"/>
      <c r="G1" s="117"/>
      <c r="H1" s="3"/>
      <c r="J1" s="117" t="s">
        <v>428</v>
      </c>
      <c r="K1" s="117"/>
      <c r="L1" s="117"/>
      <c r="M1" s="117"/>
      <c r="N1" s="117"/>
      <c r="O1" s="117"/>
      <c r="P1" s="117"/>
      <c r="Q1" s="3"/>
      <c r="S1" s="117" t="s">
        <v>422</v>
      </c>
      <c r="T1" s="117"/>
      <c r="U1" s="117"/>
      <c r="V1" s="117"/>
      <c r="W1" s="117"/>
      <c r="X1" s="117"/>
      <c r="Y1" s="117"/>
      <c r="Z1" s="117"/>
      <c r="AA1" s="117"/>
      <c r="AB1" s="117"/>
      <c r="AC1" s="117"/>
    </row>
    <row r="2" spans="1:29" x14ac:dyDescent="0.25">
      <c r="A2" s="117" t="s">
        <v>429</v>
      </c>
      <c r="B2" s="117" t="s">
        <v>1</v>
      </c>
      <c r="C2" s="3" t="s">
        <v>430</v>
      </c>
      <c r="D2" s="3" t="s">
        <v>431</v>
      </c>
      <c r="E2" s="3" t="s">
        <v>432</v>
      </c>
      <c r="F2" s="3" t="s">
        <v>433</v>
      </c>
      <c r="G2" s="3" t="s">
        <v>434</v>
      </c>
      <c r="H2" s="3" t="s">
        <v>435</v>
      </c>
      <c r="J2" s="117" t="s">
        <v>429</v>
      </c>
      <c r="K2" s="117" t="s">
        <v>1</v>
      </c>
      <c r="L2" s="3" t="s">
        <v>430</v>
      </c>
      <c r="M2" s="3" t="s">
        <v>431</v>
      </c>
      <c r="N2" s="3" t="s">
        <v>432</v>
      </c>
      <c r="O2" s="3" t="s">
        <v>433</v>
      </c>
      <c r="P2" s="3" t="s">
        <v>434</v>
      </c>
      <c r="Q2" s="3" t="s">
        <v>435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</row>
    <row r="3" spans="1:29" x14ac:dyDescent="0.25">
      <c r="A3" s="117"/>
      <c r="B3" s="117"/>
      <c r="C3" s="1" t="s">
        <v>436</v>
      </c>
      <c r="E3" s="1" t="s">
        <v>436</v>
      </c>
      <c r="F3" s="1" t="s">
        <v>436</v>
      </c>
      <c r="G3" s="1" t="s">
        <v>436</v>
      </c>
      <c r="J3" s="117"/>
      <c r="K3" s="117"/>
      <c r="L3" s="1" t="s">
        <v>436</v>
      </c>
      <c r="N3" s="1" t="s">
        <v>436</v>
      </c>
      <c r="O3" s="1" t="s">
        <v>436</v>
      </c>
      <c r="P3" s="1" t="s">
        <v>436</v>
      </c>
      <c r="S3" s="1" t="s">
        <v>32</v>
      </c>
      <c r="T3" s="1" t="s">
        <v>33</v>
      </c>
      <c r="U3" s="1" t="s">
        <v>34</v>
      </c>
      <c r="V3" s="1">
        <v>4.05</v>
      </c>
      <c r="W3" s="1">
        <v>183.98500000000001</v>
      </c>
      <c r="X3" s="1">
        <v>6873</v>
      </c>
      <c r="Y3" s="1">
        <v>1285.3579999999999</v>
      </c>
      <c r="Z3" s="1">
        <v>0.57299999999999995</v>
      </c>
      <c r="AA3" s="1">
        <v>1.825</v>
      </c>
      <c r="AB3" s="1">
        <v>2.4300000000000002</v>
      </c>
      <c r="AC3" s="1">
        <v>33</v>
      </c>
    </row>
    <row r="4" spans="1:29" x14ac:dyDescent="0.25">
      <c r="A4" s="117">
        <v>0</v>
      </c>
      <c r="B4" s="1" t="s">
        <v>224</v>
      </c>
      <c r="C4" s="1">
        <v>42.83</v>
      </c>
      <c r="D4" s="1">
        <f t="shared" ref="D4:D21" si="0">LN(E4)</f>
        <v>6.529827513867061</v>
      </c>
      <c r="E4" s="2">
        <f>C4*16</f>
        <v>685.28</v>
      </c>
      <c r="F4" s="132">
        <f>AVERAGE(E4:E6)</f>
        <v>682.56000000000006</v>
      </c>
      <c r="G4" s="133">
        <f>STDEV(E4:E6)</f>
        <v>9.8070994692620861</v>
      </c>
      <c r="H4" s="134">
        <f>G4/F4</f>
        <v>1.4368113380892647E-2</v>
      </c>
      <c r="J4" s="117">
        <v>0</v>
      </c>
      <c r="K4" s="1" t="s">
        <v>265</v>
      </c>
      <c r="L4" s="1">
        <v>36.659999999999997</v>
      </c>
      <c r="M4" s="1">
        <f t="shared" ref="M4:M21" si="1">LN(N4)</f>
        <v>6.3742749646513399</v>
      </c>
      <c r="N4" s="2">
        <f>L4*16</f>
        <v>586.55999999999995</v>
      </c>
      <c r="O4" s="132">
        <f>AVERAGE(N4:N6)</f>
        <v>629.97333333333324</v>
      </c>
      <c r="P4" s="133">
        <f>STDEV(N4:N6)</f>
        <v>80.234110784213129</v>
      </c>
      <c r="Q4" s="134">
        <f>P4/O4</f>
        <v>0.12736112235049071</v>
      </c>
      <c r="S4" s="1" t="s">
        <v>63</v>
      </c>
      <c r="T4" s="1" t="s">
        <v>33</v>
      </c>
      <c r="U4" s="1" t="s">
        <v>34</v>
      </c>
      <c r="V4" s="1">
        <v>4.05</v>
      </c>
      <c r="W4" s="1">
        <v>134.60900000000001</v>
      </c>
      <c r="X4" s="1">
        <v>4719</v>
      </c>
      <c r="Y4" s="1">
        <v>1266.854</v>
      </c>
      <c r="Z4" s="1">
        <v>0.42499999999999999</v>
      </c>
      <c r="AA4" s="1">
        <v>1.825</v>
      </c>
      <c r="AB4" s="1">
        <v>1.54</v>
      </c>
      <c r="AC4" s="1">
        <v>-15.5</v>
      </c>
    </row>
    <row r="5" spans="1:29" x14ac:dyDescent="0.25">
      <c r="A5" s="117"/>
      <c r="B5" s="1" t="s">
        <v>226</v>
      </c>
      <c r="C5" s="1">
        <v>41.98</v>
      </c>
      <c r="D5" s="1">
        <f t="shared" si="0"/>
        <v>6.5097820366322683</v>
      </c>
      <c r="E5" s="2">
        <f t="shared" ref="E5:E21" si="2">C5*16</f>
        <v>671.68</v>
      </c>
      <c r="F5" s="132"/>
      <c r="G5" s="133"/>
      <c r="H5" s="134"/>
      <c r="J5" s="117"/>
      <c r="K5" s="1" t="s">
        <v>267</v>
      </c>
      <c r="L5" s="1">
        <v>36.299999999999997</v>
      </c>
      <c r="M5" s="1">
        <f t="shared" si="1"/>
        <v>6.3644064635105861</v>
      </c>
      <c r="N5" s="2">
        <f t="shared" ref="N5:N21" si="3">L5*16</f>
        <v>580.79999999999995</v>
      </c>
      <c r="O5" s="132"/>
      <c r="P5" s="133"/>
      <c r="Q5" s="134"/>
      <c r="S5" s="1" t="s">
        <v>67</v>
      </c>
      <c r="T5" s="1" t="s">
        <v>33</v>
      </c>
      <c r="U5" s="1" t="s">
        <v>34</v>
      </c>
      <c r="V5" s="1">
        <v>4.05</v>
      </c>
      <c r="W5" s="1">
        <v>139.41399999999999</v>
      </c>
      <c r="X5" s="1">
        <v>5172</v>
      </c>
      <c r="Y5" s="1">
        <v>1260.4269999999999</v>
      </c>
      <c r="Z5" s="1">
        <v>0.442</v>
      </c>
      <c r="AA5" s="1">
        <v>1.825</v>
      </c>
      <c r="AB5" s="1">
        <v>1.65</v>
      </c>
      <c r="AC5" s="1">
        <v>-9.8000000000000007</v>
      </c>
    </row>
    <row r="6" spans="1:29" x14ac:dyDescent="0.25">
      <c r="A6" s="117"/>
      <c r="B6" s="1" t="s">
        <v>228</v>
      </c>
      <c r="C6" s="1">
        <v>43.17</v>
      </c>
      <c r="D6" s="1">
        <f t="shared" si="0"/>
        <v>6.5377345318071676</v>
      </c>
      <c r="E6" s="2">
        <f t="shared" si="2"/>
        <v>690.72</v>
      </c>
      <c r="F6" s="132"/>
      <c r="G6" s="133"/>
      <c r="H6" s="134"/>
      <c r="J6" s="117"/>
      <c r="K6" s="1" t="s">
        <v>269</v>
      </c>
      <c r="L6" s="1">
        <v>45.16</v>
      </c>
      <c r="M6" s="1">
        <f t="shared" si="1"/>
        <v>6.5828004615212423</v>
      </c>
      <c r="N6" s="2">
        <f t="shared" si="3"/>
        <v>722.56</v>
      </c>
      <c r="O6" s="132"/>
      <c r="P6" s="133"/>
      <c r="Q6" s="134"/>
      <c r="S6" s="1" t="s">
        <v>71</v>
      </c>
      <c r="T6" s="1" t="s">
        <v>33</v>
      </c>
      <c r="U6" s="1" t="s">
        <v>34</v>
      </c>
      <c r="V6" s="1">
        <v>4.05</v>
      </c>
      <c r="W6" s="1">
        <v>140.10900000000001</v>
      </c>
      <c r="X6" s="1">
        <v>4945</v>
      </c>
      <c r="Y6" s="1">
        <v>1310.875</v>
      </c>
      <c r="Z6" s="1">
        <v>0.42799999999999999</v>
      </c>
      <c r="AA6" s="1">
        <v>1.825</v>
      </c>
      <c r="AB6" s="1">
        <v>1.56</v>
      </c>
      <c r="AC6" s="1">
        <v>-14.7</v>
      </c>
    </row>
    <row r="7" spans="1:29" x14ac:dyDescent="0.25">
      <c r="A7" s="117">
        <v>15</v>
      </c>
      <c r="B7" s="1" t="s">
        <v>230</v>
      </c>
      <c r="C7" s="1">
        <v>37.950000000000003</v>
      </c>
      <c r="D7" s="1">
        <f t="shared" si="0"/>
        <v>6.4088582260814206</v>
      </c>
      <c r="E7" s="2">
        <f t="shared" si="2"/>
        <v>607.20000000000005</v>
      </c>
      <c r="F7" s="132">
        <f>AVERAGE(E7:E9)</f>
        <v>605.54666666666662</v>
      </c>
      <c r="G7" s="133">
        <f>STDEV(E7:E9)</f>
        <v>16.940617855713917</v>
      </c>
      <c r="H7" s="134">
        <f>G7/F7</f>
        <v>2.7975742891900298E-2</v>
      </c>
      <c r="J7" s="117">
        <v>15</v>
      </c>
      <c r="K7" s="1" t="s">
        <v>271</v>
      </c>
      <c r="L7" s="1">
        <v>35.46</v>
      </c>
      <c r="M7" s="1">
        <f t="shared" si="1"/>
        <v>6.3409940228858428</v>
      </c>
      <c r="N7" s="2">
        <f t="shared" si="3"/>
        <v>567.36</v>
      </c>
      <c r="O7" s="132">
        <f>AVERAGE(N7:N9)</f>
        <v>571.09333333333336</v>
      </c>
      <c r="P7" s="133">
        <f>STDEV(N7:N9)</f>
        <v>8.9261264461877907</v>
      </c>
      <c r="Q7" s="134">
        <f>P7/O7</f>
        <v>1.5629890816774475E-2</v>
      </c>
      <c r="S7" s="1" t="s">
        <v>89</v>
      </c>
      <c r="T7" s="1" t="s">
        <v>33</v>
      </c>
      <c r="U7" s="1" t="s">
        <v>34</v>
      </c>
      <c r="V7" s="1">
        <v>4.05</v>
      </c>
      <c r="W7" s="1">
        <v>146.81200000000001</v>
      </c>
      <c r="X7" s="1">
        <v>5980</v>
      </c>
      <c r="Y7" s="1">
        <v>1179.8589999999999</v>
      </c>
      <c r="Z7" s="1">
        <v>0.498</v>
      </c>
      <c r="AA7" s="1">
        <v>1.825</v>
      </c>
      <c r="AB7" s="1">
        <v>1.98</v>
      </c>
      <c r="AC7" s="1">
        <v>8.4</v>
      </c>
    </row>
    <row r="8" spans="1:29" x14ac:dyDescent="0.25">
      <c r="A8" s="117"/>
      <c r="B8" s="1" t="s">
        <v>232</v>
      </c>
      <c r="C8" s="1">
        <v>36.74</v>
      </c>
      <c r="D8" s="1">
        <f t="shared" si="0"/>
        <v>6.3764548020267613</v>
      </c>
      <c r="E8" s="2">
        <f t="shared" si="2"/>
        <v>587.84</v>
      </c>
      <c r="F8" s="132"/>
      <c r="G8" s="133"/>
      <c r="H8" s="134"/>
      <c r="J8" s="117"/>
      <c r="K8" s="1" t="s">
        <v>273</v>
      </c>
      <c r="L8" s="1">
        <v>35.29</v>
      </c>
      <c r="M8" s="1">
        <f t="shared" si="1"/>
        <v>6.3361883599269602</v>
      </c>
      <c r="N8" s="2">
        <f t="shared" si="3"/>
        <v>564.64</v>
      </c>
      <c r="O8" s="132"/>
      <c r="P8" s="133"/>
      <c r="Q8" s="134"/>
      <c r="S8" s="1" t="s">
        <v>107</v>
      </c>
      <c r="T8" s="1" t="s">
        <v>33</v>
      </c>
      <c r="U8" s="1" t="s">
        <v>34</v>
      </c>
      <c r="V8" s="1">
        <v>4.05</v>
      </c>
      <c r="W8" s="1">
        <v>120.27</v>
      </c>
      <c r="X8" s="1">
        <v>4640</v>
      </c>
      <c r="Y8" s="1">
        <v>1220.5340000000001</v>
      </c>
      <c r="Z8" s="1">
        <v>0.39400000000000002</v>
      </c>
      <c r="AA8" s="1">
        <v>1.825</v>
      </c>
      <c r="AB8" s="1">
        <v>1.36</v>
      </c>
      <c r="AC8" s="1">
        <v>-25.6</v>
      </c>
    </row>
    <row r="9" spans="1:29" x14ac:dyDescent="0.25">
      <c r="A9" s="117"/>
      <c r="B9" s="1" t="s">
        <v>234</v>
      </c>
      <c r="C9" s="1">
        <v>38.85</v>
      </c>
      <c r="D9" s="1">
        <f t="shared" si="0"/>
        <v>6.4322967990534377</v>
      </c>
      <c r="E9" s="2">
        <f t="shared" si="2"/>
        <v>621.6</v>
      </c>
      <c r="F9" s="132"/>
      <c r="G9" s="133"/>
      <c r="H9" s="134"/>
      <c r="J9" s="117"/>
      <c r="K9" s="1" t="s">
        <v>275</v>
      </c>
      <c r="L9" s="1">
        <v>36.33</v>
      </c>
      <c r="M9" s="1">
        <f t="shared" si="1"/>
        <v>6.3652325684728916</v>
      </c>
      <c r="N9" s="2">
        <f t="shared" si="3"/>
        <v>581.28</v>
      </c>
      <c r="O9" s="132"/>
      <c r="P9" s="133"/>
      <c r="Q9" s="134"/>
      <c r="S9" s="1" t="s">
        <v>111</v>
      </c>
      <c r="T9" s="1" t="s">
        <v>33</v>
      </c>
      <c r="U9" s="1" t="s">
        <v>34</v>
      </c>
      <c r="V9" s="1">
        <v>4.05</v>
      </c>
      <c r="W9" s="1">
        <v>143.86699999999999</v>
      </c>
      <c r="X9" s="1">
        <v>6016</v>
      </c>
      <c r="Y9" s="1">
        <v>1181.049</v>
      </c>
      <c r="Z9" s="1">
        <v>0.48699999999999999</v>
      </c>
      <c r="AA9" s="1">
        <v>1.825</v>
      </c>
      <c r="AB9" s="1">
        <v>1.92</v>
      </c>
      <c r="AC9" s="1">
        <v>5</v>
      </c>
    </row>
    <row r="10" spans="1:29" x14ac:dyDescent="0.25">
      <c r="A10" s="117">
        <v>30</v>
      </c>
      <c r="B10" s="1" t="s">
        <v>237</v>
      </c>
      <c r="C10" s="1">
        <v>38.08</v>
      </c>
      <c r="D10" s="1">
        <f t="shared" si="0"/>
        <v>6.4122779321629455</v>
      </c>
      <c r="E10" s="2">
        <f t="shared" si="2"/>
        <v>609.28</v>
      </c>
      <c r="F10" s="132">
        <f>AVERAGE(E10:E12)</f>
        <v>639.14666666666665</v>
      </c>
      <c r="G10" s="133">
        <f>STDEV(E10:E12)</f>
        <v>31.649817271721108</v>
      </c>
      <c r="H10" s="134">
        <f>G10/F10</f>
        <v>4.9518864639917455E-2</v>
      </c>
      <c r="J10" s="117">
        <v>30</v>
      </c>
      <c r="K10" s="1" t="s">
        <v>278</v>
      </c>
      <c r="L10" s="1">
        <v>34.409999999999997</v>
      </c>
      <c r="M10" s="1">
        <f t="shared" si="1"/>
        <v>6.31093594204917</v>
      </c>
      <c r="N10" s="2">
        <f t="shared" si="3"/>
        <v>550.55999999999995</v>
      </c>
      <c r="O10" s="132">
        <f>AVERAGE(N10:N12)</f>
        <v>571.30666666666673</v>
      </c>
      <c r="P10" s="133">
        <f>STDEV(N10:N12)</f>
        <v>49.981073751304493</v>
      </c>
      <c r="Q10" s="134">
        <f>P10/O10</f>
        <v>8.7485542647214254E-2</v>
      </c>
      <c r="S10" s="1" t="s">
        <v>115</v>
      </c>
      <c r="T10" s="1" t="s">
        <v>33</v>
      </c>
      <c r="U10" s="1" t="s">
        <v>34</v>
      </c>
      <c r="V10" s="1">
        <v>4.05</v>
      </c>
      <c r="W10" s="1">
        <v>129.09399999999999</v>
      </c>
      <c r="X10" s="1">
        <v>5605</v>
      </c>
      <c r="Y10" s="1">
        <v>1218.4179999999999</v>
      </c>
      <c r="Z10" s="1">
        <v>0.42399999999999999</v>
      </c>
      <c r="AA10" s="1">
        <v>1.825</v>
      </c>
      <c r="AB10" s="1">
        <v>1.53</v>
      </c>
      <c r="AC10" s="1">
        <v>-15.9</v>
      </c>
    </row>
    <row r="11" spans="1:29" x14ac:dyDescent="0.25">
      <c r="A11" s="117"/>
      <c r="B11" s="1" t="s">
        <v>239</v>
      </c>
      <c r="C11" s="1">
        <v>39.74</v>
      </c>
      <c r="D11" s="1">
        <f t="shared" si="0"/>
        <v>6.4549469593634523</v>
      </c>
      <c r="E11" s="2">
        <f t="shared" si="2"/>
        <v>635.84</v>
      </c>
      <c r="F11" s="132"/>
      <c r="G11" s="133"/>
      <c r="H11" s="134"/>
      <c r="J11" s="117"/>
      <c r="K11" s="1" t="s">
        <v>280</v>
      </c>
      <c r="L11" s="1">
        <v>39.270000000000003</v>
      </c>
      <c r="M11" s="1">
        <f t="shared" si="1"/>
        <v>6.4430495908296992</v>
      </c>
      <c r="N11" s="2">
        <f t="shared" si="3"/>
        <v>628.32000000000005</v>
      </c>
      <c r="O11" s="132"/>
      <c r="P11" s="133"/>
      <c r="Q11" s="134"/>
      <c r="S11" s="1" t="s">
        <v>36</v>
      </c>
      <c r="T11" s="1" t="s">
        <v>37</v>
      </c>
      <c r="U11" s="1" t="s">
        <v>34</v>
      </c>
      <c r="V11" s="1">
        <v>4.05</v>
      </c>
      <c r="W11" s="1">
        <v>221.34800000000001</v>
      </c>
      <c r="X11" s="1">
        <v>8806</v>
      </c>
      <c r="Y11" s="1">
        <v>1359.29</v>
      </c>
      <c r="Z11" s="1">
        <v>0.65100000000000002</v>
      </c>
      <c r="AA11" s="1">
        <v>2.919</v>
      </c>
      <c r="AB11" s="1">
        <v>2.9</v>
      </c>
      <c r="AC11" s="1">
        <v>-0.6</v>
      </c>
    </row>
    <row r="12" spans="1:29" x14ac:dyDescent="0.25">
      <c r="A12" s="117"/>
      <c r="B12" s="1" t="s">
        <v>241</v>
      </c>
      <c r="C12" s="1">
        <v>42.02</v>
      </c>
      <c r="D12" s="1">
        <f t="shared" si="0"/>
        <v>6.5107344176566357</v>
      </c>
      <c r="E12" s="2">
        <f t="shared" si="2"/>
        <v>672.32</v>
      </c>
      <c r="F12" s="132"/>
      <c r="G12" s="133"/>
      <c r="H12" s="134"/>
      <c r="J12" s="117"/>
      <c r="K12" s="1" t="s">
        <v>282</v>
      </c>
      <c r="L12" s="1">
        <v>33.44</v>
      </c>
      <c r="M12" s="1">
        <f t="shared" si="1"/>
        <v>6.2823415104562823</v>
      </c>
      <c r="N12" s="2">
        <f t="shared" si="3"/>
        <v>535.04</v>
      </c>
      <c r="O12" s="132"/>
      <c r="P12" s="133"/>
      <c r="Q12" s="134"/>
      <c r="S12" s="1" t="s">
        <v>91</v>
      </c>
      <c r="T12" s="1" t="s">
        <v>37</v>
      </c>
      <c r="U12" s="1" t="s">
        <v>34</v>
      </c>
      <c r="V12" s="1">
        <v>4.05</v>
      </c>
      <c r="W12" s="1">
        <v>193.381</v>
      </c>
      <c r="X12" s="1">
        <v>7888</v>
      </c>
      <c r="Y12" s="1">
        <v>1307.154</v>
      </c>
      <c r="Z12" s="1">
        <v>0.59199999999999997</v>
      </c>
      <c r="AA12" s="1">
        <v>2.919</v>
      </c>
      <c r="AB12" s="1">
        <v>2.54</v>
      </c>
      <c r="AC12" s="1">
        <v>-12.9</v>
      </c>
    </row>
    <row r="13" spans="1:29" x14ac:dyDescent="0.25">
      <c r="A13" s="117">
        <v>60</v>
      </c>
      <c r="B13" s="1" t="s">
        <v>243</v>
      </c>
      <c r="C13" s="1">
        <v>38.6</v>
      </c>
      <c r="D13" s="1">
        <f t="shared" si="0"/>
        <v>6.4258409987105667</v>
      </c>
      <c r="E13" s="2">
        <f t="shared" si="2"/>
        <v>617.6</v>
      </c>
      <c r="F13" s="132">
        <f>AVERAGE(E13:E15)</f>
        <v>691.78666666666675</v>
      </c>
      <c r="G13" s="133">
        <f>STDEV(E13:E15)</f>
        <v>83.618996246865635</v>
      </c>
      <c r="H13" s="134">
        <f>G13/F13</f>
        <v>0.12087396342831937</v>
      </c>
      <c r="J13" s="117">
        <v>60</v>
      </c>
      <c r="K13" s="1" t="s">
        <v>284</v>
      </c>
      <c r="L13" s="1">
        <v>41.45</v>
      </c>
      <c r="M13" s="1">
        <f t="shared" si="1"/>
        <v>6.4970766038210854</v>
      </c>
      <c r="N13" s="2">
        <f t="shared" si="3"/>
        <v>663.2</v>
      </c>
      <c r="O13" s="132">
        <f>AVERAGE(N13:N15)</f>
        <v>629.76</v>
      </c>
      <c r="P13" s="133">
        <f>STDEV(N13:N15)</f>
        <v>32.097052824208021</v>
      </c>
      <c r="Q13" s="134">
        <f>P13/O13</f>
        <v>5.0967118940879096E-2</v>
      </c>
      <c r="S13" s="1" t="s">
        <v>38</v>
      </c>
      <c r="T13" s="1" t="s">
        <v>39</v>
      </c>
      <c r="U13" s="1" t="s">
        <v>34</v>
      </c>
      <c r="V13" s="1">
        <v>4.05</v>
      </c>
      <c r="W13" s="1">
        <v>362.11500000000001</v>
      </c>
      <c r="X13" s="1">
        <v>14411</v>
      </c>
      <c r="Y13" s="1">
        <v>1397.3610000000001</v>
      </c>
      <c r="Z13" s="1">
        <v>1.0369999999999999</v>
      </c>
      <c r="AA13" s="1">
        <v>4.6689999999999996</v>
      </c>
      <c r="AB13" s="1">
        <v>5.21</v>
      </c>
      <c r="AC13" s="1">
        <v>11.6</v>
      </c>
    </row>
    <row r="14" spans="1:29" x14ac:dyDescent="0.25">
      <c r="A14" s="117"/>
      <c r="B14" s="1" t="s">
        <v>245</v>
      </c>
      <c r="C14" s="1">
        <v>42.21</v>
      </c>
      <c r="D14" s="1">
        <f t="shared" si="0"/>
        <v>6.515245882034189</v>
      </c>
      <c r="E14" s="2">
        <f t="shared" si="2"/>
        <v>675.36</v>
      </c>
      <c r="F14" s="132"/>
      <c r="G14" s="133"/>
      <c r="H14" s="134"/>
      <c r="J14" s="117"/>
      <c r="K14" s="1" t="s">
        <v>286</v>
      </c>
      <c r="L14" s="1">
        <v>39.18</v>
      </c>
      <c r="M14" s="1">
        <f t="shared" si="1"/>
        <v>6.4407551347561762</v>
      </c>
      <c r="N14" s="2">
        <f t="shared" si="3"/>
        <v>626.88</v>
      </c>
      <c r="O14" s="132"/>
      <c r="P14" s="133"/>
      <c r="Q14" s="134"/>
      <c r="S14" s="1" t="s">
        <v>92</v>
      </c>
      <c r="T14" s="1" t="s">
        <v>39</v>
      </c>
      <c r="U14" s="1" t="s">
        <v>34</v>
      </c>
      <c r="V14" s="1">
        <v>4.05</v>
      </c>
      <c r="W14" s="1">
        <v>279.90699999999998</v>
      </c>
      <c r="X14" s="1">
        <v>10543</v>
      </c>
      <c r="Y14" s="1">
        <v>1383.1210000000001</v>
      </c>
      <c r="Z14" s="1">
        <v>0.80900000000000005</v>
      </c>
      <c r="AA14" s="1">
        <v>4.6689999999999996</v>
      </c>
      <c r="AB14" s="1">
        <v>3.85</v>
      </c>
      <c r="AC14" s="1">
        <v>-17.600000000000001</v>
      </c>
    </row>
    <row r="15" spans="1:29" x14ac:dyDescent="0.25">
      <c r="A15" s="117"/>
      <c r="B15" s="1" t="s">
        <v>247</v>
      </c>
      <c r="C15" s="1">
        <v>48.9</v>
      </c>
      <c r="D15" s="1">
        <f t="shared" si="0"/>
        <v>6.6623661187206071</v>
      </c>
      <c r="E15" s="2">
        <f t="shared" si="2"/>
        <v>782.4</v>
      </c>
      <c r="F15" s="132"/>
      <c r="G15" s="133"/>
      <c r="H15" s="134"/>
      <c r="J15" s="117"/>
      <c r="K15" s="1" t="s">
        <v>288</v>
      </c>
      <c r="L15" s="1">
        <v>37.450000000000003</v>
      </c>
      <c r="M15" s="1">
        <f t="shared" si="1"/>
        <v>6.3955954322030095</v>
      </c>
      <c r="N15" s="2">
        <f t="shared" si="3"/>
        <v>599.20000000000005</v>
      </c>
      <c r="O15" s="132"/>
      <c r="P15" s="133"/>
      <c r="Q15" s="134"/>
      <c r="S15" s="1" t="s">
        <v>40</v>
      </c>
      <c r="T15" s="1" t="s">
        <v>41</v>
      </c>
      <c r="U15" s="1" t="s">
        <v>34</v>
      </c>
      <c r="V15" s="1">
        <v>4.05</v>
      </c>
      <c r="W15" s="1">
        <v>517.63</v>
      </c>
      <c r="X15" s="1">
        <v>19667</v>
      </c>
      <c r="Y15" s="1">
        <v>1364.509</v>
      </c>
      <c r="Z15" s="1">
        <v>1.5169999999999999</v>
      </c>
      <c r="AA15" s="1">
        <v>7.45</v>
      </c>
      <c r="AB15" s="1">
        <v>8.1</v>
      </c>
      <c r="AC15" s="1">
        <v>8.6999999999999993</v>
      </c>
    </row>
    <row r="16" spans="1:29" x14ac:dyDescent="0.25">
      <c r="A16" s="117">
        <v>120</v>
      </c>
      <c r="B16" s="1" t="s">
        <v>250</v>
      </c>
      <c r="C16" s="1">
        <v>39.369999999999997</v>
      </c>
      <c r="D16" s="1">
        <f t="shared" si="0"/>
        <v>6.4455928271954273</v>
      </c>
      <c r="E16" s="2">
        <f t="shared" si="2"/>
        <v>629.91999999999996</v>
      </c>
      <c r="F16" s="132">
        <f>AVERAGE(E16:E18)</f>
        <v>582.88</v>
      </c>
      <c r="G16" s="133">
        <f>STDEV(E16:E18)</f>
        <v>54.471247461390078</v>
      </c>
      <c r="H16" s="134">
        <f>G16/F16</f>
        <v>9.3451906844273402E-2</v>
      </c>
      <c r="J16" s="117">
        <v>120</v>
      </c>
      <c r="K16" s="1" t="s">
        <v>291</v>
      </c>
      <c r="L16" s="1">
        <v>36.44</v>
      </c>
      <c r="M16" s="1">
        <f t="shared" si="1"/>
        <v>6.3682557946315388</v>
      </c>
      <c r="N16" s="2">
        <f t="shared" si="3"/>
        <v>583.04</v>
      </c>
      <c r="O16" s="132">
        <f>AVERAGE(N16:N18)</f>
        <v>559.73333333333323</v>
      </c>
      <c r="P16" s="133">
        <f>STDEV(N16:N18)</f>
        <v>34.063971191470507</v>
      </c>
      <c r="Q16" s="134">
        <f>P16/O16</f>
        <v>6.085749974655285E-2</v>
      </c>
      <c r="S16" s="1" t="s">
        <v>93</v>
      </c>
      <c r="T16" s="1" t="s">
        <v>41</v>
      </c>
      <c r="U16" s="1" t="s">
        <v>34</v>
      </c>
      <c r="V16" s="1">
        <v>4.05</v>
      </c>
      <c r="W16" s="1">
        <v>502.93299999999999</v>
      </c>
      <c r="X16" s="1">
        <v>19943</v>
      </c>
      <c r="Y16" s="1">
        <v>1332.81</v>
      </c>
      <c r="Z16" s="1">
        <v>1.5089999999999999</v>
      </c>
      <c r="AA16" s="1">
        <v>7.45</v>
      </c>
      <c r="AB16" s="1">
        <v>8.0500000000000007</v>
      </c>
      <c r="AC16" s="1">
        <v>8</v>
      </c>
    </row>
    <row r="17" spans="1:29" x14ac:dyDescent="0.25">
      <c r="A17" s="117"/>
      <c r="B17" s="1" t="s">
        <v>252</v>
      </c>
      <c r="C17" s="1">
        <v>37.22</v>
      </c>
      <c r="D17" s="1">
        <f t="shared" si="0"/>
        <v>6.389434973453886</v>
      </c>
      <c r="E17" s="2">
        <f t="shared" si="2"/>
        <v>595.52</v>
      </c>
      <c r="F17" s="132"/>
      <c r="G17" s="133"/>
      <c r="H17" s="134"/>
      <c r="J17" s="117"/>
      <c r="K17" s="1" t="s">
        <v>293</v>
      </c>
      <c r="L17" s="1">
        <v>32.54</v>
      </c>
      <c r="M17" s="1">
        <f t="shared" si="1"/>
        <v>6.255058824030673</v>
      </c>
      <c r="N17" s="2">
        <f t="shared" si="3"/>
        <v>520.64</v>
      </c>
      <c r="O17" s="132"/>
      <c r="P17" s="133"/>
      <c r="Q17" s="134"/>
      <c r="S17" s="1" t="s">
        <v>42</v>
      </c>
      <c r="T17" s="1" t="s">
        <v>43</v>
      </c>
      <c r="U17" s="1" t="s">
        <v>34</v>
      </c>
      <c r="V17" s="1">
        <v>4.05</v>
      </c>
      <c r="W17" s="1">
        <v>764.35</v>
      </c>
      <c r="X17" s="1">
        <v>28612</v>
      </c>
      <c r="Y17" s="1">
        <v>1367.2049999999999</v>
      </c>
      <c r="Z17" s="1">
        <v>2.2360000000000002</v>
      </c>
      <c r="AA17" s="1">
        <v>11.875</v>
      </c>
      <c r="AB17" s="1">
        <v>12.41</v>
      </c>
      <c r="AC17" s="1">
        <v>4.5</v>
      </c>
    </row>
    <row r="18" spans="1:29" x14ac:dyDescent="0.25">
      <c r="A18" s="117"/>
      <c r="B18" s="1" t="s">
        <v>254</v>
      </c>
      <c r="C18" s="1">
        <v>32.700000000000003</v>
      </c>
      <c r="D18" s="1">
        <f t="shared" si="0"/>
        <v>6.2599638001429891</v>
      </c>
      <c r="E18" s="2">
        <f t="shared" si="2"/>
        <v>523.20000000000005</v>
      </c>
      <c r="F18" s="132"/>
      <c r="G18" s="133"/>
      <c r="H18" s="134"/>
      <c r="J18" s="117"/>
      <c r="K18" s="1" t="s">
        <v>295</v>
      </c>
      <c r="L18" s="1">
        <v>35.97</v>
      </c>
      <c r="M18" s="1">
        <f t="shared" si="1"/>
        <v>6.3552739799473139</v>
      </c>
      <c r="N18" s="2">
        <f t="shared" si="3"/>
        <v>575.52</v>
      </c>
      <c r="O18" s="132"/>
      <c r="P18" s="133"/>
      <c r="Q18" s="134"/>
      <c r="S18" s="1" t="s">
        <v>94</v>
      </c>
      <c r="T18" s="1" t="s">
        <v>43</v>
      </c>
      <c r="U18" s="1" t="s">
        <v>34</v>
      </c>
      <c r="V18" s="1">
        <v>4.05</v>
      </c>
      <c r="W18" s="1">
        <v>682.92399999999998</v>
      </c>
      <c r="X18" s="1">
        <v>25853</v>
      </c>
      <c r="Y18" s="1">
        <v>1340.69</v>
      </c>
      <c r="Z18" s="1">
        <v>2.0379999999999998</v>
      </c>
      <c r="AA18" s="1">
        <v>11.875</v>
      </c>
      <c r="AB18" s="1">
        <v>11.22</v>
      </c>
      <c r="AC18" s="1">
        <v>-5.5</v>
      </c>
    </row>
    <row r="19" spans="1:29" x14ac:dyDescent="0.25">
      <c r="A19" s="117">
        <v>240</v>
      </c>
      <c r="B19" s="1" t="s">
        <v>256</v>
      </c>
      <c r="C19" s="1">
        <v>33.159999999999997</v>
      </c>
      <c r="D19" s="1">
        <f t="shared" si="0"/>
        <v>6.2739330525068757</v>
      </c>
      <c r="E19" s="2">
        <f t="shared" si="2"/>
        <v>530.55999999999995</v>
      </c>
      <c r="F19" s="132">
        <f>AVERAGE(E19:E21)</f>
        <v>551.4133333333333</v>
      </c>
      <c r="G19" s="133">
        <f>STDEV(E19:E21)</f>
        <v>23.349221257535213</v>
      </c>
      <c r="H19" s="134">
        <f>G19/F19</f>
        <v>4.2344317494804648E-2</v>
      </c>
      <c r="J19" s="117">
        <v>240</v>
      </c>
      <c r="K19" s="1" t="s">
        <v>297</v>
      </c>
      <c r="L19" s="1">
        <v>34.299999999999997</v>
      </c>
      <c r="M19" s="1">
        <f t="shared" si="1"/>
        <v>6.3077340764116752</v>
      </c>
      <c r="N19" s="2">
        <f t="shared" si="3"/>
        <v>548.79999999999995</v>
      </c>
      <c r="O19" s="132">
        <f>AVERAGE(N19:N21)</f>
        <v>554.77333333333331</v>
      </c>
      <c r="P19" s="133">
        <f>STDEV(N19:N21)</f>
        <v>22.833706079682596</v>
      </c>
      <c r="Q19" s="134">
        <f>P19/O19</f>
        <v>4.1158622283603986E-2</v>
      </c>
      <c r="S19" s="1" t="s">
        <v>44</v>
      </c>
      <c r="T19" s="1" t="s">
        <v>45</v>
      </c>
      <c r="U19" s="1" t="s">
        <v>34</v>
      </c>
      <c r="V19" s="1">
        <v>4.05</v>
      </c>
      <c r="W19" s="1">
        <v>1354.45</v>
      </c>
      <c r="X19" s="1">
        <v>51659</v>
      </c>
      <c r="Y19" s="1">
        <v>1491.731</v>
      </c>
      <c r="Z19" s="1">
        <v>3.6320000000000001</v>
      </c>
      <c r="AA19" s="1">
        <v>19.125</v>
      </c>
      <c r="AB19" s="1">
        <v>20.78</v>
      </c>
      <c r="AC19" s="1">
        <v>8.6999999999999993</v>
      </c>
    </row>
    <row r="20" spans="1:29" x14ac:dyDescent="0.25">
      <c r="A20" s="117"/>
      <c r="B20" s="1" t="s">
        <v>258</v>
      </c>
      <c r="C20" s="1">
        <v>36.04</v>
      </c>
      <c r="D20" s="1">
        <f t="shared" si="0"/>
        <v>6.3572181549799183</v>
      </c>
      <c r="E20" s="2">
        <f t="shared" si="2"/>
        <v>576.64</v>
      </c>
      <c r="F20" s="132"/>
      <c r="G20" s="133"/>
      <c r="H20" s="134"/>
      <c r="J20" s="117"/>
      <c r="K20" s="1" t="s">
        <v>299</v>
      </c>
      <c r="L20" s="1">
        <v>36.25</v>
      </c>
      <c r="M20" s="1">
        <f t="shared" si="1"/>
        <v>6.363028103540465</v>
      </c>
      <c r="N20" s="2">
        <f t="shared" si="3"/>
        <v>580</v>
      </c>
      <c r="O20" s="132"/>
      <c r="P20" s="133"/>
      <c r="Q20" s="134"/>
      <c r="S20" s="1" t="s">
        <v>95</v>
      </c>
      <c r="T20" s="1" t="s">
        <v>45</v>
      </c>
      <c r="U20" s="1" t="s">
        <v>34</v>
      </c>
      <c r="V20" s="1">
        <v>4.05</v>
      </c>
      <c r="W20" s="1">
        <v>1244.492</v>
      </c>
      <c r="X20" s="1">
        <v>46411</v>
      </c>
      <c r="Y20" s="1">
        <v>1394.5920000000001</v>
      </c>
      <c r="Z20" s="1">
        <v>3.569</v>
      </c>
      <c r="AA20" s="1">
        <v>19.125</v>
      </c>
      <c r="AB20" s="1">
        <v>20.41</v>
      </c>
      <c r="AC20" s="1">
        <v>6.7</v>
      </c>
    </row>
    <row r="21" spans="1:29" x14ac:dyDescent="0.25">
      <c r="A21" s="117"/>
      <c r="B21" s="1" t="s">
        <v>260</v>
      </c>
      <c r="C21" s="1">
        <v>34.19</v>
      </c>
      <c r="D21" s="1">
        <f t="shared" si="0"/>
        <v>6.3045219258909908</v>
      </c>
      <c r="E21" s="2">
        <f t="shared" si="2"/>
        <v>547.04</v>
      </c>
      <c r="F21" s="132"/>
      <c r="G21" s="133"/>
      <c r="H21" s="134"/>
      <c r="J21" s="117"/>
      <c r="K21" s="1" t="s">
        <v>301</v>
      </c>
      <c r="L21" s="1">
        <v>33.47</v>
      </c>
      <c r="M21" s="1">
        <f t="shared" si="1"/>
        <v>6.2832382374630162</v>
      </c>
      <c r="N21" s="2">
        <f t="shared" si="3"/>
        <v>535.52</v>
      </c>
      <c r="O21" s="132"/>
      <c r="P21" s="133"/>
      <c r="Q21" s="134"/>
      <c r="S21" s="1" t="s">
        <v>46</v>
      </c>
      <c r="T21" s="1" t="s">
        <v>47</v>
      </c>
      <c r="U21" s="1" t="s">
        <v>34</v>
      </c>
      <c r="V21" s="1">
        <v>4.05</v>
      </c>
      <c r="W21" s="1">
        <v>2082.7489999999998</v>
      </c>
      <c r="X21" s="1">
        <v>78265</v>
      </c>
      <c r="Y21" s="1">
        <v>1313.037</v>
      </c>
      <c r="Z21" s="1">
        <v>6.3449999999999998</v>
      </c>
      <c r="AA21" s="1">
        <v>30.5</v>
      </c>
      <c r="AB21" s="1">
        <v>37.06</v>
      </c>
      <c r="AC21" s="1">
        <v>21.5</v>
      </c>
    </row>
    <row r="22" spans="1:29" x14ac:dyDescent="0.25">
      <c r="S22" s="1" t="s">
        <v>96</v>
      </c>
      <c r="T22" s="1" t="s">
        <v>47</v>
      </c>
      <c r="U22" s="1" t="s">
        <v>34</v>
      </c>
      <c r="V22" s="1">
        <v>4.05</v>
      </c>
      <c r="W22" s="1">
        <v>2029.7249999999999</v>
      </c>
      <c r="X22" s="1">
        <v>77604</v>
      </c>
      <c r="Y22" s="1">
        <v>1381.883</v>
      </c>
      <c r="Z22" s="1">
        <v>5.875</v>
      </c>
      <c r="AA22" s="1">
        <v>30.5</v>
      </c>
      <c r="AB22" s="1">
        <v>34.24</v>
      </c>
      <c r="AC22" s="1">
        <v>12.3</v>
      </c>
    </row>
    <row r="23" spans="1:29" x14ac:dyDescent="0.25">
      <c r="A23" s="117" t="s">
        <v>437</v>
      </c>
      <c r="B23" s="117"/>
      <c r="C23" s="117"/>
      <c r="D23" s="117"/>
      <c r="E23" s="117"/>
      <c r="F23" s="117"/>
      <c r="G23" s="117"/>
      <c r="H23" s="3"/>
      <c r="S23" s="1" t="s">
        <v>49</v>
      </c>
      <c r="T23" s="1" t="s">
        <v>50</v>
      </c>
      <c r="U23" s="1" t="s">
        <v>34</v>
      </c>
      <c r="V23" s="1">
        <v>4.05</v>
      </c>
      <c r="W23" s="1">
        <v>2907.99</v>
      </c>
      <c r="X23" s="1">
        <v>115954</v>
      </c>
      <c r="Y23" s="1">
        <v>1391.2429999999999</v>
      </c>
      <c r="Z23" s="1">
        <v>8.3610000000000007</v>
      </c>
      <c r="AA23" s="1">
        <v>48.75</v>
      </c>
      <c r="AB23" s="1">
        <v>49.15</v>
      </c>
      <c r="AC23" s="1">
        <v>0.8</v>
      </c>
    </row>
    <row r="24" spans="1:29" x14ac:dyDescent="0.25">
      <c r="A24" s="117" t="s">
        <v>429</v>
      </c>
      <c r="B24" s="117" t="s">
        <v>1</v>
      </c>
      <c r="C24" s="3" t="s">
        <v>430</v>
      </c>
      <c r="D24" s="3" t="s">
        <v>431</v>
      </c>
      <c r="E24" s="3" t="s">
        <v>432</v>
      </c>
      <c r="F24" s="3" t="s">
        <v>433</v>
      </c>
      <c r="G24" s="3" t="s">
        <v>434</v>
      </c>
      <c r="H24" s="3" t="s">
        <v>435</v>
      </c>
      <c r="S24" s="1" t="s">
        <v>98</v>
      </c>
      <c r="T24" s="1" t="s">
        <v>50</v>
      </c>
      <c r="U24" s="1" t="s">
        <v>34</v>
      </c>
      <c r="V24" s="1">
        <v>4.05</v>
      </c>
      <c r="W24" s="1">
        <v>2793.3150000000001</v>
      </c>
      <c r="X24" s="1">
        <v>105829</v>
      </c>
      <c r="Y24" s="1">
        <v>1344.7719999999999</v>
      </c>
      <c r="Z24" s="1">
        <v>8.3089999999999993</v>
      </c>
      <c r="AA24" s="1">
        <v>48.75</v>
      </c>
      <c r="AB24" s="1">
        <v>48.84</v>
      </c>
      <c r="AC24" s="1">
        <v>0.2</v>
      </c>
    </row>
    <row r="25" spans="1:29" x14ac:dyDescent="0.25">
      <c r="A25" s="117"/>
      <c r="B25" s="117"/>
      <c r="C25" s="1" t="s">
        <v>436</v>
      </c>
      <c r="E25" s="1" t="s">
        <v>436</v>
      </c>
      <c r="F25" s="1" t="s">
        <v>436</v>
      </c>
      <c r="G25" s="1" t="s">
        <v>436</v>
      </c>
      <c r="S25" s="1" t="s">
        <v>51</v>
      </c>
      <c r="T25" s="1" t="s">
        <v>52</v>
      </c>
      <c r="U25" s="1" t="s">
        <v>34</v>
      </c>
      <c r="V25" s="1">
        <v>4.05</v>
      </c>
      <c r="W25" s="1">
        <v>4992.3770000000004</v>
      </c>
      <c r="X25" s="1">
        <v>192789</v>
      </c>
      <c r="Y25" s="1">
        <v>1497.7349999999999</v>
      </c>
      <c r="Z25" s="1">
        <v>13.333</v>
      </c>
      <c r="AA25" s="1">
        <v>78.125</v>
      </c>
      <c r="AB25" s="1">
        <v>78.98</v>
      </c>
      <c r="AC25" s="1">
        <v>1.1000000000000001</v>
      </c>
    </row>
    <row r="26" spans="1:29" x14ac:dyDescent="0.25">
      <c r="A26" s="117">
        <v>0</v>
      </c>
      <c r="B26" s="1" t="s">
        <v>306</v>
      </c>
      <c r="C26" s="1">
        <v>33.46</v>
      </c>
      <c r="D26" s="1">
        <f t="shared" ref="D26:D31" si="4">LN(E26)</f>
        <v>6.2829394177984588</v>
      </c>
      <c r="E26" s="2">
        <f>C26*16</f>
        <v>535.36</v>
      </c>
      <c r="F26" s="132">
        <f>AVERAGE(E26:E28)</f>
        <v>598.88</v>
      </c>
      <c r="G26" s="133">
        <f>STDEV(E26:E28)</f>
        <v>60.982253156143727</v>
      </c>
      <c r="H26" s="134">
        <f>G26/F26</f>
        <v>0.1018271659700503</v>
      </c>
      <c r="S26" s="1" t="s">
        <v>99</v>
      </c>
      <c r="T26" s="1" t="s">
        <v>52</v>
      </c>
      <c r="U26" s="1" t="s">
        <v>34</v>
      </c>
      <c r="V26" s="1">
        <v>4.05</v>
      </c>
      <c r="W26" s="1">
        <v>4922.576</v>
      </c>
      <c r="X26" s="1">
        <v>187116</v>
      </c>
      <c r="Y26" s="1">
        <v>1523.123</v>
      </c>
      <c r="Z26" s="1">
        <v>12.928000000000001</v>
      </c>
      <c r="AA26" s="1">
        <v>78.125</v>
      </c>
      <c r="AB26" s="1">
        <v>76.55</v>
      </c>
      <c r="AC26" s="1">
        <v>-2</v>
      </c>
    </row>
    <row r="27" spans="1:29" x14ac:dyDescent="0.25">
      <c r="A27" s="117"/>
      <c r="B27" s="1" t="s">
        <v>308</v>
      </c>
      <c r="C27" s="1">
        <v>37.770000000000003</v>
      </c>
      <c r="D27" s="1">
        <f t="shared" si="4"/>
        <v>6.404103858964147</v>
      </c>
      <c r="E27" s="2">
        <f t="shared" ref="E27:E31" si="5">C27*16</f>
        <v>604.32000000000005</v>
      </c>
      <c r="F27" s="132"/>
      <c r="G27" s="133"/>
      <c r="H27" s="134"/>
      <c r="S27" s="1" t="s">
        <v>53</v>
      </c>
      <c r="T27" s="1" t="s">
        <v>54</v>
      </c>
      <c r="U27" s="1" t="s">
        <v>34</v>
      </c>
      <c r="V27" s="1">
        <v>4.05</v>
      </c>
      <c r="W27" s="1">
        <v>7282.9610000000002</v>
      </c>
      <c r="X27" s="1">
        <v>267543</v>
      </c>
      <c r="Y27" s="1">
        <v>1422.0989999999999</v>
      </c>
      <c r="Z27" s="1">
        <v>20.484999999999999</v>
      </c>
      <c r="AA27" s="1">
        <v>125</v>
      </c>
      <c r="AB27" s="1">
        <v>121.89</v>
      </c>
      <c r="AC27" s="1">
        <v>-2.5</v>
      </c>
    </row>
    <row r="28" spans="1:29" x14ac:dyDescent="0.25">
      <c r="A28" s="117"/>
      <c r="B28" s="1" t="s">
        <v>310</v>
      </c>
      <c r="C28" s="1">
        <v>41.06</v>
      </c>
      <c r="D28" s="1">
        <f t="shared" si="4"/>
        <v>6.487623133830569</v>
      </c>
      <c r="E28" s="2">
        <f t="shared" si="5"/>
        <v>656.96</v>
      </c>
      <c r="F28" s="132"/>
      <c r="G28" s="133"/>
      <c r="H28" s="134"/>
      <c r="S28" s="1" t="s">
        <v>100</v>
      </c>
      <c r="T28" s="1" t="s">
        <v>54</v>
      </c>
      <c r="U28" s="1" t="s">
        <v>34</v>
      </c>
      <c r="V28" s="1">
        <v>4.05</v>
      </c>
      <c r="W28" s="1">
        <v>6916.3289999999997</v>
      </c>
      <c r="X28" s="1">
        <v>258533</v>
      </c>
      <c r="Y28" s="1">
        <v>1427.1969999999999</v>
      </c>
      <c r="Z28" s="1">
        <v>19.384</v>
      </c>
      <c r="AA28" s="1">
        <v>125</v>
      </c>
      <c r="AB28" s="1">
        <v>115.29</v>
      </c>
      <c r="AC28" s="1">
        <v>-7.8</v>
      </c>
    </row>
    <row r="29" spans="1:29" x14ac:dyDescent="0.25">
      <c r="A29" s="117">
        <v>240</v>
      </c>
      <c r="B29" s="1" t="s">
        <v>312</v>
      </c>
      <c r="C29" s="1">
        <v>36.47</v>
      </c>
      <c r="D29" s="1">
        <f t="shared" si="4"/>
        <v>6.3690787270603701</v>
      </c>
      <c r="E29" s="2">
        <f t="shared" si="5"/>
        <v>583.52</v>
      </c>
      <c r="F29" s="132">
        <f>AVERAGE(E29:E30)</f>
        <v>592.16</v>
      </c>
      <c r="G29" s="133">
        <f>STDEV(E29:E30)</f>
        <v>12.218805178903523</v>
      </c>
      <c r="H29" s="134">
        <f>G29/F29</f>
        <v>2.063429677604621E-2</v>
      </c>
      <c r="S29" s="1" t="s">
        <v>76</v>
      </c>
      <c r="T29" s="1" t="s">
        <v>77</v>
      </c>
      <c r="U29" s="1" t="s">
        <v>75</v>
      </c>
      <c r="V29" s="1">
        <v>4.05</v>
      </c>
      <c r="W29" s="1">
        <v>231.524</v>
      </c>
      <c r="X29" s="1">
        <v>9385</v>
      </c>
      <c r="Y29" s="1">
        <v>1697.607</v>
      </c>
      <c r="Z29" s="1">
        <v>0.54600000000000004</v>
      </c>
      <c r="AA29" s="1">
        <v>2.5059999999999998</v>
      </c>
      <c r="AB29" s="1">
        <v>2.27</v>
      </c>
      <c r="AC29" s="1">
        <v>-9.6</v>
      </c>
    </row>
    <row r="30" spans="1:29" x14ac:dyDescent="0.25">
      <c r="A30" s="117"/>
      <c r="B30" s="1" t="s">
        <v>314</v>
      </c>
      <c r="C30" s="1">
        <v>37.549999999999997</v>
      </c>
      <c r="D30" s="1">
        <f t="shared" si="4"/>
        <v>6.3982621004499247</v>
      </c>
      <c r="E30" s="2">
        <f t="shared" si="5"/>
        <v>600.79999999999995</v>
      </c>
      <c r="F30" s="132"/>
      <c r="G30" s="133"/>
      <c r="H30" s="134"/>
      <c r="S30" s="1" t="s">
        <v>118</v>
      </c>
      <c r="T30" s="1" t="s">
        <v>77</v>
      </c>
      <c r="U30" s="1" t="s">
        <v>75</v>
      </c>
      <c r="V30" s="1">
        <v>4.05</v>
      </c>
      <c r="W30" s="1">
        <v>222.404</v>
      </c>
      <c r="X30" s="1">
        <v>8528</v>
      </c>
      <c r="Y30" s="1">
        <v>1702.2639999999999</v>
      </c>
      <c r="Z30" s="1">
        <v>0.52300000000000002</v>
      </c>
      <c r="AA30" s="1">
        <v>2.5059999999999998</v>
      </c>
      <c r="AB30" s="1">
        <v>2.13</v>
      </c>
      <c r="AC30" s="1">
        <v>-15.1</v>
      </c>
    </row>
    <row r="31" spans="1:29" x14ac:dyDescent="0.25">
      <c r="A31" s="117"/>
      <c r="B31" s="1" t="s">
        <v>316</v>
      </c>
      <c r="C31" s="1">
        <v>36.39</v>
      </c>
      <c r="D31" s="1">
        <f t="shared" si="4"/>
        <v>6.3668827338638501</v>
      </c>
      <c r="E31" s="2">
        <f t="shared" si="5"/>
        <v>582.24</v>
      </c>
      <c r="F31" s="132"/>
      <c r="G31" s="133"/>
      <c r="H31" s="134"/>
      <c r="S31" s="1" t="s">
        <v>78</v>
      </c>
      <c r="T31" s="1" t="s">
        <v>79</v>
      </c>
      <c r="U31" s="1" t="s">
        <v>75</v>
      </c>
      <c r="V31" s="1">
        <v>4.05</v>
      </c>
      <c r="W31" s="1">
        <v>564.02099999999996</v>
      </c>
      <c r="X31" s="1">
        <v>21717</v>
      </c>
      <c r="Y31" s="1">
        <v>1749.3389999999999</v>
      </c>
      <c r="Z31" s="1">
        <v>1.29</v>
      </c>
      <c r="AA31" s="1">
        <v>6.2690000000000001</v>
      </c>
      <c r="AB31" s="1">
        <v>6.73</v>
      </c>
      <c r="AC31" s="1">
        <v>7.4</v>
      </c>
    </row>
    <row r="32" spans="1:29" x14ac:dyDescent="0.25">
      <c r="B32" s="3"/>
      <c r="S32" s="1" t="s">
        <v>119</v>
      </c>
      <c r="T32" s="1" t="s">
        <v>79</v>
      </c>
      <c r="U32" s="1" t="s">
        <v>75</v>
      </c>
      <c r="V32" s="1">
        <v>4.05</v>
      </c>
      <c r="W32" s="1">
        <v>532.346</v>
      </c>
      <c r="X32" s="1">
        <v>19977</v>
      </c>
      <c r="Y32" s="1">
        <v>1712.8409999999999</v>
      </c>
      <c r="Z32" s="1">
        <v>1.2430000000000001</v>
      </c>
      <c r="AA32" s="1">
        <v>6.2690000000000001</v>
      </c>
      <c r="AB32" s="1">
        <v>6.45</v>
      </c>
      <c r="AC32" s="1">
        <v>2.9</v>
      </c>
    </row>
    <row r="33" spans="1:29" x14ac:dyDescent="0.25">
      <c r="B33" s="137" t="s">
        <v>438</v>
      </c>
      <c r="C33" s="137"/>
      <c r="D33" s="137"/>
      <c r="E33" s="137"/>
      <c r="F33" s="137"/>
      <c r="G33" s="137"/>
      <c r="H33" s="137"/>
      <c r="I33" s="137"/>
      <c r="J33" s="137"/>
      <c r="K33" s="117"/>
      <c r="L33" s="117"/>
      <c r="S33" s="1" t="s">
        <v>80</v>
      </c>
      <c r="T33" s="1" t="s">
        <v>81</v>
      </c>
      <c r="U33" s="1" t="s">
        <v>75</v>
      </c>
      <c r="V33" s="1">
        <v>4.05</v>
      </c>
      <c r="W33" s="1">
        <v>1745.07</v>
      </c>
      <c r="X33" s="1">
        <v>65258</v>
      </c>
      <c r="Y33" s="1">
        <v>1516.8689999999999</v>
      </c>
      <c r="Z33" s="1">
        <v>4.6020000000000003</v>
      </c>
      <c r="AA33" s="1">
        <v>25</v>
      </c>
      <c r="AB33" s="1">
        <v>26.6</v>
      </c>
      <c r="AC33" s="1">
        <v>6.4</v>
      </c>
    </row>
    <row r="34" spans="1:29" ht="15.75" x14ac:dyDescent="0.25">
      <c r="A34" s="3"/>
      <c r="B34" s="4" t="s">
        <v>439</v>
      </c>
      <c r="C34" s="4" t="s">
        <v>440</v>
      </c>
      <c r="D34" s="4" t="s">
        <v>441</v>
      </c>
      <c r="E34" s="4" t="s">
        <v>442</v>
      </c>
      <c r="F34" s="4" t="s">
        <v>443</v>
      </c>
      <c r="G34" s="4" t="s">
        <v>444</v>
      </c>
      <c r="H34" s="4" t="s">
        <v>435</v>
      </c>
      <c r="I34" s="5" t="s">
        <v>445</v>
      </c>
      <c r="J34" s="5" t="s">
        <v>446</v>
      </c>
      <c r="M34" s="3"/>
      <c r="N34" s="3"/>
      <c r="O34" s="3"/>
      <c r="P34" s="3"/>
      <c r="Q34" s="3"/>
      <c r="S34" s="1" t="s">
        <v>120</v>
      </c>
      <c r="T34" s="1" t="s">
        <v>81</v>
      </c>
      <c r="U34" s="1" t="s">
        <v>75</v>
      </c>
      <c r="V34" s="1">
        <v>4.05</v>
      </c>
      <c r="W34" s="1">
        <v>1766.0129999999999</v>
      </c>
      <c r="X34" s="1">
        <v>67718</v>
      </c>
      <c r="Y34" s="1">
        <v>1490.915</v>
      </c>
      <c r="Z34" s="1">
        <v>4.7380000000000004</v>
      </c>
      <c r="AA34" s="1">
        <v>25</v>
      </c>
      <c r="AB34" s="1">
        <v>27.42</v>
      </c>
      <c r="AC34" s="1">
        <v>9.6999999999999993</v>
      </c>
    </row>
    <row r="35" spans="1:29" x14ac:dyDescent="0.25">
      <c r="A35" s="3"/>
      <c r="B35" s="1" t="s">
        <v>32</v>
      </c>
      <c r="C35" s="1" t="s">
        <v>33</v>
      </c>
      <c r="D35" s="1">
        <v>1.825</v>
      </c>
      <c r="E35" s="1">
        <v>2.4300000000000002</v>
      </c>
      <c r="F35" s="135">
        <f>AVERAGE(E35:E42)</f>
        <v>1.7462499999999999</v>
      </c>
      <c r="G35" s="135">
        <f>STDEV(E35:E42)</f>
        <v>0.345333689556721</v>
      </c>
      <c r="H35" s="135">
        <f>G35/F35</f>
        <v>0.19775730253785026</v>
      </c>
      <c r="I35" s="135">
        <f>G35*3.143</f>
        <v>1.0853837862767741</v>
      </c>
      <c r="J35" s="135">
        <f>(F35-D35)/D35</f>
        <v>-4.3150684931506901E-2</v>
      </c>
      <c r="M35" s="3"/>
      <c r="N35" s="3"/>
      <c r="O35" s="3"/>
      <c r="P35" s="3"/>
      <c r="Q35" s="3"/>
      <c r="S35" s="1" t="s">
        <v>125</v>
      </c>
      <c r="T35" s="1" t="s">
        <v>126</v>
      </c>
      <c r="U35" s="1" t="s">
        <v>23</v>
      </c>
      <c r="V35" s="1">
        <v>4.05</v>
      </c>
      <c r="W35" s="1">
        <v>455.54700000000003</v>
      </c>
      <c r="X35" s="1">
        <v>17598</v>
      </c>
      <c r="Y35" s="1">
        <v>2610.134</v>
      </c>
      <c r="Z35" s="1">
        <v>0.69799999999999995</v>
      </c>
      <c r="AB35" s="1">
        <v>3.18</v>
      </c>
    </row>
    <row r="36" spans="1:29" x14ac:dyDescent="0.25">
      <c r="A36" s="3"/>
      <c r="B36" s="1" t="s">
        <v>63</v>
      </c>
      <c r="C36" s="1" t="s">
        <v>33</v>
      </c>
      <c r="D36" s="1">
        <v>1.825</v>
      </c>
      <c r="E36" s="1">
        <v>1.54</v>
      </c>
      <c r="F36" s="136"/>
      <c r="G36" s="136"/>
      <c r="H36" s="136"/>
      <c r="I36" s="136"/>
      <c r="J36" s="136"/>
      <c r="S36" s="1" t="s">
        <v>127</v>
      </c>
      <c r="T36" s="1" t="s">
        <v>128</v>
      </c>
      <c r="U36" s="1" t="s">
        <v>23</v>
      </c>
      <c r="V36" s="1">
        <v>4.05</v>
      </c>
      <c r="W36" s="1">
        <v>404.303</v>
      </c>
      <c r="X36" s="1">
        <v>15376</v>
      </c>
      <c r="Y36" s="1">
        <v>2373.5149999999999</v>
      </c>
      <c r="Z36" s="1">
        <v>0.68100000000000005</v>
      </c>
      <c r="AB36" s="1">
        <v>3.08</v>
      </c>
    </row>
    <row r="37" spans="1:29" x14ac:dyDescent="0.25">
      <c r="A37" s="3"/>
      <c r="B37" s="1" t="s">
        <v>67</v>
      </c>
      <c r="C37" s="1" t="s">
        <v>33</v>
      </c>
      <c r="D37" s="1">
        <v>1.825</v>
      </c>
      <c r="E37" s="1">
        <v>1.65</v>
      </c>
      <c r="F37" s="136"/>
      <c r="G37" s="136"/>
      <c r="H37" s="136"/>
      <c r="I37" s="136"/>
      <c r="J37" s="136"/>
      <c r="P37" s="6"/>
      <c r="Q37" s="7"/>
      <c r="S37" s="1" t="s">
        <v>129</v>
      </c>
      <c r="T37" s="1" t="s">
        <v>130</v>
      </c>
      <c r="U37" s="1" t="s">
        <v>23</v>
      </c>
      <c r="V37" s="1">
        <v>4.05</v>
      </c>
      <c r="W37" s="1">
        <v>382.01600000000002</v>
      </c>
      <c r="X37" s="1">
        <v>15123</v>
      </c>
      <c r="Y37" s="1">
        <v>2397.3119999999999</v>
      </c>
      <c r="Z37" s="1">
        <v>0.63700000000000001</v>
      </c>
      <c r="AB37" s="1">
        <v>2.82</v>
      </c>
    </row>
    <row r="38" spans="1:29" x14ac:dyDescent="0.25">
      <c r="A38" s="3"/>
      <c r="B38" s="1" t="s">
        <v>71</v>
      </c>
      <c r="C38" s="1" t="s">
        <v>33</v>
      </c>
      <c r="D38" s="1">
        <v>1.825</v>
      </c>
      <c r="E38" s="1">
        <v>1.56</v>
      </c>
      <c r="F38" s="136"/>
      <c r="G38" s="136"/>
      <c r="H38" s="136"/>
      <c r="I38" s="136"/>
      <c r="J38" s="136"/>
      <c r="P38" s="6"/>
      <c r="Q38" s="7"/>
      <c r="S38" s="1" t="s">
        <v>131</v>
      </c>
      <c r="T38" s="1" t="s">
        <v>132</v>
      </c>
      <c r="U38" s="1" t="s">
        <v>23</v>
      </c>
      <c r="V38" s="1">
        <v>4.05</v>
      </c>
      <c r="W38" s="1">
        <v>153.02500000000001</v>
      </c>
      <c r="X38" s="1">
        <v>6504</v>
      </c>
      <c r="Y38" s="1">
        <v>2359.2109999999998</v>
      </c>
      <c r="Z38" s="1">
        <v>0.25900000000000001</v>
      </c>
      <c r="AB38" s="1">
        <v>0.55000000000000004</v>
      </c>
    </row>
    <row r="39" spans="1:29" x14ac:dyDescent="0.25">
      <c r="A39" s="3"/>
      <c r="B39" s="1" t="s">
        <v>89</v>
      </c>
      <c r="C39" s="1" t="s">
        <v>33</v>
      </c>
      <c r="D39" s="1">
        <v>1.825</v>
      </c>
      <c r="E39" s="1">
        <v>1.98</v>
      </c>
      <c r="F39" s="136"/>
      <c r="G39" s="136"/>
      <c r="H39" s="136"/>
      <c r="I39" s="136"/>
      <c r="J39" s="136"/>
      <c r="P39" s="6"/>
      <c r="Q39" s="7"/>
      <c r="S39" s="1" t="s">
        <v>133</v>
      </c>
      <c r="T39" s="1" t="s">
        <v>134</v>
      </c>
      <c r="U39" s="1" t="s">
        <v>23</v>
      </c>
      <c r="V39" s="1">
        <v>4.05</v>
      </c>
      <c r="W39" s="1">
        <v>408.41899999999998</v>
      </c>
      <c r="X39" s="1">
        <v>15643</v>
      </c>
      <c r="Y39" s="1">
        <v>2233.0169999999998</v>
      </c>
      <c r="Z39" s="1">
        <v>0.73199999999999998</v>
      </c>
      <c r="AB39" s="1">
        <v>3.38</v>
      </c>
    </row>
    <row r="40" spans="1:29" x14ac:dyDescent="0.25">
      <c r="A40" s="3"/>
      <c r="B40" s="1" t="s">
        <v>107</v>
      </c>
      <c r="C40" s="1" t="s">
        <v>33</v>
      </c>
      <c r="D40" s="1">
        <v>1.825</v>
      </c>
      <c r="E40" s="1">
        <v>1.36</v>
      </c>
      <c r="F40" s="136"/>
      <c r="G40" s="136"/>
      <c r="H40" s="136"/>
      <c r="I40" s="136"/>
      <c r="J40" s="136"/>
      <c r="P40" s="6"/>
      <c r="Q40" s="7"/>
      <c r="S40" s="1" t="s">
        <v>135</v>
      </c>
      <c r="T40" s="1" t="s">
        <v>136</v>
      </c>
      <c r="U40" s="1" t="s">
        <v>23</v>
      </c>
      <c r="V40" s="1">
        <v>4.05</v>
      </c>
      <c r="W40" s="1">
        <v>164.30500000000001</v>
      </c>
      <c r="X40" s="1">
        <v>6189</v>
      </c>
      <c r="Y40" s="1">
        <v>2234.7579999999998</v>
      </c>
      <c r="Z40" s="1">
        <v>0.29399999999999998</v>
      </c>
      <c r="AB40" s="1">
        <v>0.76</v>
      </c>
    </row>
    <row r="41" spans="1:29" x14ac:dyDescent="0.25">
      <c r="A41" s="3"/>
      <c r="B41" s="1" t="s">
        <v>111</v>
      </c>
      <c r="C41" s="1" t="s">
        <v>33</v>
      </c>
      <c r="D41" s="1">
        <v>1.825</v>
      </c>
      <c r="E41" s="1">
        <v>1.92</v>
      </c>
      <c r="F41" s="136"/>
      <c r="G41" s="136"/>
      <c r="H41" s="136"/>
      <c r="I41" s="136"/>
      <c r="J41" s="136"/>
      <c r="P41" s="6"/>
      <c r="Q41" s="7"/>
      <c r="S41" s="1" t="s">
        <v>138</v>
      </c>
      <c r="T41" s="1" t="s">
        <v>139</v>
      </c>
      <c r="U41" s="1" t="s">
        <v>23</v>
      </c>
      <c r="V41" s="1">
        <v>4.05</v>
      </c>
      <c r="W41" s="1">
        <v>142.84700000000001</v>
      </c>
      <c r="X41" s="1">
        <v>6171</v>
      </c>
      <c r="Y41" s="1">
        <v>2519.11</v>
      </c>
      <c r="Z41" s="1">
        <v>0.22700000000000001</v>
      </c>
      <c r="AB41" s="1">
        <v>0.35</v>
      </c>
    </row>
    <row r="42" spans="1:29" x14ac:dyDescent="0.25">
      <c r="A42" s="3"/>
      <c r="B42" s="1" t="s">
        <v>115</v>
      </c>
      <c r="C42" s="1" t="s">
        <v>33</v>
      </c>
      <c r="D42" s="1">
        <v>1.825</v>
      </c>
      <c r="E42" s="1">
        <v>1.53</v>
      </c>
      <c r="F42" s="136"/>
      <c r="G42" s="136"/>
      <c r="H42" s="136"/>
      <c r="I42" s="136"/>
      <c r="J42" s="136"/>
      <c r="P42" s="6"/>
      <c r="Q42" s="7"/>
      <c r="S42" s="1" t="s">
        <v>140</v>
      </c>
      <c r="T42" s="1" t="s">
        <v>141</v>
      </c>
      <c r="U42" s="1" t="s">
        <v>23</v>
      </c>
      <c r="V42" s="1">
        <v>4.05</v>
      </c>
      <c r="W42" s="1">
        <v>149.053</v>
      </c>
      <c r="X42" s="1">
        <v>5522</v>
      </c>
      <c r="Y42" s="1">
        <v>2439.5</v>
      </c>
      <c r="Z42" s="1">
        <v>0.24399999999999999</v>
      </c>
      <c r="AB42" s="1">
        <v>0.46</v>
      </c>
    </row>
    <row r="43" spans="1:29" x14ac:dyDescent="0.25">
      <c r="A43" s="3"/>
      <c r="P43" s="6"/>
      <c r="Q43" s="7"/>
      <c r="S43" s="1" t="s">
        <v>142</v>
      </c>
      <c r="T43" s="1" t="s">
        <v>143</v>
      </c>
      <c r="U43" s="1" t="s">
        <v>23</v>
      </c>
      <c r="V43" s="1">
        <v>4.05</v>
      </c>
      <c r="W43" s="1">
        <v>261.98700000000002</v>
      </c>
      <c r="X43" s="1">
        <v>10292</v>
      </c>
      <c r="Y43" s="1">
        <v>2235.0309999999999</v>
      </c>
      <c r="Z43" s="1">
        <v>0.46899999999999997</v>
      </c>
      <c r="AB43" s="1">
        <v>1.81</v>
      </c>
    </row>
    <row r="44" spans="1:29" x14ac:dyDescent="0.25">
      <c r="A44" s="3"/>
      <c r="B44" s="1" t="s">
        <v>447</v>
      </c>
      <c r="C44" s="8">
        <f>I35/2</f>
        <v>0.54269189313838706</v>
      </c>
      <c r="D44" s="8"/>
      <c r="E44" s="1" t="s">
        <v>9</v>
      </c>
      <c r="P44" s="6"/>
      <c r="Q44" s="7"/>
      <c r="S44" s="1" t="s">
        <v>144</v>
      </c>
      <c r="T44" s="1" t="s">
        <v>145</v>
      </c>
      <c r="U44" s="1" t="s">
        <v>23</v>
      </c>
      <c r="V44" s="1">
        <v>4.05</v>
      </c>
      <c r="W44" s="1">
        <v>218.786</v>
      </c>
      <c r="X44" s="1">
        <v>8347</v>
      </c>
      <c r="Y44" s="1">
        <v>2343.2310000000002</v>
      </c>
      <c r="Z44" s="1">
        <v>0.373</v>
      </c>
      <c r="AB44" s="1">
        <v>1.23</v>
      </c>
    </row>
    <row r="45" spans="1:29" x14ac:dyDescent="0.25">
      <c r="A45" s="3"/>
      <c r="B45" s="1" t="s">
        <v>448</v>
      </c>
      <c r="C45" s="1">
        <f>D35</f>
        <v>1.825</v>
      </c>
      <c r="E45" s="1" t="s">
        <v>9</v>
      </c>
      <c r="P45" s="6"/>
      <c r="Q45" s="7"/>
      <c r="S45" s="1" t="s">
        <v>146</v>
      </c>
      <c r="T45" s="1" t="s">
        <v>147</v>
      </c>
      <c r="U45" s="1" t="s">
        <v>23</v>
      </c>
      <c r="V45" s="1">
        <v>4.05</v>
      </c>
      <c r="W45" s="1">
        <v>139.54</v>
      </c>
      <c r="X45" s="1">
        <v>5755</v>
      </c>
      <c r="Y45" s="1">
        <v>2400.6129999999998</v>
      </c>
      <c r="Z45" s="1">
        <v>0.23300000000000001</v>
      </c>
      <c r="AB45" s="1">
        <v>0.39</v>
      </c>
    </row>
    <row r="46" spans="1:29" x14ac:dyDescent="0.25">
      <c r="A46" s="3"/>
      <c r="P46" s="6"/>
      <c r="Q46" s="7"/>
      <c r="S46" s="1" t="s">
        <v>148</v>
      </c>
      <c r="T46" s="1" t="s">
        <v>149</v>
      </c>
      <c r="U46" s="1" t="s">
        <v>23</v>
      </c>
      <c r="V46" s="1">
        <v>4.05</v>
      </c>
      <c r="W46" s="1">
        <v>143.16300000000001</v>
      </c>
      <c r="X46" s="1">
        <v>5696</v>
      </c>
      <c r="Y46" s="1">
        <v>2513.0419999999999</v>
      </c>
      <c r="Z46" s="1">
        <v>0.22800000000000001</v>
      </c>
      <c r="AB46" s="1">
        <v>0.36</v>
      </c>
    </row>
    <row r="47" spans="1:29" x14ac:dyDescent="0.25">
      <c r="A47" s="3"/>
      <c r="B47" s="117" t="s">
        <v>449</v>
      </c>
      <c r="C47" s="117"/>
      <c r="D47" s="117"/>
      <c r="E47" s="117"/>
      <c r="P47" s="6"/>
      <c r="Q47" s="7"/>
      <c r="S47" s="1" t="s">
        <v>151</v>
      </c>
      <c r="T47" s="1" t="s">
        <v>152</v>
      </c>
      <c r="U47" s="1" t="s">
        <v>23</v>
      </c>
      <c r="V47" s="1">
        <v>4.05</v>
      </c>
      <c r="W47" s="1">
        <v>231.24100000000001</v>
      </c>
      <c r="X47" s="1">
        <v>9183</v>
      </c>
      <c r="Y47" s="1">
        <v>2126.96</v>
      </c>
      <c r="Z47" s="1">
        <v>0.435</v>
      </c>
      <c r="AB47" s="1">
        <v>1.6</v>
      </c>
    </row>
    <row r="48" spans="1:29" ht="17.25" x14ac:dyDescent="0.25">
      <c r="A48" s="3"/>
      <c r="B48" s="1" t="s">
        <v>450</v>
      </c>
      <c r="C48" s="9"/>
      <c r="D48" s="9"/>
      <c r="E48" s="1" t="s">
        <v>451</v>
      </c>
      <c r="P48" s="6"/>
      <c r="Q48" s="7"/>
      <c r="S48" s="1" t="s">
        <v>153</v>
      </c>
      <c r="T48" s="1" t="s">
        <v>154</v>
      </c>
      <c r="U48" s="1" t="s">
        <v>23</v>
      </c>
      <c r="V48" s="1">
        <v>4.05</v>
      </c>
      <c r="W48" s="1">
        <v>357.51499999999999</v>
      </c>
      <c r="X48" s="1">
        <v>13825</v>
      </c>
      <c r="Y48" s="1">
        <v>2142.2159999999999</v>
      </c>
      <c r="Z48" s="1">
        <v>0.66800000000000004</v>
      </c>
      <c r="AB48" s="1">
        <v>3</v>
      </c>
    </row>
    <row r="49" spans="1:28" x14ac:dyDescent="0.25">
      <c r="A49" s="3"/>
      <c r="B49" s="1" t="s">
        <v>452</v>
      </c>
      <c r="C49" s="10"/>
      <c r="D49" s="10"/>
      <c r="E49" s="1" t="s">
        <v>453</v>
      </c>
      <c r="P49" s="6"/>
      <c r="Q49" s="7"/>
      <c r="S49" s="1" t="s">
        <v>155</v>
      </c>
      <c r="T49" s="1" t="s">
        <v>156</v>
      </c>
      <c r="U49" s="1" t="s">
        <v>23</v>
      </c>
      <c r="V49" s="1">
        <v>4.05</v>
      </c>
      <c r="W49" s="1">
        <v>167.01300000000001</v>
      </c>
      <c r="X49" s="1">
        <v>6154</v>
      </c>
      <c r="Y49" s="1">
        <v>2372.8580000000002</v>
      </c>
      <c r="Z49" s="1">
        <v>0.28199999999999997</v>
      </c>
      <c r="AB49" s="1">
        <v>0.68</v>
      </c>
    </row>
    <row r="50" spans="1:28" x14ac:dyDescent="0.25">
      <c r="A50" s="3"/>
      <c r="B50" s="1" t="s">
        <v>454</v>
      </c>
      <c r="C50" s="11"/>
      <c r="D50" s="11"/>
      <c r="E50" s="1" t="s">
        <v>455</v>
      </c>
      <c r="P50" s="6"/>
      <c r="Q50" s="7"/>
      <c r="S50" s="1" t="s">
        <v>157</v>
      </c>
      <c r="T50" s="1" t="s">
        <v>158</v>
      </c>
      <c r="U50" s="1" t="s">
        <v>23</v>
      </c>
      <c r="V50" s="1">
        <v>4.05</v>
      </c>
      <c r="W50" s="1">
        <v>315.459</v>
      </c>
      <c r="X50" s="1">
        <v>11990</v>
      </c>
      <c r="Y50" s="1">
        <v>1960.4449999999999</v>
      </c>
      <c r="Z50" s="1">
        <v>0.64400000000000002</v>
      </c>
      <c r="AB50" s="1">
        <v>2.85</v>
      </c>
    </row>
    <row r="51" spans="1:28" x14ac:dyDescent="0.25">
      <c r="A51" s="3"/>
      <c r="B51" s="1" t="s">
        <v>456</v>
      </c>
      <c r="C51" s="12"/>
      <c r="D51" s="12"/>
      <c r="E51" s="1" t="s">
        <v>457</v>
      </c>
      <c r="P51" s="6"/>
      <c r="Q51" s="7"/>
      <c r="S51" s="1" t="s">
        <v>159</v>
      </c>
      <c r="T51" s="1" t="s">
        <v>160</v>
      </c>
      <c r="U51" s="1" t="s">
        <v>23</v>
      </c>
      <c r="V51" s="1">
        <v>4.05</v>
      </c>
      <c r="W51" s="1">
        <v>136.14099999999999</v>
      </c>
      <c r="X51" s="1">
        <v>5084</v>
      </c>
      <c r="Y51" s="1">
        <v>1928.79</v>
      </c>
      <c r="Z51" s="1">
        <v>0.28199999999999997</v>
      </c>
      <c r="AB51" s="1">
        <v>0.69</v>
      </c>
    </row>
    <row r="52" spans="1:28" x14ac:dyDescent="0.25">
      <c r="A52" s="3"/>
      <c r="B52" s="13" t="s">
        <v>458</v>
      </c>
      <c r="C52" s="14"/>
      <c r="D52" s="14"/>
      <c r="P52" s="6"/>
      <c r="Q52" s="7"/>
      <c r="S52" s="1" t="s">
        <v>161</v>
      </c>
      <c r="T52" s="1" t="s">
        <v>162</v>
      </c>
      <c r="U52" s="1" t="s">
        <v>23</v>
      </c>
      <c r="V52" s="1">
        <v>4.05</v>
      </c>
      <c r="W52" s="1">
        <v>111.834</v>
      </c>
      <c r="X52" s="1">
        <v>4367</v>
      </c>
      <c r="Y52" s="1">
        <v>1861.049</v>
      </c>
      <c r="Z52" s="1">
        <v>0.24</v>
      </c>
      <c r="AB52" s="1">
        <v>0.43</v>
      </c>
    </row>
    <row r="53" spans="1:28" x14ac:dyDescent="0.25">
      <c r="A53" s="3"/>
      <c r="G53" s="6"/>
      <c r="H53" s="7"/>
      <c r="J53" s="3"/>
      <c r="L53" s="6"/>
      <c r="P53" s="6"/>
      <c r="Q53" s="7"/>
      <c r="S53" s="1" t="s">
        <v>166</v>
      </c>
      <c r="T53" s="1" t="s">
        <v>167</v>
      </c>
      <c r="U53" s="1" t="s">
        <v>23</v>
      </c>
      <c r="V53" s="1">
        <v>4.05</v>
      </c>
      <c r="W53" s="1">
        <v>1087.664</v>
      </c>
      <c r="X53" s="1">
        <v>41574</v>
      </c>
      <c r="Y53" s="1">
        <v>2277.866</v>
      </c>
      <c r="Z53" s="1">
        <v>1.91</v>
      </c>
      <c r="AB53" s="1">
        <v>10.45</v>
      </c>
    </row>
    <row r="54" spans="1:28" x14ac:dyDescent="0.25">
      <c r="A54" s="3"/>
      <c r="G54" s="6"/>
      <c r="H54" s="7"/>
      <c r="J54" s="3"/>
      <c r="L54" s="6"/>
      <c r="P54" s="6"/>
      <c r="Q54" s="7"/>
      <c r="S54" s="1" t="s">
        <v>168</v>
      </c>
      <c r="T54" s="1" t="s">
        <v>169</v>
      </c>
      <c r="U54" s="1" t="s">
        <v>23</v>
      </c>
      <c r="V54" s="1">
        <v>4.05</v>
      </c>
      <c r="W54" s="1">
        <v>109.22199999999999</v>
      </c>
      <c r="X54" s="1">
        <v>3935</v>
      </c>
      <c r="Y54" s="1">
        <v>1961.049</v>
      </c>
      <c r="Z54" s="1">
        <v>0.223</v>
      </c>
      <c r="AB54" s="1">
        <v>0.33</v>
      </c>
    </row>
    <row r="55" spans="1:28" x14ac:dyDescent="0.25">
      <c r="B55" s="3"/>
      <c r="S55" s="1" t="s">
        <v>170</v>
      </c>
      <c r="T55" s="1" t="s">
        <v>171</v>
      </c>
      <c r="U55" s="1" t="s">
        <v>23</v>
      </c>
      <c r="V55" s="1">
        <v>4.05</v>
      </c>
      <c r="W55" s="1">
        <v>134.73599999999999</v>
      </c>
      <c r="X55" s="1">
        <v>5715</v>
      </c>
      <c r="Y55" s="1">
        <v>2366.5010000000002</v>
      </c>
      <c r="Z55" s="1">
        <v>0.22800000000000001</v>
      </c>
      <c r="AB55" s="1">
        <v>0.36</v>
      </c>
    </row>
    <row r="56" spans="1:28" x14ac:dyDescent="0.25">
      <c r="A56" s="3"/>
      <c r="B56" s="3"/>
      <c r="C56" s="3"/>
      <c r="D56" s="3"/>
      <c r="E56" s="3"/>
      <c r="F56" s="3"/>
      <c r="G56" s="3"/>
      <c r="H56" s="3"/>
      <c r="S56" s="1" t="s">
        <v>172</v>
      </c>
      <c r="T56" s="1" t="s">
        <v>173</v>
      </c>
      <c r="U56" s="1" t="s">
        <v>23</v>
      </c>
      <c r="V56" s="1">
        <v>4.05</v>
      </c>
      <c r="W56" s="1">
        <v>200.381</v>
      </c>
      <c r="X56" s="1">
        <v>7915</v>
      </c>
      <c r="Y56" s="1">
        <v>2257.6120000000001</v>
      </c>
      <c r="Z56" s="1">
        <v>0.35499999999999998</v>
      </c>
      <c r="AB56" s="1">
        <v>1.1200000000000001</v>
      </c>
    </row>
    <row r="57" spans="1:28" x14ac:dyDescent="0.25">
      <c r="A57" s="3"/>
      <c r="B57" s="3"/>
      <c r="C57" s="3"/>
      <c r="D57" s="3"/>
      <c r="E57" s="3"/>
      <c r="F57" s="3"/>
      <c r="G57" s="3"/>
      <c r="H57" s="3"/>
      <c r="S57" s="1" t="s">
        <v>174</v>
      </c>
      <c r="T57" s="1" t="s">
        <v>175</v>
      </c>
      <c r="U57" s="1" t="s">
        <v>23</v>
      </c>
      <c r="V57" s="1">
        <v>4.05</v>
      </c>
      <c r="W57" s="1">
        <v>271.22899999999998</v>
      </c>
      <c r="X57" s="1">
        <v>10772</v>
      </c>
      <c r="Y57" s="1">
        <v>2389.2779999999998</v>
      </c>
      <c r="Z57" s="1">
        <v>0.45400000000000001</v>
      </c>
      <c r="AB57" s="1">
        <v>1.72</v>
      </c>
    </row>
    <row r="58" spans="1:28" x14ac:dyDescent="0.25">
      <c r="A58" s="3"/>
      <c r="B58" s="3"/>
      <c r="S58" s="1" t="s">
        <v>176</v>
      </c>
      <c r="T58" s="1" t="s">
        <v>177</v>
      </c>
      <c r="U58" s="1" t="s">
        <v>23</v>
      </c>
      <c r="V58" s="1">
        <v>4.05</v>
      </c>
      <c r="W58" s="1">
        <v>147.119</v>
      </c>
      <c r="X58" s="1">
        <v>5598</v>
      </c>
      <c r="Y58" s="1">
        <v>2282.5050000000001</v>
      </c>
      <c r="Z58" s="1">
        <v>0.25800000000000001</v>
      </c>
      <c r="AB58" s="1">
        <v>0.54</v>
      </c>
    </row>
    <row r="59" spans="1:28" x14ac:dyDescent="0.25">
      <c r="A59" s="3"/>
      <c r="C59" s="6"/>
      <c r="G59" s="6"/>
      <c r="H59" s="7"/>
      <c r="S59" s="1" t="s">
        <v>179</v>
      </c>
      <c r="T59" s="1" t="s">
        <v>180</v>
      </c>
      <c r="U59" s="1" t="s">
        <v>23</v>
      </c>
      <c r="V59" s="1">
        <v>4.05</v>
      </c>
      <c r="W59" s="1">
        <v>167.12100000000001</v>
      </c>
      <c r="X59" s="1">
        <v>6732</v>
      </c>
      <c r="Y59" s="1">
        <v>2296.9520000000002</v>
      </c>
      <c r="Z59" s="1">
        <v>0.29099999999999998</v>
      </c>
      <c r="AB59" s="1">
        <v>0.74</v>
      </c>
    </row>
    <row r="60" spans="1:28" x14ac:dyDescent="0.25">
      <c r="A60" s="3"/>
      <c r="C60" s="6"/>
      <c r="G60" s="6"/>
      <c r="H60" s="7"/>
      <c r="S60" s="1" t="s">
        <v>181</v>
      </c>
      <c r="T60" s="1" t="s">
        <v>182</v>
      </c>
      <c r="U60" s="1" t="s">
        <v>23</v>
      </c>
      <c r="V60" s="1">
        <v>4.05</v>
      </c>
      <c r="W60" s="1">
        <v>147.65799999999999</v>
      </c>
      <c r="X60" s="1">
        <v>5726</v>
      </c>
      <c r="Y60" s="1">
        <v>2078.1799999999998</v>
      </c>
      <c r="Z60" s="1">
        <v>0.28399999999999997</v>
      </c>
      <c r="AB60" s="1">
        <v>0.7</v>
      </c>
    </row>
    <row r="61" spans="1:28" x14ac:dyDescent="0.25">
      <c r="A61" s="3"/>
      <c r="C61" s="6"/>
      <c r="G61" s="6"/>
      <c r="H61" s="7"/>
      <c r="S61" s="1" t="s">
        <v>183</v>
      </c>
      <c r="T61" s="1" t="s">
        <v>184</v>
      </c>
      <c r="U61" s="1" t="s">
        <v>23</v>
      </c>
      <c r="V61" s="1">
        <v>4.05</v>
      </c>
      <c r="W61" s="1">
        <v>219.107</v>
      </c>
      <c r="X61" s="1">
        <v>8462</v>
      </c>
      <c r="Y61" s="1">
        <v>2319.462</v>
      </c>
      <c r="Z61" s="1">
        <v>0.378</v>
      </c>
      <c r="AB61" s="1">
        <v>1.26</v>
      </c>
    </row>
    <row r="62" spans="1:28" x14ac:dyDescent="0.25">
      <c r="A62" s="117"/>
      <c r="C62" s="6"/>
      <c r="F62" s="132"/>
      <c r="G62" s="133"/>
      <c r="H62" s="134"/>
      <c r="S62" s="1" t="s">
        <v>185</v>
      </c>
      <c r="T62" s="1" t="s">
        <v>186</v>
      </c>
      <c r="U62" s="1" t="s">
        <v>23</v>
      </c>
      <c r="V62" s="1">
        <v>4.05</v>
      </c>
      <c r="W62" s="1">
        <v>691.91800000000001</v>
      </c>
      <c r="X62" s="1">
        <v>26391</v>
      </c>
      <c r="Y62" s="1">
        <v>2365.194</v>
      </c>
      <c r="Z62" s="1">
        <v>1.17</v>
      </c>
      <c r="AB62" s="1">
        <v>6.01</v>
      </c>
    </row>
    <row r="63" spans="1:28" x14ac:dyDescent="0.25">
      <c r="A63" s="117"/>
      <c r="C63" s="6"/>
      <c r="F63" s="132"/>
      <c r="G63" s="133"/>
      <c r="H63" s="134"/>
      <c r="S63" s="1" t="s">
        <v>187</v>
      </c>
      <c r="T63" s="1" t="s">
        <v>188</v>
      </c>
      <c r="U63" s="1" t="s">
        <v>23</v>
      </c>
      <c r="V63" s="1">
        <v>4.05</v>
      </c>
      <c r="W63" s="1">
        <v>669.34799999999996</v>
      </c>
      <c r="X63" s="1">
        <v>25473</v>
      </c>
      <c r="Y63" s="1">
        <v>2378.3020000000001</v>
      </c>
      <c r="Z63" s="1">
        <v>1.1259999999999999</v>
      </c>
      <c r="AB63" s="1">
        <v>5.75</v>
      </c>
    </row>
    <row r="64" spans="1:28" x14ac:dyDescent="0.25">
      <c r="A64" s="117"/>
      <c r="F64" s="132"/>
      <c r="G64" s="133"/>
      <c r="H64" s="134"/>
      <c r="S64" s="1" t="s">
        <v>189</v>
      </c>
      <c r="T64" s="1" t="s">
        <v>190</v>
      </c>
      <c r="U64" s="1" t="s">
        <v>23</v>
      </c>
      <c r="V64" s="1">
        <v>4.05</v>
      </c>
      <c r="W64" s="1">
        <v>469.471</v>
      </c>
      <c r="X64" s="1">
        <v>17560</v>
      </c>
      <c r="Y64" s="1">
        <v>2149.0419999999999</v>
      </c>
      <c r="Z64" s="1">
        <v>0.874</v>
      </c>
      <c r="AB64" s="1">
        <v>4.2300000000000004</v>
      </c>
    </row>
    <row r="65" spans="2:28" x14ac:dyDescent="0.25">
      <c r="B65" s="3"/>
      <c r="S65" s="1" t="s">
        <v>192</v>
      </c>
      <c r="T65" s="1" t="s">
        <v>193</v>
      </c>
      <c r="U65" s="1" t="s">
        <v>23</v>
      </c>
      <c r="V65" s="1">
        <v>4.05</v>
      </c>
      <c r="W65" s="1">
        <v>152.881</v>
      </c>
      <c r="X65" s="1">
        <v>6501</v>
      </c>
      <c r="Y65" s="1">
        <v>2177.9479999999999</v>
      </c>
      <c r="Z65" s="1">
        <v>0.28100000000000003</v>
      </c>
      <c r="AB65" s="1">
        <v>0.68</v>
      </c>
    </row>
    <row r="66" spans="2:28" x14ac:dyDescent="0.25">
      <c r="S66" s="1" t="s">
        <v>194</v>
      </c>
      <c r="T66" s="1" t="s">
        <v>195</v>
      </c>
      <c r="U66" s="1" t="s">
        <v>23</v>
      </c>
      <c r="V66" s="1">
        <v>4.05</v>
      </c>
      <c r="W66" s="1">
        <v>356.51299999999998</v>
      </c>
      <c r="X66" s="1">
        <v>14002</v>
      </c>
      <c r="Y66" s="1">
        <v>1966.663</v>
      </c>
      <c r="Z66" s="1">
        <v>0.72499999999999998</v>
      </c>
      <c r="AB66" s="1">
        <v>3.34</v>
      </c>
    </row>
    <row r="67" spans="2:28" x14ac:dyDescent="0.25">
      <c r="M67" s="3"/>
      <c r="S67" s="1" t="s">
        <v>196</v>
      </c>
      <c r="T67" s="1" t="s">
        <v>197</v>
      </c>
      <c r="U67" s="1" t="s">
        <v>23</v>
      </c>
      <c r="V67" s="1">
        <v>4.05</v>
      </c>
      <c r="W67" s="1">
        <v>221.256</v>
      </c>
      <c r="X67" s="1">
        <v>8132</v>
      </c>
      <c r="Y67" s="1">
        <v>2330.105</v>
      </c>
      <c r="Z67" s="1">
        <v>0.38</v>
      </c>
      <c r="AB67" s="1">
        <v>1.27</v>
      </c>
    </row>
    <row r="68" spans="2:28" x14ac:dyDescent="0.25">
      <c r="S68" s="1" t="s">
        <v>198</v>
      </c>
      <c r="T68" s="1" t="s">
        <v>199</v>
      </c>
      <c r="U68" s="1" t="s">
        <v>23</v>
      </c>
      <c r="V68" s="1">
        <v>4.05</v>
      </c>
      <c r="W68" s="1">
        <v>118.69799999999999</v>
      </c>
      <c r="X68" s="1">
        <v>4868</v>
      </c>
      <c r="Y68" s="1">
        <v>1788.846</v>
      </c>
      <c r="Z68" s="1">
        <v>0.26500000000000001</v>
      </c>
      <c r="AB68" s="1">
        <v>0.57999999999999996</v>
      </c>
    </row>
    <row r="69" spans="2:28" x14ac:dyDescent="0.25">
      <c r="S69" s="1" t="s">
        <v>200</v>
      </c>
      <c r="T69" s="1" t="s">
        <v>201</v>
      </c>
      <c r="U69" s="1" t="s">
        <v>23</v>
      </c>
      <c r="V69" s="1">
        <v>4.05</v>
      </c>
      <c r="W69" s="1">
        <v>89.453000000000003</v>
      </c>
      <c r="X69" s="1">
        <v>3749</v>
      </c>
      <c r="Y69" s="1">
        <v>1405.3720000000001</v>
      </c>
      <c r="Z69" s="1">
        <v>0.255</v>
      </c>
      <c r="AB69" s="1">
        <v>0.52</v>
      </c>
    </row>
    <row r="70" spans="2:28" x14ac:dyDescent="0.25">
      <c r="S70" s="1" t="s">
        <v>202</v>
      </c>
      <c r="T70" s="1" t="s">
        <v>203</v>
      </c>
      <c r="U70" s="1" t="s">
        <v>23</v>
      </c>
      <c r="V70" s="1">
        <v>4.05</v>
      </c>
      <c r="W70" s="1">
        <v>130.351</v>
      </c>
      <c r="X70" s="1">
        <v>5363</v>
      </c>
      <c r="Y70" s="1">
        <v>1826.5920000000001</v>
      </c>
      <c r="Z70" s="1">
        <v>0.28499999999999998</v>
      </c>
      <c r="AB70" s="1">
        <v>0.7</v>
      </c>
    </row>
    <row r="71" spans="2:28" x14ac:dyDescent="0.25">
      <c r="S71" s="1" t="s">
        <v>207</v>
      </c>
      <c r="T71" s="1" t="s">
        <v>208</v>
      </c>
      <c r="U71" s="1" t="s">
        <v>23</v>
      </c>
      <c r="V71" s="1">
        <v>4.05</v>
      </c>
      <c r="W71" s="1">
        <v>207.095</v>
      </c>
      <c r="X71" s="1">
        <v>7876</v>
      </c>
      <c r="Y71" s="1">
        <v>2059.0169999999998</v>
      </c>
      <c r="Z71" s="1">
        <v>0.40200000000000002</v>
      </c>
      <c r="AB71" s="1">
        <v>1.41</v>
      </c>
    </row>
    <row r="72" spans="2:28" x14ac:dyDescent="0.25">
      <c r="S72" s="1" t="s">
        <v>209</v>
      </c>
      <c r="T72" s="1" t="s">
        <v>210</v>
      </c>
      <c r="U72" s="1" t="s">
        <v>23</v>
      </c>
      <c r="V72" s="1">
        <v>4.05</v>
      </c>
      <c r="W72" s="1">
        <v>353.00599999999997</v>
      </c>
      <c r="X72" s="1">
        <v>13268</v>
      </c>
      <c r="Y72" s="1">
        <v>2482.2130000000002</v>
      </c>
      <c r="Z72" s="1">
        <v>0.56899999999999995</v>
      </c>
      <c r="AB72" s="1">
        <v>2.41</v>
      </c>
    </row>
    <row r="73" spans="2:28" x14ac:dyDescent="0.25">
      <c r="S73" s="1" t="s">
        <v>211</v>
      </c>
      <c r="T73" s="1" t="s">
        <v>212</v>
      </c>
      <c r="U73" s="1" t="s">
        <v>23</v>
      </c>
      <c r="V73" s="1">
        <v>4.05</v>
      </c>
      <c r="W73" s="1">
        <v>232.93899999999999</v>
      </c>
      <c r="X73" s="1">
        <v>8411</v>
      </c>
      <c r="Y73" s="1">
        <v>2293.9029999999998</v>
      </c>
      <c r="Z73" s="1">
        <v>0.40600000000000003</v>
      </c>
      <c r="AB73" s="1">
        <v>1.43</v>
      </c>
    </row>
    <row r="74" spans="2:28" x14ac:dyDescent="0.25">
      <c r="S74" s="1" t="s">
        <v>213</v>
      </c>
      <c r="T74" s="1" t="s">
        <v>214</v>
      </c>
      <c r="U74" s="1" t="s">
        <v>23</v>
      </c>
      <c r="V74" s="1">
        <v>4.05</v>
      </c>
      <c r="W74" s="1">
        <v>220.97300000000001</v>
      </c>
      <c r="X74" s="1">
        <v>8680</v>
      </c>
      <c r="Y74" s="1">
        <v>2212.0839999999998</v>
      </c>
      <c r="Z74" s="1">
        <v>0.4</v>
      </c>
      <c r="AB74" s="1">
        <v>1.39</v>
      </c>
    </row>
    <row r="75" spans="2:28" x14ac:dyDescent="0.25">
      <c r="S75" s="1" t="s">
        <v>215</v>
      </c>
      <c r="T75" s="1" t="s">
        <v>216</v>
      </c>
      <c r="U75" s="1" t="s">
        <v>23</v>
      </c>
      <c r="V75" s="1">
        <v>4.05</v>
      </c>
      <c r="W75" s="1">
        <v>205.30600000000001</v>
      </c>
      <c r="X75" s="1">
        <v>8231</v>
      </c>
      <c r="Y75" s="1">
        <v>2292.0810000000001</v>
      </c>
      <c r="Z75" s="1">
        <v>0.35799999999999998</v>
      </c>
      <c r="AB75" s="1">
        <v>1.1399999999999999</v>
      </c>
    </row>
    <row r="76" spans="2:28" x14ac:dyDescent="0.25">
      <c r="S76" s="1" t="s">
        <v>217</v>
      </c>
      <c r="T76" s="1" t="s">
        <v>218</v>
      </c>
      <c r="U76" s="1" t="s">
        <v>23</v>
      </c>
      <c r="V76" s="1">
        <v>4.05</v>
      </c>
      <c r="W76" s="1">
        <v>193.423</v>
      </c>
      <c r="X76" s="1">
        <v>7058</v>
      </c>
      <c r="Y76" s="1">
        <v>2233.4789999999998</v>
      </c>
      <c r="Z76" s="1">
        <v>0.34599999999999997</v>
      </c>
      <c r="AB76" s="1">
        <v>1.07</v>
      </c>
    </row>
    <row r="77" spans="2:28" x14ac:dyDescent="0.25">
      <c r="S77" s="1" t="s">
        <v>223</v>
      </c>
      <c r="T77" s="1" t="s">
        <v>224</v>
      </c>
      <c r="U77" s="1" t="s">
        <v>23</v>
      </c>
      <c r="V77" s="1">
        <v>4.05</v>
      </c>
      <c r="W77" s="1">
        <v>4630.3549999999996</v>
      </c>
      <c r="X77" s="1">
        <v>168087</v>
      </c>
      <c r="Y77" s="1">
        <v>2534.7629999999999</v>
      </c>
      <c r="Z77" s="1">
        <v>7.3070000000000004</v>
      </c>
      <c r="AB77" s="1">
        <v>42.83</v>
      </c>
    </row>
    <row r="78" spans="2:28" x14ac:dyDescent="0.25">
      <c r="S78" s="1" t="s">
        <v>225</v>
      </c>
      <c r="T78" s="1" t="s">
        <v>226</v>
      </c>
      <c r="U78" s="1" t="s">
        <v>23</v>
      </c>
      <c r="V78" s="1">
        <v>4.05</v>
      </c>
      <c r="W78" s="1">
        <v>4343.1490000000003</v>
      </c>
      <c r="X78" s="1">
        <v>162971</v>
      </c>
      <c r="Y78" s="1">
        <v>2424.7249999999999</v>
      </c>
      <c r="Z78" s="1">
        <v>7.165</v>
      </c>
      <c r="AB78" s="1">
        <v>41.98</v>
      </c>
    </row>
    <row r="79" spans="2:28" x14ac:dyDescent="0.25">
      <c r="S79" s="1" t="s">
        <v>227</v>
      </c>
      <c r="T79" s="1" t="s">
        <v>228</v>
      </c>
      <c r="U79" s="1" t="s">
        <v>23</v>
      </c>
      <c r="V79" s="1">
        <v>4.05</v>
      </c>
      <c r="W79" s="1">
        <v>4442.1180000000004</v>
      </c>
      <c r="X79" s="1">
        <v>170191</v>
      </c>
      <c r="Y79" s="1">
        <v>2412.8539999999998</v>
      </c>
      <c r="Z79" s="1">
        <v>7.3639999999999999</v>
      </c>
      <c r="AB79" s="1">
        <v>43.17</v>
      </c>
    </row>
    <row r="80" spans="2:28" x14ac:dyDescent="0.25">
      <c r="S80" s="1" t="s">
        <v>229</v>
      </c>
      <c r="T80" s="1" t="s">
        <v>230</v>
      </c>
      <c r="U80" s="1" t="s">
        <v>23</v>
      </c>
      <c r="V80" s="1">
        <v>4.05</v>
      </c>
      <c r="W80" s="1">
        <v>3689.8809999999999</v>
      </c>
      <c r="X80" s="1">
        <v>140619</v>
      </c>
      <c r="Y80" s="1">
        <v>2272.6979999999999</v>
      </c>
      <c r="Z80" s="1">
        <v>6.4939999999999998</v>
      </c>
      <c r="AB80" s="1">
        <v>37.950000000000003</v>
      </c>
    </row>
    <row r="81" spans="19:28" x14ac:dyDescent="0.25">
      <c r="S81" s="1" t="s">
        <v>231</v>
      </c>
      <c r="T81" s="1" t="s">
        <v>232</v>
      </c>
      <c r="U81" s="1" t="s">
        <v>23</v>
      </c>
      <c r="V81" s="1">
        <v>4.05</v>
      </c>
      <c r="W81" s="1">
        <v>3383.0430000000001</v>
      </c>
      <c r="X81" s="1">
        <v>128491</v>
      </c>
      <c r="Y81" s="1">
        <v>2150.5920000000001</v>
      </c>
      <c r="Z81" s="1">
        <v>6.2919999999999998</v>
      </c>
      <c r="AB81" s="1">
        <v>36.74</v>
      </c>
    </row>
    <row r="82" spans="19:28" x14ac:dyDescent="0.25">
      <c r="S82" s="1" t="s">
        <v>233</v>
      </c>
      <c r="T82" s="1" t="s">
        <v>234</v>
      </c>
      <c r="U82" s="1" t="s">
        <v>23</v>
      </c>
      <c r="V82" s="1">
        <v>4.05</v>
      </c>
      <c r="W82" s="1">
        <v>3382.3560000000002</v>
      </c>
      <c r="X82" s="1">
        <v>128897</v>
      </c>
      <c r="Y82" s="1">
        <v>2036.2339999999999</v>
      </c>
      <c r="Z82" s="1">
        <v>6.6440000000000001</v>
      </c>
      <c r="AB82" s="1">
        <v>38.85</v>
      </c>
    </row>
    <row r="83" spans="19:28" x14ac:dyDescent="0.25">
      <c r="S83" s="1" t="s">
        <v>236</v>
      </c>
      <c r="T83" s="1" t="s">
        <v>237</v>
      </c>
      <c r="U83" s="1" t="s">
        <v>23</v>
      </c>
      <c r="V83" s="1">
        <v>4.05</v>
      </c>
      <c r="W83" s="1">
        <v>3519.7280000000001</v>
      </c>
      <c r="X83" s="1">
        <v>133013</v>
      </c>
      <c r="Y83" s="1">
        <v>2160.931</v>
      </c>
      <c r="Z83" s="1">
        <v>6.5149999999999997</v>
      </c>
      <c r="AB83" s="1">
        <v>38.08</v>
      </c>
    </row>
    <row r="84" spans="19:28" x14ac:dyDescent="0.25">
      <c r="S84" s="1" t="s">
        <v>238</v>
      </c>
      <c r="T84" s="1" t="s">
        <v>239</v>
      </c>
      <c r="U84" s="1" t="s">
        <v>23</v>
      </c>
      <c r="V84" s="1">
        <v>4.05</v>
      </c>
      <c r="W84" s="1">
        <v>3685.7829999999999</v>
      </c>
      <c r="X84" s="1">
        <v>137360</v>
      </c>
      <c r="Y84" s="1">
        <v>2170.902</v>
      </c>
      <c r="Z84" s="1">
        <v>6.7910000000000004</v>
      </c>
      <c r="AB84" s="1">
        <v>39.74</v>
      </c>
    </row>
    <row r="85" spans="19:28" x14ac:dyDescent="0.25">
      <c r="S85" s="1" t="s">
        <v>240</v>
      </c>
      <c r="T85" s="1" t="s">
        <v>241</v>
      </c>
      <c r="U85" s="1" t="s">
        <v>23</v>
      </c>
      <c r="V85" s="1">
        <v>4.05</v>
      </c>
      <c r="W85" s="1">
        <v>3722.3960000000002</v>
      </c>
      <c r="X85" s="1">
        <v>140864</v>
      </c>
      <c r="Y85" s="1">
        <v>2075.98</v>
      </c>
      <c r="Z85" s="1">
        <v>7.1719999999999997</v>
      </c>
      <c r="AB85" s="1">
        <v>42.02</v>
      </c>
    </row>
    <row r="86" spans="19:28" x14ac:dyDescent="0.25">
      <c r="S86" s="1" t="s">
        <v>242</v>
      </c>
      <c r="T86" s="1" t="s">
        <v>243</v>
      </c>
      <c r="U86" s="1" t="s">
        <v>23</v>
      </c>
      <c r="V86" s="1">
        <v>4.05</v>
      </c>
      <c r="W86" s="1">
        <v>3417.4140000000002</v>
      </c>
      <c r="X86" s="1">
        <v>128123</v>
      </c>
      <c r="Y86" s="1">
        <v>2070.364</v>
      </c>
      <c r="Z86" s="1">
        <v>6.6029999999999998</v>
      </c>
      <c r="AB86" s="1">
        <v>38.6</v>
      </c>
    </row>
    <row r="87" spans="19:28" x14ac:dyDescent="0.25">
      <c r="S87" s="1" t="s">
        <v>244</v>
      </c>
      <c r="T87" s="1" t="s">
        <v>245</v>
      </c>
      <c r="U87" s="1" t="s">
        <v>23</v>
      </c>
      <c r="V87" s="1">
        <v>4.05</v>
      </c>
      <c r="W87" s="1">
        <v>3877.35</v>
      </c>
      <c r="X87" s="1">
        <v>146603</v>
      </c>
      <c r="Y87" s="1">
        <v>2153.0340000000001</v>
      </c>
      <c r="Z87" s="1">
        <v>7.2039999999999997</v>
      </c>
      <c r="AB87" s="1">
        <v>42.21</v>
      </c>
    </row>
    <row r="88" spans="19:28" x14ac:dyDescent="0.25">
      <c r="S88" s="1" t="s">
        <v>246</v>
      </c>
      <c r="T88" s="1" t="s">
        <v>247</v>
      </c>
      <c r="U88" s="1" t="s">
        <v>23</v>
      </c>
      <c r="V88" s="1">
        <v>4.05</v>
      </c>
      <c r="W88" s="1">
        <v>4665.5029999999997</v>
      </c>
      <c r="X88" s="1">
        <v>182306</v>
      </c>
      <c r="Y88" s="1">
        <v>2243.3820000000001</v>
      </c>
      <c r="Z88" s="1">
        <v>8.3190000000000008</v>
      </c>
      <c r="AB88" s="1">
        <v>48.9</v>
      </c>
    </row>
    <row r="89" spans="19:28" x14ac:dyDescent="0.25">
      <c r="S89" s="1" t="s">
        <v>249</v>
      </c>
      <c r="T89" s="1" t="s">
        <v>250</v>
      </c>
      <c r="U89" s="1" t="s">
        <v>23</v>
      </c>
      <c r="V89" s="1">
        <v>4.05</v>
      </c>
      <c r="W89" s="1">
        <v>3521.64</v>
      </c>
      <c r="X89" s="1">
        <v>135865</v>
      </c>
      <c r="Y89" s="1">
        <v>2093.2719999999999</v>
      </c>
      <c r="Z89" s="1">
        <v>6.7290000000000001</v>
      </c>
      <c r="AB89" s="1">
        <v>39.369999999999997</v>
      </c>
    </row>
    <row r="90" spans="19:28" x14ac:dyDescent="0.25">
      <c r="S90" s="1" t="s">
        <v>251</v>
      </c>
      <c r="T90" s="1" t="s">
        <v>252</v>
      </c>
      <c r="U90" s="1" t="s">
        <v>23</v>
      </c>
      <c r="V90" s="1">
        <v>4.05</v>
      </c>
      <c r="W90" s="1">
        <v>3449.08</v>
      </c>
      <c r="X90" s="1">
        <v>131631</v>
      </c>
      <c r="Y90" s="1">
        <v>2165.1840000000002</v>
      </c>
      <c r="Z90" s="1">
        <v>6.3719999999999999</v>
      </c>
      <c r="AB90" s="1">
        <v>37.22</v>
      </c>
    </row>
    <row r="91" spans="19:28" x14ac:dyDescent="0.25">
      <c r="S91" s="1" t="s">
        <v>253</v>
      </c>
      <c r="T91" s="1" t="s">
        <v>254</v>
      </c>
      <c r="U91" s="1" t="s">
        <v>23</v>
      </c>
      <c r="V91" s="1">
        <v>4.05</v>
      </c>
      <c r="W91" s="1">
        <v>3022.0279999999998</v>
      </c>
      <c r="X91" s="1">
        <v>109144</v>
      </c>
      <c r="Y91" s="1">
        <v>2151.335</v>
      </c>
      <c r="Z91" s="1">
        <v>5.6189999999999998</v>
      </c>
      <c r="AB91" s="1">
        <v>32.700000000000003</v>
      </c>
    </row>
    <row r="92" spans="19:28" x14ac:dyDescent="0.25">
      <c r="S92" s="1" t="s">
        <v>255</v>
      </c>
      <c r="T92" s="1" t="s">
        <v>256</v>
      </c>
      <c r="U92" s="1" t="s">
        <v>23</v>
      </c>
      <c r="V92" s="1">
        <v>4.05</v>
      </c>
      <c r="W92" s="1">
        <v>2831.8339999999998</v>
      </c>
      <c r="X92" s="1">
        <v>110285</v>
      </c>
      <c r="Y92" s="1">
        <v>1989.0039999999999</v>
      </c>
      <c r="Z92" s="1">
        <v>5.6950000000000003</v>
      </c>
      <c r="AB92" s="1">
        <v>33.159999999999997</v>
      </c>
    </row>
    <row r="93" spans="19:28" x14ac:dyDescent="0.25">
      <c r="S93" s="1" t="s">
        <v>257</v>
      </c>
      <c r="T93" s="1" t="s">
        <v>258</v>
      </c>
      <c r="U93" s="1" t="s">
        <v>23</v>
      </c>
      <c r="V93" s="1">
        <v>4.05</v>
      </c>
      <c r="W93" s="1">
        <v>2885.134</v>
      </c>
      <c r="X93" s="1">
        <v>111975</v>
      </c>
      <c r="Y93" s="1">
        <v>1868.877</v>
      </c>
      <c r="Z93" s="1">
        <v>6.1749999999999998</v>
      </c>
      <c r="AB93" s="1">
        <v>36.04</v>
      </c>
    </row>
    <row r="94" spans="19:28" x14ac:dyDescent="0.25">
      <c r="S94" s="1" t="s">
        <v>259</v>
      </c>
      <c r="T94" s="1" t="s">
        <v>260</v>
      </c>
      <c r="U94" s="1" t="s">
        <v>23</v>
      </c>
      <c r="V94" s="1">
        <v>4.05</v>
      </c>
      <c r="W94" s="1">
        <v>2826.4119999999998</v>
      </c>
      <c r="X94" s="1">
        <v>111737</v>
      </c>
      <c r="Y94" s="1">
        <v>1927.0429999999999</v>
      </c>
      <c r="Z94" s="1">
        <v>5.867</v>
      </c>
      <c r="AB94" s="1">
        <v>34.19</v>
      </c>
    </row>
    <row r="95" spans="19:28" x14ac:dyDescent="0.25">
      <c r="S95" s="1" t="s">
        <v>264</v>
      </c>
      <c r="T95" s="1" t="s">
        <v>265</v>
      </c>
      <c r="U95" s="1" t="s">
        <v>23</v>
      </c>
      <c r="V95" s="1">
        <v>4.05</v>
      </c>
      <c r="W95" s="1">
        <v>3666.114</v>
      </c>
      <c r="X95" s="1">
        <v>142234</v>
      </c>
      <c r="Y95" s="1">
        <v>2335.8339999999998</v>
      </c>
      <c r="Z95" s="1">
        <v>6.2779999999999996</v>
      </c>
      <c r="AB95" s="1">
        <v>36.659999999999997</v>
      </c>
    </row>
    <row r="96" spans="19:28" x14ac:dyDescent="0.25">
      <c r="S96" s="1" t="s">
        <v>266</v>
      </c>
      <c r="T96" s="1" t="s">
        <v>267</v>
      </c>
      <c r="U96" s="1" t="s">
        <v>23</v>
      </c>
      <c r="V96" s="1">
        <v>4.05</v>
      </c>
      <c r="W96" s="1">
        <v>3464.0630000000001</v>
      </c>
      <c r="X96" s="1">
        <v>129174</v>
      </c>
      <c r="Y96" s="1">
        <v>2227.9929999999999</v>
      </c>
      <c r="Z96" s="1">
        <v>6.2190000000000003</v>
      </c>
      <c r="AB96" s="1">
        <v>36.299999999999997</v>
      </c>
    </row>
    <row r="97" spans="19:28" x14ac:dyDescent="0.25">
      <c r="S97" s="1" t="s">
        <v>268</v>
      </c>
      <c r="T97" s="1" t="s">
        <v>269</v>
      </c>
      <c r="U97" s="1" t="s">
        <v>23</v>
      </c>
      <c r="V97" s="1">
        <v>4.05</v>
      </c>
      <c r="W97" s="1">
        <v>4187.1679999999997</v>
      </c>
      <c r="X97" s="1">
        <v>160122</v>
      </c>
      <c r="Y97" s="1">
        <v>2176.578</v>
      </c>
      <c r="Z97" s="1">
        <v>7.6950000000000003</v>
      </c>
      <c r="AB97" s="1">
        <v>45.16</v>
      </c>
    </row>
    <row r="98" spans="19:28" x14ac:dyDescent="0.25">
      <c r="S98" s="1" t="s">
        <v>270</v>
      </c>
      <c r="T98" s="1" t="s">
        <v>271</v>
      </c>
      <c r="U98" s="1" t="s">
        <v>23</v>
      </c>
      <c r="V98" s="1">
        <v>4.05</v>
      </c>
      <c r="W98" s="1">
        <v>3326.9479999999999</v>
      </c>
      <c r="X98" s="1">
        <v>127478</v>
      </c>
      <c r="Y98" s="1">
        <v>2189.3580000000002</v>
      </c>
      <c r="Z98" s="1">
        <v>6.0780000000000003</v>
      </c>
      <c r="AB98" s="1">
        <v>35.46</v>
      </c>
    </row>
    <row r="99" spans="19:28" x14ac:dyDescent="0.25">
      <c r="S99" s="1" t="s">
        <v>272</v>
      </c>
      <c r="T99" s="1" t="s">
        <v>273</v>
      </c>
      <c r="U99" s="1" t="s">
        <v>23</v>
      </c>
      <c r="V99" s="1">
        <v>4.05</v>
      </c>
      <c r="W99" s="1">
        <v>3317.2840000000001</v>
      </c>
      <c r="X99" s="1">
        <v>126490</v>
      </c>
      <c r="Y99" s="1">
        <v>2193.3850000000002</v>
      </c>
      <c r="Z99" s="1">
        <v>6.05</v>
      </c>
      <c r="AB99" s="1">
        <v>35.29</v>
      </c>
    </row>
    <row r="100" spans="19:28" x14ac:dyDescent="0.25">
      <c r="S100" s="1" t="s">
        <v>274</v>
      </c>
      <c r="T100" s="1" t="s">
        <v>275</v>
      </c>
      <c r="U100" s="1" t="s">
        <v>23</v>
      </c>
      <c r="V100" s="1">
        <v>4.05</v>
      </c>
      <c r="W100" s="1">
        <v>3435.2179999999998</v>
      </c>
      <c r="X100" s="1">
        <v>132714</v>
      </c>
      <c r="Y100" s="1">
        <v>2207.6039999999998</v>
      </c>
      <c r="Z100" s="1">
        <v>6.2240000000000002</v>
      </c>
      <c r="AB100" s="1">
        <v>36.33</v>
      </c>
    </row>
    <row r="101" spans="19:28" x14ac:dyDescent="0.25">
      <c r="S101" s="1" t="s">
        <v>277</v>
      </c>
      <c r="T101" s="1" t="s">
        <v>278</v>
      </c>
      <c r="U101" s="1" t="s">
        <v>23</v>
      </c>
      <c r="V101" s="1">
        <v>4.05</v>
      </c>
      <c r="W101" s="1">
        <v>3227.5419999999999</v>
      </c>
      <c r="X101" s="1">
        <v>125488</v>
      </c>
      <c r="Y101" s="1">
        <v>2186.8319999999999</v>
      </c>
      <c r="Z101" s="1">
        <v>5.9039999999999999</v>
      </c>
      <c r="AB101" s="1">
        <v>34.409999999999997</v>
      </c>
    </row>
    <row r="102" spans="19:28" x14ac:dyDescent="0.25">
      <c r="S102" s="1" t="s">
        <v>279</v>
      </c>
      <c r="T102" s="1" t="s">
        <v>280</v>
      </c>
      <c r="U102" s="1" t="s">
        <v>23</v>
      </c>
      <c r="V102" s="1">
        <v>4.05</v>
      </c>
      <c r="W102" s="1">
        <v>3479.2640000000001</v>
      </c>
      <c r="X102" s="1">
        <v>131384</v>
      </c>
      <c r="Y102" s="1">
        <v>2072.819</v>
      </c>
      <c r="Z102" s="1">
        <v>6.7140000000000004</v>
      </c>
      <c r="AB102" s="1">
        <v>39.270000000000003</v>
      </c>
    </row>
    <row r="103" spans="19:28" x14ac:dyDescent="0.25">
      <c r="S103" s="1" t="s">
        <v>281</v>
      </c>
      <c r="T103" s="1" t="s">
        <v>282</v>
      </c>
      <c r="U103" s="1" t="s">
        <v>23</v>
      </c>
      <c r="V103" s="1">
        <v>4.05</v>
      </c>
      <c r="W103" s="1">
        <v>3257.239</v>
      </c>
      <c r="X103" s="1">
        <v>117830</v>
      </c>
      <c r="Y103" s="1">
        <v>2269.2669999999998</v>
      </c>
      <c r="Z103" s="1">
        <v>5.7409999999999997</v>
      </c>
      <c r="AB103" s="1">
        <v>33.44</v>
      </c>
    </row>
    <row r="104" spans="19:28" x14ac:dyDescent="0.25">
      <c r="S104" s="1" t="s">
        <v>283</v>
      </c>
      <c r="T104" s="1" t="s">
        <v>284</v>
      </c>
      <c r="U104" s="1" t="s">
        <v>23</v>
      </c>
      <c r="V104" s="1">
        <v>4.05</v>
      </c>
      <c r="W104" s="1">
        <v>3758.5749999999998</v>
      </c>
      <c r="X104" s="1">
        <v>140254</v>
      </c>
      <c r="Y104" s="1">
        <v>2124.2820000000002</v>
      </c>
      <c r="Z104" s="1">
        <v>7.077</v>
      </c>
      <c r="AB104" s="1">
        <v>41.45</v>
      </c>
    </row>
    <row r="105" spans="19:28" x14ac:dyDescent="0.25">
      <c r="S105" s="1" t="s">
        <v>285</v>
      </c>
      <c r="T105" s="1" t="s">
        <v>286</v>
      </c>
      <c r="U105" s="1" t="s">
        <v>23</v>
      </c>
      <c r="V105" s="1">
        <v>4.05</v>
      </c>
      <c r="W105" s="1">
        <v>3681.078</v>
      </c>
      <c r="X105" s="1">
        <v>139784</v>
      </c>
      <c r="Y105" s="1">
        <v>2198.0320000000002</v>
      </c>
      <c r="Z105" s="1">
        <v>6.6989999999999998</v>
      </c>
      <c r="AB105" s="1">
        <v>39.18</v>
      </c>
    </row>
    <row r="106" spans="19:28" x14ac:dyDescent="0.25">
      <c r="S106" s="1" t="s">
        <v>287</v>
      </c>
      <c r="T106" s="1" t="s">
        <v>288</v>
      </c>
      <c r="U106" s="1" t="s">
        <v>23</v>
      </c>
      <c r="V106" s="1">
        <v>4.05</v>
      </c>
      <c r="W106" s="1">
        <v>3579.895</v>
      </c>
      <c r="X106" s="1">
        <v>132544</v>
      </c>
      <c r="Y106" s="1">
        <v>2234.0329999999999</v>
      </c>
      <c r="Z106" s="1">
        <v>6.41</v>
      </c>
      <c r="AB106" s="1">
        <v>37.450000000000003</v>
      </c>
    </row>
    <row r="107" spans="19:28" x14ac:dyDescent="0.25">
      <c r="S107" s="1" t="s">
        <v>290</v>
      </c>
      <c r="T107" s="1" t="s">
        <v>291</v>
      </c>
      <c r="U107" s="1" t="s">
        <v>23</v>
      </c>
      <c r="V107" s="1">
        <v>4.05</v>
      </c>
      <c r="W107" s="1">
        <v>3289.5790000000002</v>
      </c>
      <c r="X107" s="1">
        <v>127687</v>
      </c>
      <c r="Y107" s="1">
        <v>2107.8870000000002</v>
      </c>
      <c r="Z107" s="1">
        <v>6.242</v>
      </c>
      <c r="AB107" s="1">
        <v>36.44</v>
      </c>
    </row>
    <row r="108" spans="19:28" x14ac:dyDescent="0.25">
      <c r="S108" s="1" t="s">
        <v>292</v>
      </c>
      <c r="T108" s="1" t="s">
        <v>293</v>
      </c>
      <c r="U108" s="1" t="s">
        <v>23</v>
      </c>
      <c r="V108" s="1">
        <v>4.05</v>
      </c>
      <c r="W108" s="1">
        <v>2823.59</v>
      </c>
      <c r="X108" s="1">
        <v>105276</v>
      </c>
      <c r="Y108" s="1">
        <v>2019.5119999999999</v>
      </c>
      <c r="Z108" s="1">
        <v>5.593</v>
      </c>
      <c r="AB108" s="1">
        <v>32.54</v>
      </c>
    </row>
    <row r="109" spans="19:28" x14ac:dyDescent="0.25">
      <c r="S109" s="1" t="s">
        <v>294</v>
      </c>
      <c r="T109" s="1" t="s">
        <v>295</v>
      </c>
      <c r="U109" s="1" t="s">
        <v>23</v>
      </c>
      <c r="V109" s="1">
        <v>4.05</v>
      </c>
      <c r="W109" s="1">
        <v>3351.3290000000002</v>
      </c>
      <c r="X109" s="1">
        <v>126030</v>
      </c>
      <c r="Y109" s="1">
        <v>2174.9870000000001</v>
      </c>
      <c r="Z109" s="1">
        <v>6.1630000000000003</v>
      </c>
      <c r="AB109" s="1">
        <v>35.97</v>
      </c>
    </row>
    <row r="110" spans="19:28" x14ac:dyDescent="0.25">
      <c r="S110" s="1" t="s">
        <v>296</v>
      </c>
      <c r="T110" s="1" t="s">
        <v>297</v>
      </c>
      <c r="U110" s="1" t="s">
        <v>23</v>
      </c>
      <c r="V110" s="1">
        <v>4.05</v>
      </c>
      <c r="W110" s="1">
        <v>2774.165</v>
      </c>
      <c r="X110" s="1">
        <v>104724</v>
      </c>
      <c r="Y110" s="1">
        <v>1885.64</v>
      </c>
      <c r="Z110" s="1">
        <v>5.8849999999999998</v>
      </c>
      <c r="AB110" s="1">
        <v>34.299999999999997</v>
      </c>
    </row>
    <row r="111" spans="19:28" x14ac:dyDescent="0.25">
      <c r="S111" s="1" t="s">
        <v>298</v>
      </c>
      <c r="T111" s="1" t="s">
        <v>299</v>
      </c>
      <c r="U111" s="1" t="s">
        <v>23</v>
      </c>
      <c r="V111" s="1">
        <v>4.05</v>
      </c>
      <c r="W111" s="1">
        <v>2413.183</v>
      </c>
      <c r="X111" s="1">
        <v>95545</v>
      </c>
      <c r="Y111" s="1">
        <v>1554.347</v>
      </c>
      <c r="Z111" s="1">
        <v>6.21</v>
      </c>
      <c r="AB111" s="1">
        <v>36.25</v>
      </c>
    </row>
    <row r="112" spans="19:28" x14ac:dyDescent="0.25">
      <c r="S112" s="1" t="s">
        <v>300</v>
      </c>
      <c r="T112" s="1" t="s">
        <v>301</v>
      </c>
      <c r="U112" s="1" t="s">
        <v>23</v>
      </c>
      <c r="V112" s="1">
        <v>4.05</v>
      </c>
      <c r="W112" s="1">
        <v>2684.16</v>
      </c>
      <c r="X112" s="1">
        <v>102251</v>
      </c>
      <c r="Y112" s="1">
        <v>1868.3610000000001</v>
      </c>
      <c r="Z112" s="1">
        <v>5.7469999999999999</v>
      </c>
      <c r="AB112" s="1">
        <v>33.47</v>
      </c>
    </row>
    <row r="113" spans="19:28" x14ac:dyDescent="0.25">
      <c r="S113" s="1" t="s">
        <v>305</v>
      </c>
      <c r="T113" s="1" t="s">
        <v>306</v>
      </c>
      <c r="U113" s="1" t="s">
        <v>23</v>
      </c>
      <c r="V113" s="1">
        <v>4.05</v>
      </c>
      <c r="W113" s="1">
        <v>3195.2739999999999</v>
      </c>
      <c r="X113" s="1">
        <v>116858</v>
      </c>
      <c r="Y113" s="1">
        <v>2224.9319999999998</v>
      </c>
      <c r="Z113" s="1">
        <v>5.7439999999999998</v>
      </c>
      <c r="AB113" s="1">
        <v>33.46</v>
      </c>
    </row>
    <row r="114" spans="19:28" x14ac:dyDescent="0.25">
      <c r="S114" s="1" t="s">
        <v>307</v>
      </c>
      <c r="T114" s="1" t="s">
        <v>308</v>
      </c>
      <c r="U114" s="1" t="s">
        <v>23</v>
      </c>
      <c r="V114" s="1">
        <v>4.05</v>
      </c>
      <c r="W114" s="1">
        <v>3959.748</v>
      </c>
      <c r="X114" s="1">
        <v>152075</v>
      </c>
      <c r="Y114" s="1">
        <v>2450.5279999999998</v>
      </c>
      <c r="Z114" s="1">
        <v>6.4640000000000004</v>
      </c>
      <c r="AB114" s="1">
        <v>37.770000000000003</v>
      </c>
    </row>
    <row r="115" spans="19:28" x14ac:dyDescent="0.25">
      <c r="S115" s="1" t="s">
        <v>309</v>
      </c>
      <c r="T115" s="1" t="s">
        <v>310</v>
      </c>
      <c r="U115" s="1" t="s">
        <v>23</v>
      </c>
      <c r="V115" s="1">
        <v>4.05</v>
      </c>
      <c r="W115" s="1">
        <v>4245.902</v>
      </c>
      <c r="X115" s="1">
        <v>161078</v>
      </c>
      <c r="Y115" s="1">
        <v>2422.2060000000001</v>
      </c>
      <c r="Z115" s="1">
        <v>7.0119999999999996</v>
      </c>
      <c r="AB115" s="1">
        <v>41.06</v>
      </c>
    </row>
    <row r="116" spans="19:28" x14ac:dyDescent="0.25">
      <c r="S116" s="1" t="s">
        <v>311</v>
      </c>
      <c r="T116" s="1" t="s">
        <v>312</v>
      </c>
      <c r="U116" s="1" t="s">
        <v>23</v>
      </c>
      <c r="V116" s="1">
        <v>4.05</v>
      </c>
      <c r="W116" s="1">
        <v>3195.3470000000002</v>
      </c>
      <c r="X116" s="1">
        <v>124660</v>
      </c>
      <c r="Y116" s="1">
        <v>2046.279</v>
      </c>
      <c r="Z116" s="1">
        <v>6.2460000000000004</v>
      </c>
      <c r="AB116" s="1">
        <v>36.47</v>
      </c>
    </row>
    <row r="117" spans="19:28" x14ac:dyDescent="0.25">
      <c r="S117" s="1" t="s">
        <v>313</v>
      </c>
      <c r="T117" s="1" t="s">
        <v>314</v>
      </c>
      <c r="U117" s="1" t="s">
        <v>23</v>
      </c>
      <c r="V117" s="1">
        <v>4.05</v>
      </c>
      <c r="W117" s="1">
        <v>3478.0079999999998</v>
      </c>
      <c r="X117" s="1">
        <v>137993</v>
      </c>
      <c r="Y117" s="1">
        <v>2164.4589999999998</v>
      </c>
      <c r="Z117" s="1">
        <v>6.4269999999999996</v>
      </c>
      <c r="AB117" s="1">
        <v>37.549999999999997</v>
      </c>
    </row>
    <row r="118" spans="19:28" x14ac:dyDescent="0.25">
      <c r="S118" s="1" t="s">
        <v>315</v>
      </c>
      <c r="T118" s="1" t="s">
        <v>316</v>
      </c>
      <c r="U118" s="1" t="s">
        <v>23</v>
      </c>
      <c r="V118" s="1">
        <v>4.05</v>
      </c>
      <c r="W118" s="1">
        <v>3191.4659999999999</v>
      </c>
      <c r="X118" s="1">
        <v>119308</v>
      </c>
      <c r="Y118" s="1">
        <v>2047.973</v>
      </c>
      <c r="Z118" s="1">
        <v>6.2329999999999997</v>
      </c>
      <c r="AB118" s="1">
        <v>36.39</v>
      </c>
    </row>
    <row r="119" spans="19:28" x14ac:dyDescent="0.25">
      <c r="S119" s="1" t="s">
        <v>320</v>
      </c>
      <c r="T119" s="1" t="s">
        <v>321</v>
      </c>
      <c r="U119" s="1" t="s">
        <v>23</v>
      </c>
      <c r="V119" s="1">
        <v>4.05</v>
      </c>
      <c r="W119" s="1">
        <v>444.98899999999998</v>
      </c>
      <c r="X119" s="1">
        <v>16010</v>
      </c>
      <c r="Y119" s="1">
        <v>2325.502</v>
      </c>
      <c r="Z119" s="1">
        <v>0.76500000000000001</v>
      </c>
      <c r="AB119" s="1">
        <v>3.58</v>
      </c>
    </row>
    <row r="120" spans="19:28" x14ac:dyDescent="0.25">
      <c r="S120" s="1" t="s">
        <v>322</v>
      </c>
      <c r="T120" s="1" t="s">
        <v>323</v>
      </c>
      <c r="U120" s="1" t="s">
        <v>23</v>
      </c>
      <c r="V120" s="1">
        <v>4.05</v>
      </c>
      <c r="W120" s="1">
        <v>169.976</v>
      </c>
      <c r="X120" s="1">
        <v>6440</v>
      </c>
      <c r="Y120" s="1">
        <v>2318.1570000000002</v>
      </c>
      <c r="Z120" s="1">
        <v>0.29299999999999998</v>
      </c>
      <c r="AB120" s="1">
        <v>0.75</v>
      </c>
    </row>
    <row r="121" spans="19:28" x14ac:dyDescent="0.25">
      <c r="S121" s="1" t="s">
        <v>324</v>
      </c>
      <c r="T121" s="1" t="s">
        <v>325</v>
      </c>
      <c r="U121" s="1" t="s">
        <v>23</v>
      </c>
      <c r="V121" s="1">
        <v>4.05</v>
      </c>
      <c r="W121" s="1">
        <v>77.56</v>
      </c>
      <c r="X121" s="1">
        <v>3248</v>
      </c>
      <c r="Y121" s="1">
        <v>2446.0419999999999</v>
      </c>
      <c r="Z121" s="1">
        <v>0.127</v>
      </c>
    </row>
    <row r="122" spans="19:28" x14ac:dyDescent="0.25">
      <c r="S122" s="1" t="s">
        <v>326</v>
      </c>
      <c r="T122" s="1" t="s">
        <v>327</v>
      </c>
      <c r="U122" s="1" t="s">
        <v>23</v>
      </c>
      <c r="V122" s="1">
        <v>4.05</v>
      </c>
      <c r="W122" s="1">
        <v>65.055999999999997</v>
      </c>
      <c r="X122" s="1">
        <v>3165</v>
      </c>
      <c r="Y122" s="1">
        <v>2371.027</v>
      </c>
      <c r="Z122" s="1">
        <v>0.11</v>
      </c>
    </row>
    <row r="123" spans="19:28" x14ac:dyDescent="0.25">
      <c r="S123" s="1" t="s">
        <v>328</v>
      </c>
      <c r="T123" s="1" t="s">
        <v>329</v>
      </c>
      <c r="U123" s="1" t="s">
        <v>23</v>
      </c>
      <c r="V123" s="1">
        <v>4.05</v>
      </c>
      <c r="W123" s="1">
        <v>59.29</v>
      </c>
      <c r="X123" s="1">
        <v>2368</v>
      </c>
      <c r="Y123" s="1">
        <v>2403.8629999999998</v>
      </c>
      <c r="Z123" s="1">
        <v>9.9000000000000005E-2</v>
      </c>
    </row>
    <row r="124" spans="19:28" x14ac:dyDescent="0.25">
      <c r="S124" s="1" t="s">
        <v>330</v>
      </c>
      <c r="T124" s="1" t="s">
        <v>331</v>
      </c>
      <c r="U124" s="1" t="s">
        <v>23</v>
      </c>
      <c r="V124" s="1">
        <v>4.05</v>
      </c>
      <c r="W124" s="1">
        <v>51.517000000000003</v>
      </c>
      <c r="X124" s="1">
        <v>2109</v>
      </c>
      <c r="Y124" s="1">
        <v>2416.4989999999998</v>
      </c>
      <c r="Z124" s="1">
        <v>8.5000000000000006E-2</v>
      </c>
    </row>
    <row r="125" spans="19:28" x14ac:dyDescent="0.25">
      <c r="S125" s="1" t="s">
        <v>333</v>
      </c>
      <c r="T125" s="1" t="s">
        <v>334</v>
      </c>
      <c r="U125" s="1" t="s">
        <v>23</v>
      </c>
      <c r="V125" s="1">
        <v>4.05</v>
      </c>
      <c r="W125" s="1">
        <v>134.34100000000001</v>
      </c>
      <c r="X125" s="1">
        <v>5716</v>
      </c>
      <c r="Y125" s="1">
        <v>2279.8910000000001</v>
      </c>
      <c r="Z125" s="1">
        <v>0.23599999999999999</v>
      </c>
      <c r="AB125" s="1">
        <v>0.41</v>
      </c>
    </row>
    <row r="126" spans="19:28" x14ac:dyDescent="0.25">
      <c r="S126" s="1" t="s">
        <v>335</v>
      </c>
      <c r="T126" s="1" t="s">
        <v>336</v>
      </c>
      <c r="U126" s="1" t="s">
        <v>23</v>
      </c>
      <c r="V126" s="1">
        <v>4.05</v>
      </c>
      <c r="W126" s="1">
        <v>120.986</v>
      </c>
      <c r="X126" s="1">
        <v>4204</v>
      </c>
      <c r="Y126" s="1">
        <v>2295.8820000000001</v>
      </c>
      <c r="Z126" s="1">
        <v>0.21099999999999999</v>
      </c>
      <c r="AB126" s="1">
        <v>0.26</v>
      </c>
    </row>
    <row r="127" spans="19:28" x14ac:dyDescent="0.25">
      <c r="S127" s="1" t="s">
        <v>337</v>
      </c>
      <c r="T127" s="1" t="s">
        <v>338</v>
      </c>
      <c r="U127" s="1" t="s">
        <v>23</v>
      </c>
      <c r="V127" s="1">
        <v>4.05</v>
      </c>
      <c r="W127" s="1">
        <v>66.305999999999997</v>
      </c>
      <c r="X127" s="1">
        <v>2725</v>
      </c>
      <c r="Y127" s="1">
        <v>2274.982</v>
      </c>
      <c r="Z127" s="1">
        <v>0.11700000000000001</v>
      </c>
    </row>
    <row r="128" spans="19:28" x14ac:dyDescent="0.25">
      <c r="S128" s="1" t="s">
        <v>339</v>
      </c>
      <c r="T128" s="1" t="s">
        <v>340</v>
      </c>
      <c r="U128" s="1" t="s">
        <v>23</v>
      </c>
      <c r="V128" s="1">
        <v>4.05</v>
      </c>
      <c r="W128" s="1">
        <v>85.625</v>
      </c>
      <c r="X128" s="1">
        <v>3468</v>
      </c>
      <c r="Y128" s="1">
        <v>1978.307</v>
      </c>
      <c r="Z128" s="1">
        <v>0.17299999999999999</v>
      </c>
      <c r="AB128" s="1">
        <v>0.03</v>
      </c>
    </row>
    <row r="129" spans="19:28" x14ac:dyDescent="0.25">
      <c r="S129" s="1" t="s">
        <v>341</v>
      </c>
      <c r="T129" s="1" t="s">
        <v>342</v>
      </c>
      <c r="U129" s="1" t="s">
        <v>23</v>
      </c>
      <c r="V129" s="1">
        <v>4.05</v>
      </c>
      <c r="W129" s="1">
        <v>98.727999999999994</v>
      </c>
      <c r="X129" s="1">
        <v>3906</v>
      </c>
      <c r="Y129" s="1">
        <v>1924.4</v>
      </c>
      <c r="Z129" s="1">
        <v>0.20499999999999999</v>
      </c>
      <c r="AB129" s="1">
        <v>0.22</v>
      </c>
    </row>
    <row r="130" spans="19:28" x14ac:dyDescent="0.25">
      <c r="S130" s="1" t="s">
        <v>343</v>
      </c>
      <c r="T130" s="1" t="s">
        <v>344</v>
      </c>
      <c r="U130" s="1" t="s">
        <v>23</v>
      </c>
      <c r="V130" s="1">
        <v>4.05</v>
      </c>
      <c r="W130" s="1">
        <v>162.785</v>
      </c>
      <c r="X130" s="1">
        <v>6639</v>
      </c>
      <c r="Y130" s="1">
        <v>1966.173</v>
      </c>
      <c r="Z130" s="1">
        <v>0.33100000000000002</v>
      </c>
      <c r="AB130" s="1">
        <v>0.98</v>
      </c>
    </row>
    <row r="131" spans="19:28" x14ac:dyDescent="0.25">
      <c r="S131" s="1" t="s">
        <v>346</v>
      </c>
      <c r="T131" s="1" t="s">
        <v>347</v>
      </c>
      <c r="U131" s="1" t="s">
        <v>23</v>
      </c>
      <c r="V131" s="1">
        <v>4.05</v>
      </c>
      <c r="W131" s="1">
        <v>71.582999999999998</v>
      </c>
      <c r="X131" s="1">
        <v>3014</v>
      </c>
      <c r="Y131" s="1">
        <v>2244.7170000000001</v>
      </c>
      <c r="Z131" s="1">
        <v>0.128</v>
      </c>
    </row>
    <row r="132" spans="19:28" x14ac:dyDescent="0.25">
      <c r="S132" s="1" t="s">
        <v>348</v>
      </c>
      <c r="T132" s="1" t="s">
        <v>349</v>
      </c>
      <c r="U132" s="1" t="s">
        <v>23</v>
      </c>
      <c r="V132" s="1">
        <v>4.05</v>
      </c>
      <c r="W132" s="1">
        <v>45.631999999999998</v>
      </c>
      <c r="X132" s="1">
        <v>2059</v>
      </c>
      <c r="Y132" s="1">
        <v>2253.7339999999999</v>
      </c>
      <c r="Z132" s="1">
        <v>8.1000000000000003E-2</v>
      </c>
    </row>
    <row r="133" spans="19:28" x14ac:dyDescent="0.25">
      <c r="S133" s="1" t="s">
        <v>350</v>
      </c>
      <c r="T133" s="1" t="s">
        <v>351</v>
      </c>
      <c r="U133" s="1" t="s">
        <v>23</v>
      </c>
      <c r="V133" s="1">
        <v>4.05</v>
      </c>
      <c r="W133" s="1">
        <v>68.436000000000007</v>
      </c>
      <c r="X133" s="1">
        <v>2773</v>
      </c>
      <c r="Y133" s="1">
        <v>2225.482</v>
      </c>
      <c r="Z133" s="1">
        <v>0.123</v>
      </c>
    </row>
    <row r="134" spans="19:28" x14ac:dyDescent="0.25">
      <c r="S134" s="1" t="s">
        <v>352</v>
      </c>
      <c r="T134" s="1" t="s">
        <v>353</v>
      </c>
      <c r="U134" s="1" t="s">
        <v>23</v>
      </c>
      <c r="V134" s="1">
        <v>4.05</v>
      </c>
      <c r="W134" s="1">
        <v>68.165000000000006</v>
      </c>
      <c r="X134" s="1">
        <v>2481</v>
      </c>
      <c r="Y134" s="1">
        <v>1927.3209999999999</v>
      </c>
      <c r="Z134" s="1">
        <v>0.14099999999999999</v>
      </c>
    </row>
    <row r="135" spans="19:28" x14ac:dyDescent="0.25">
      <c r="S135" s="1" t="s">
        <v>354</v>
      </c>
      <c r="T135" s="1" t="s">
        <v>355</v>
      </c>
      <c r="U135" s="1" t="s">
        <v>23</v>
      </c>
      <c r="V135" s="1">
        <v>4.05</v>
      </c>
      <c r="W135" s="1">
        <v>68.578999999999994</v>
      </c>
      <c r="X135" s="1">
        <v>2800</v>
      </c>
      <c r="Y135" s="1">
        <v>1956.9</v>
      </c>
      <c r="Z135" s="1">
        <v>0.14000000000000001</v>
      </c>
    </row>
    <row r="136" spans="19:28" x14ac:dyDescent="0.25">
      <c r="S136" s="1" t="s">
        <v>356</v>
      </c>
      <c r="T136" s="1" t="s">
        <v>357</v>
      </c>
      <c r="U136" s="1" t="s">
        <v>23</v>
      </c>
      <c r="V136" s="1">
        <v>4.05</v>
      </c>
      <c r="W136" s="1">
        <v>44.037999999999997</v>
      </c>
      <c r="X136" s="1">
        <v>1395</v>
      </c>
      <c r="Y136" s="1">
        <v>1911.096</v>
      </c>
      <c r="Z136" s="1">
        <v>9.1999999999999998E-2</v>
      </c>
    </row>
    <row r="137" spans="19:28" x14ac:dyDescent="0.25">
      <c r="S137" s="1" t="s">
        <v>361</v>
      </c>
      <c r="T137" s="1" t="s">
        <v>362</v>
      </c>
      <c r="U137" s="1" t="s">
        <v>23</v>
      </c>
      <c r="V137" s="1">
        <v>4.05</v>
      </c>
      <c r="W137" s="1">
        <v>86.69</v>
      </c>
      <c r="X137" s="1">
        <v>3498</v>
      </c>
      <c r="Y137" s="1">
        <v>2183.8969999999999</v>
      </c>
      <c r="Z137" s="1">
        <v>0.159</v>
      </c>
    </row>
    <row r="138" spans="19:28" x14ac:dyDescent="0.25">
      <c r="S138" s="1" t="s">
        <v>363</v>
      </c>
      <c r="T138" s="1" t="s">
        <v>364</v>
      </c>
      <c r="U138" s="1" t="s">
        <v>23</v>
      </c>
      <c r="V138" s="1">
        <v>4.05</v>
      </c>
      <c r="W138" s="1">
        <v>47.478999999999999</v>
      </c>
      <c r="X138" s="1">
        <v>2095</v>
      </c>
      <c r="Y138" s="1">
        <v>2102.2460000000001</v>
      </c>
      <c r="Z138" s="1">
        <v>0.09</v>
      </c>
    </row>
    <row r="139" spans="19:28" x14ac:dyDescent="0.25">
      <c r="S139" s="1" t="s">
        <v>365</v>
      </c>
      <c r="T139" s="1" t="s">
        <v>366</v>
      </c>
      <c r="U139" s="1" t="s">
        <v>23</v>
      </c>
      <c r="V139" s="1">
        <v>4.05</v>
      </c>
      <c r="W139" s="1">
        <v>49.283999999999999</v>
      </c>
      <c r="X139" s="1">
        <v>2089</v>
      </c>
      <c r="Y139" s="1">
        <v>2034.973</v>
      </c>
      <c r="Z139" s="1">
        <v>9.7000000000000003E-2</v>
      </c>
    </row>
    <row r="140" spans="19:28" x14ac:dyDescent="0.25">
      <c r="S140" s="1" t="s">
        <v>367</v>
      </c>
      <c r="T140" s="1" t="s">
        <v>368</v>
      </c>
      <c r="U140" s="1" t="s">
        <v>23</v>
      </c>
      <c r="V140" s="1">
        <v>4.05</v>
      </c>
      <c r="W140" s="1">
        <v>49.723999999999997</v>
      </c>
      <c r="X140" s="1">
        <v>2144</v>
      </c>
      <c r="Y140" s="1">
        <v>2392.8020000000001</v>
      </c>
      <c r="Z140" s="1">
        <v>8.3000000000000004E-2</v>
      </c>
    </row>
    <row r="141" spans="19:28" x14ac:dyDescent="0.25">
      <c r="S141" s="1" t="s">
        <v>369</v>
      </c>
      <c r="T141" s="1" t="s">
        <v>370</v>
      </c>
      <c r="U141" s="1" t="s">
        <v>23</v>
      </c>
      <c r="V141" s="1">
        <v>4.05</v>
      </c>
      <c r="W141" s="1">
        <v>54.338999999999999</v>
      </c>
      <c r="X141" s="1">
        <v>2333</v>
      </c>
      <c r="Y141" s="1">
        <v>2360.4789999999998</v>
      </c>
      <c r="Z141" s="1">
        <v>9.1999999999999998E-2</v>
      </c>
    </row>
    <row r="142" spans="19:28" x14ac:dyDescent="0.25">
      <c r="S142" s="1" t="s">
        <v>371</v>
      </c>
      <c r="T142" s="1" t="s">
        <v>372</v>
      </c>
      <c r="U142" s="1" t="s">
        <v>23</v>
      </c>
      <c r="V142" s="1">
        <v>4.05</v>
      </c>
      <c r="W142" s="1">
        <v>71.881</v>
      </c>
      <c r="X142" s="1">
        <v>2863</v>
      </c>
      <c r="Y142" s="1">
        <v>2468</v>
      </c>
      <c r="Z142" s="1">
        <v>0.11700000000000001</v>
      </c>
    </row>
    <row r="143" spans="19:28" x14ac:dyDescent="0.25">
      <c r="S143" s="1" t="s">
        <v>374</v>
      </c>
      <c r="T143" s="1" t="s">
        <v>375</v>
      </c>
      <c r="U143" s="1" t="s">
        <v>23</v>
      </c>
      <c r="V143" s="1">
        <v>4.05</v>
      </c>
      <c r="W143" s="1">
        <v>64.293000000000006</v>
      </c>
      <c r="X143" s="1">
        <v>2544</v>
      </c>
      <c r="Y143" s="1">
        <v>2278.2139999999999</v>
      </c>
      <c r="Z143" s="1">
        <v>0.113</v>
      </c>
    </row>
    <row r="144" spans="19:28" x14ac:dyDescent="0.25">
      <c r="S144" s="1" t="s">
        <v>376</v>
      </c>
      <c r="T144" s="1" t="s">
        <v>377</v>
      </c>
      <c r="U144" s="1" t="s">
        <v>23</v>
      </c>
      <c r="V144" s="1">
        <v>4.05</v>
      </c>
      <c r="W144" s="1">
        <v>73.578999999999994</v>
      </c>
      <c r="X144" s="1">
        <v>3336</v>
      </c>
      <c r="Y144" s="1">
        <v>2180.0410000000002</v>
      </c>
      <c r="Z144" s="1">
        <v>0.13500000000000001</v>
      </c>
    </row>
    <row r="145" spans="19:28" x14ac:dyDescent="0.25">
      <c r="S145" s="1" t="s">
        <v>378</v>
      </c>
      <c r="T145" s="1" t="s">
        <v>379</v>
      </c>
      <c r="U145" s="1" t="s">
        <v>23</v>
      </c>
      <c r="V145" s="1">
        <v>4.05</v>
      </c>
      <c r="W145" s="1">
        <v>48.466999999999999</v>
      </c>
      <c r="X145" s="1">
        <v>1868</v>
      </c>
      <c r="Y145" s="1">
        <v>2026.5160000000001</v>
      </c>
      <c r="Z145" s="1">
        <v>9.6000000000000002E-2</v>
      </c>
    </row>
    <row r="146" spans="19:28" x14ac:dyDescent="0.25">
      <c r="S146" s="1" t="s">
        <v>380</v>
      </c>
      <c r="T146" s="1" t="s">
        <v>381</v>
      </c>
      <c r="U146" s="1" t="s">
        <v>23</v>
      </c>
      <c r="V146" s="1">
        <v>4.05</v>
      </c>
      <c r="W146" s="1">
        <v>4290.7839999999997</v>
      </c>
      <c r="X146" s="1">
        <v>170039</v>
      </c>
      <c r="Y146" s="1">
        <v>1951.0820000000001</v>
      </c>
      <c r="Z146" s="1">
        <v>8.7970000000000006</v>
      </c>
      <c r="AB146" s="1">
        <v>51.77</v>
      </c>
    </row>
    <row r="147" spans="19:28" x14ac:dyDescent="0.25">
      <c r="S147" s="1" t="s">
        <v>382</v>
      </c>
      <c r="T147" s="1" t="s">
        <v>383</v>
      </c>
      <c r="U147" s="1" t="s">
        <v>23</v>
      </c>
      <c r="V147" s="1">
        <v>4.05</v>
      </c>
      <c r="W147" s="1">
        <v>187.42400000000001</v>
      </c>
      <c r="X147" s="1">
        <v>7368</v>
      </c>
      <c r="Y147" s="1">
        <v>1931.021</v>
      </c>
      <c r="Z147" s="1">
        <v>0.38800000000000001</v>
      </c>
      <c r="AB147" s="1">
        <v>1.32</v>
      </c>
    </row>
    <row r="148" spans="19:28" x14ac:dyDescent="0.25">
      <c r="S148" s="1" t="s">
        <v>384</v>
      </c>
      <c r="T148" s="1" t="s">
        <v>385</v>
      </c>
      <c r="U148" s="1" t="s">
        <v>23</v>
      </c>
      <c r="V148" s="1">
        <v>4.05</v>
      </c>
      <c r="W148" s="1">
        <v>1550.7090000000001</v>
      </c>
      <c r="X148" s="1">
        <v>60551</v>
      </c>
      <c r="Y148" s="1">
        <v>1544.0250000000001</v>
      </c>
      <c r="Z148" s="1">
        <v>4.0170000000000003</v>
      </c>
      <c r="AB148" s="1">
        <v>23.09</v>
      </c>
    </row>
    <row r="149" spans="19:28" x14ac:dyDescent="0.25">
      <c r="S149" s="1" t="s">
        <v>387</v>
      </c>
      <c r="T149" s="1" t="s">
        <v>388</v>
      </c>
      <c r="U149" s="1" t="s">
        <v>23</v>
      </c>
      <c r="V149" s="1">
        <v>4.05</v>
      </c>
      <c r="W149" s="1">
        <v>63.795000000000002</v>
      </c>
      <c r="X149" s="1">
        <v>2704</v>
      </c>
      <c r="Y149" s="1">
        <v>2285.38</v>
      </c>
      <c r="Z149" s="1">
        <v>0.112</v>
      </c>
    </row>
    <row r="150" spans="19:28" x14ac:dyDescent="0.25">
      <c r="S150" s="1" t="s">
        <v>389</v>
      </c>
      <c r="T150" s="1" t="s">
        <v>390</v>
      </c>
      <c r="U150" s="1" t="s">
        <v>23</v>
      </c>
      <c r="V150" s="1">
        <v>4.05</v>
      </c>
      <c r="W150" s="1">
        <v>58.384999999999998</v>
      </c>
      <c r="X150" s="1">
        <v>2570</v>
      </c>
      <c r="Y150" s="1">
        <v>2275.7919999999999</v>
      </c>
      <c r="Z150" s="1">
        <v>0.10299999999999999</v>
      </c>
    </row>
    <row r="151" spans="19:28" x14ac:dyDescent="0.25">
      <c r="S151" s="1" t="s">
        <v>391</v>
      </c>
      <c r="T151" s="1" t="s">
        <v>392</v>
      </c>
      <c r="U151" s="1" t="s">
        <v>23</v>
      </c>
      <c r="V151" s="1">
        <v>4.05</v>
      </c>
      <c r="W151" s="1">
        <v>60.018999999999998</v>
      </c>
      <c r="X151" s="1">
        <v>2065</v>
      </c>
      <c r="Y151" s="1">
        <v>2367.6590000000001</v>
      </c>
      <c r="Z151" s="1">
        <v>0.10100000000000001</v>
      </c>
    </row>
    <row r="152" spans="19:28" x14ac:dyDescent="0.25">
      <c r="S152" s="1" t="s">
        <v>393</v>
      </c>
      <c r="T152" s="1" t="s">
        <v>394</v>
      </c>
      <c r="U152" s="1" t="s">
        <v>23</v>
      </c>
      <c r="V152" s="1">
        <v>4.05</v>
      </c>
      <c r="W152" s="1">
        <v>43.619</v>
      </c>
      <c r="X152" s="1">
        <v>1630</v>
      </c>
      <c r="Y152" s="1">
        <v>2073.8760000000002</v>
      </c>
      <c r="Z152" s="1">
        <v>8.4000000000000005E-2</v>
      </c>
    </row>
    <row r="153" spans="19:28" x14ac:dyDescent="0.25">
      <c r="S153" s="1" t="s">
        <v>395</v>
      </c>
      <c r="T153" s="1" t="s">
        <v>396</v>
      </c>
      <c r="U153" s="1" t="s">
        <v>23</v>
      </c>
      <c r="V153" s="1">
        <v>4.05</v>
      </c>
      <c r="W153" s="1">
        <v>49.146999999999998</v>
      </c>
      <c r="X153" s="1">
        <v>2150</v>
      </c>
      <c r="Y153" s="1">
        <v>1820.366</v>
      </c>
      <c r="Z153" s="1">
        <v>0.108</v>
      </c>
    </row>
    <row r="154" spans="19:28" x14ac:dyDescent="0.25">
      <c r="S154" s="1" t="s">
        <v>397</v>
      </c>
      <c r="T154" s="1" t="s">
        <v>398</v>
      </c>
      <c r="U154" s="1" t="s">
        <v>23</v>
      </c>
      <c r="V154" s="1">
        <v>4.05</v>
      </c>
      <c r="W154" s="1">
        <v>49.616999999999997</v>
      </c>
      <c r="X154" s="1">
        <v>1955</v>
      </c>
      <c r="Y154" s="1">
        <v>1823.6479999999999</v>
      </c>
      <c r="Z154" s="1">
        <v>0.109</v>
      </c>
    </row>
    <row r="155" spans="19:28" x14ac:dyDescent="0.25">
      <c r="S155" s="1" t="s">
        <v>402</v>
      </c>
      <c r="T155" s="1" t="s">
        <v>403</v>
      </c>
      <c r="U155" s="1" t="s">
        <v>23</v>
      </c>
      <c r="V155" s="1">
        <v>4.05</v>
      </c>
      <c r="W155" s="1">
        <v>189.05799999999999</v>
      </c>
      <c r="X155" s="1">
        <v>7842</v>
      </c>
      <c r="Y155" s="1">
        <v>2702.1619999999998</v>
      </c>
      <c r="Z155" s="1">
        <v>0.28000000000000003</v>
      </c>
      <c r="AB155" s="1">
        <v>0.67</v>
      </c>
    </row>
    <row r="156" spans="19:28" x14ac:dyDescent="0.25">
      <c r="S156" s="1" t="s">
        <v>404</v>
      </c>
      <c r="T156" s="1" t="s">
        <v>405</v>
      </c>
      <c r="U156" s="1" t="s">
        <v>23</v>
      </c>
      <c r="V156" s="1">
        <v>4.05</v>
      </c>
      <c r="W156" s="1">
        <v>105.691</v>
      </c>
      <c r="X156" s="1">
        <v>4814</v>
      </c>
      <c r="Y156" s="1">
        <v>2421.0349999999999</v>
      </c>
      <c r="Z156" s="1">
        <v>0.17499999999999999</v>
      </c>
      <c r="AB156" s="1">
        <v>0.04</v>
      </c>
    </row>
    <row r="157" spans="19:28" x14ac:dyDescent="0.25">
      <c r="S157" s="1" t="s">
        <v>406</v>
      </c>
      <c r="T157" s="1" t="s">
        <v>407</v>
      </c>
      <c r="U157" s="1" t="s">
        <v>23</v>
      </c>
      <c r="V157" s="1">
        <v>4.05</v>
      </c>
      <c r="W157" s="1">
        <v>149.80099999999999</v>
      </c>
      <c r="X157" s="1">
        <v>6328</v>
      </c>
      <c r="Y157" s="1">
        <v>2636.3270000000002</v>
      </c>
      <c r="Z157" s="1">
        <v>0.22700000000000001</v>
      </c>
      <c r="AB157" s="1">
        <v>0.36</v>
      </c>
    </row>
    <row r="158" spans="19:28" x14ac:dyDescent="0.25">
      <c r="S158" s="1" t="s">
        <v>408</v>
      </c>
      <c r="T158" s="1" t="s">
        <v>409</v>
      </c>
      <c r="U158" s="1" t="s">
        <v>23</v>
      </c>
      <c r="V158" s="1">
        <v>4.05</v>
      </c>
      <c r="W158" s="1">
        <v>311.63099999999997</v>
      </c>
      <c r="X158" s="1">
        <v>12419</v>
      </c>
      <c r="Y158" s="1">
        <v>2181.1489999999999</v>
      </c>
      <c r="Z158" s="1">
        <v>0.57099999999999995</v>
      </c>
      <c r="AB158" s="1">
        <v>2.42</v>
      </c>
    </row>
    <row r="159" spans="19:28" x14ac:dyDescent="0.25">
      <c r="S159" s="1" t="s">
        <v>410</v>
      </c>
      <c r="T159" s="1" t="s">
        <v>411</v>
      </c>
      <c r="U159" s="1" t="s">
        <v>23</v>
      </c>
      <c r="V159" s="1">
        <v>4.05</v>
      </c>
      <c r="W159" s="1">
        <v>312.36099999999999</v>
      </c>
      <c r="X159" s="1">
        <v>11999</v>
      </c>
      <c r="Y159" s="1">
        <v>2069.5810000000001</v>
      </c>
      <c r="Z159" s="1">
        <v>0.60399999999999998</v>
      </c>
      <c r="AB159" s="1">
        <v>2.61</v>
      </c>
    </row>
    <row r="160" spans="19:28" x14ac:dyDescent="0.25">
      <c r="S160" s="1" t="s">
        <v>412</v>
      </c>
      <c r="T160" s="1" t="s">
        <v>413</v>
      </c>
      <c r="U160" s="1" t="s">
        <v>23</v>
      </c>
      <c r="V160" s="1">
        <v>4.05</v>
      </c>
      <c r="W160" s="1">
        <v>359.07900000000001</v>
      </c>
      <c r="X160" s="1">
        <v>14109</v>
      </c>
      <c r="Y160" s="1">
        <v>2232.48</v>
      </c>
      <c r="Z160" s="1">
        <v>0.64300000000000002</v>
      </c>
      <c r="AB160" s="1">
        <v>2.85</v>
      </c>
    </row>
    <row r="161" spans="19:28" x14ac:dyDescent="0.25">
      <c r="S161" s="1" t="s">
        <v>11</v>
      </c>
      <c r="T161" s="1" t="s">
        <v>12</v>
      </c>
      <c r="U161" s="1" t="s">
        <v>12</v>
      </c>
      <c r="Y161" s="1">
        <v>2.6850000000000001</v>
      </c>
    </row>
    <row r="162" spans="19:28" x14ac:dyDescent="0.25">
      <c r="S162" s="1" t="s">
        <v>13</v>
      </c>
      <c r="T162" s="1" t="s">
        <v>12</v>
      </c>
      <c r="U162" s="1" t="s">
        <v>12</v>
      </c>
      <c r="V162" s="1">
        <v>4.0599999999999996</v>
      </c>
      <c r="W162" s="1">
        <v>1.228</v>
      </c>
      <c r="X162" s="1">
        <v>71</v>
      </c>
      <c r="Y162" s="1">
        <v>3.5339999999999998</v>
      </c>
      <c r="Z162" s="1">
        <v>1.39</v>
      </c>
      <c r="AB162" s="1">
        <v>7.33</v>
      </c>
    </row>
    <row r="163" spans="19:28" x14ac:dyDescent="0.25">
      <c r="S163" s="1" t="s">
        <v>14</v>
      </c>
      <c r="T163" s="1" t="s">
        <v>12</v>
      </c>
      <c r="U163" s="1" t="s">
        <v>12</v>
      </c>
      <c r="V163" s="1">
        <v>4.04</v>
      </c>
      <c r="W163" s="1">
        <v>4.5739999999999998</v>
      </c>
      <c r="X163" s="1">
        <v>189</v>
      </c>
    </row>
    <row r="164" spans="19:28" x14ac:dyDescent="0.25">
      <c r="S164" s="1" t="s">
        <v>19</v>
      </c>
      <c r="T164" s="1" t="s">
        <v>12</v>
      </c>
      <c r="U164" s="1" t="s">
        <v>12</v>
      </c>
      <c r="Y164" s="1">
        <v>0.47299999999999998</v>
      </c>
    </row>
    <row r="165" spans="19:28" x14ac:dyDescent="0.25">
      <c r="S165" s="1" t="s">
        <v>20</v>
      </c>
      <c r="T165" s="1" t="s">
        <v>12</v>
      </c>
      <c r="U165" s="1" t="s">
        <v>12</v>
      </c>
      <c r="V165" s="1">
        <v>4.05</v>
      </c>
      <c r="W165" s="1">
        <v>0.79600000000000004</v>
      </c>
      <c r="X165" s="1">
        <v>47</v>
      </c>
      <c r="Y165" s="1">
        <v>1.4790000000000001</v>
      </c>
      <c r="Z165" s="1">
        <v>2.153</v>
      </c>
      <c r="AB165" s="1">
        <v>11.91</v>
      </c>
    </row>
    <row r="166" spans="19:28" x14ac:dyDescent="0.25">
      <c r="S166" s="1" t="s">
        <v>35</v>
      </c>
      <c r="T166" s="1" t="s">
        <v>12</v>
      </c>
      <c r="U166" s="1" t="s">
        <v>12</v>
      </c>
      <c r="V166" s="1">
        <v>4.0599999999999996</v>
      </c>
      <c r="W166" s="1">
        <v>0.20699999999999999</v>
      </c>
      <c r="X166" s="1">
        <v>12</v>
      </c>
      <c r="Y166" s="1">
        <v>0.151</v>
      </c>
      <c r="Z166" s="1">
        <v>5.4829999999999997</v>
      </c>
      <c r="AB166" s="1">
        <v>31.89</v>
      </c>
    </row>
    <row r="167" spans="19:28" x14ac:dyDescent="0.25">
      <c r="S167" s="1" t="s">
        <v>48</v>
      </c>
      <c r="T167" s="1" t="s">
        <v>12</v>
      </c>
      <c r="U167" s="1" t="s">
        <v>12</v>
      </c>
      <c r="Y167" s="1">
        <v>3.1419999999999999</v>
      </c>
    </row>
    <row r="168" spans="19:28" x14ac:dyDescent="0.25">
      <c r="S168" s="1" t="s">
        <v>64</v>
      </c>
      <c r="T168" s="1" t="s">
        <v>12</v>
      </c>
      <c r="U168" s="1" t="s">
        <v>12</v>
      </c>
      <c r="Y168" s="1">
        <v>0.372</v>
      </c>
    </row>
    <row r="169" spans="19:28" x14ac:dyDescent="0.25">
      <c r="S169" s="1" t="s">
        <v>68</v>
      </c>
      <c r="T169" s="1" t="s">
        <v>12</v>
      </c>
      <c r="U169" s="1" t="s">
        <v>12</v>
      </c>
      <c r="V169" s="1">
        <v>4.0599999999999996</v>
      </c>
      <c r="W169" s="1">
        <v>1.4370000000000001</v>
      </c>
      <c r="X169" s="1">
        <v>84</v>
      </c>
      <c r="Y169" s="1">
        <v>0.32600000000000001</v>
      </c>
      <c r="Z169" s="1">
        <v>17.632000000000001</v>
      </c>
      <c r="AB169" s="1">
        <v>104.77</v>
      </c>
    </row>
    <row r="170" spans="19:28" x14ac:dyDescent="0.25">
      <c r="S170" s="1" t="s">
        <v>72</v>
      </c>
      <c r="T170" s="1" t="s">
        <v>12</v>
      </c>
      <c r="U170" s="1" t="s">
        <v>12</v>
      </c>
      <c r="V170" s="1">
        <v>4.05</v>
      </c>
      <c r="W170" s="1">
        <v>0.85399999999999998</v>
      </c>
      <c r="X170" s="1">
        <v>50</v>
      </c>
    </row>
    <row r="171" spans="19:28" x14ac:dyDescent="0.25">
      <c r="S171" s="1" t="s">
        <v>90</v>
      </c>
      <c r="T171" s="1" t="s">
        <v>12</v>
      </c>
      <c r="U171" s="1" t="s">
        <v>12</v>
      </c>
      <c r="Y171" s="1">
        <v>0.376</v>
      </c>
    </row>
    <row r="172" spans="19:28" x14ac:dyDescent="0.25">
      <c r="S172" s="1" t="s">
        <v>97</v>
      </c>
      <c r="T172" s="1" t="s">
        <v>12</v>
      </c>
      <c r="U172" s="1" t="s">
        <v>12</v>
      </c>
      <c r="Y172" s="1">
        <v>0.214</v>
      </c>
    </row>
    <row r="173" spans="19:28" x14ac:dyDescent="0.25">
      <c r="S173" s="1" t="s">
        <v>108</v>
      </c>
      <c r="T173" s="1" t="s">
        <v>12</v>
      </c>
      <c r="U173" s="1" t="s">
        <v>12</v>
      </c>
    </row>
    <row r="174" spans="19:28" x14ac:dyDescent="0.25">
      <c r="S174" s="1" t="s">
        <v>112</v>
      </c>
      <c r="T174" s="1" t="s">
        <v>12</v>
      </c>
      <c r="U174" s="1" t="s">
        <v>12</v>
      </c>
      <c r="V174" s="1">
        <v>4.0599999999999996</v>
      </c>
      <c r="W174" s="1">
        <v>0.20300000000000001</v>
      </c>
      <c r="X174" s="1">
        <v>12</v>
      </c>
    </row>
    <row r="175" spans="19:28" x14ac:dyDescent="0.25">
      <c r="S175" s="1" t="s">
        <v>116</v>
      </c>
      <c r="T175" s="1" t="s">
        <v>12</v>
      </c>
      <c r="U175" s="1" t="s">
        <v>12</v>
      </c>
      <c r="Y175" s="1">
        <v>0.23200000000000001</v>
      </c>
    </row>
    <row r="176" spans="19:28" x14ac:dyDescent="0.25">
      <c r="S176" s="1" t="s">
        <v>121</v>
      </c>
      <c r="T176" s="1" t="s">
        <v>12</v>
      </c>
      <c r="U176" s="1" t="s">
        <v>12</v>
      </c>
      <c r="Y176" s="1">
        <v>0.156</v>
      </c>
    </row>
    <row r="177" spans="19:28" x14ac:dyDescent="0.25">
      <c r="S177" s="1" t="s">
        <v>122</v>
      </c>
      <c r="T177" s="1" t="s">
        <v>12</v>
      </c>
      <c r="U177" s="1" t="s">
        <v>12</v>
      </c>
    </row>
    <row r="178" spans="19:28" x14ac:dyDescent="0.25">
      <c r="S178" s="1" t="s">
        <v>124</v>
      </c>
      <c r="T178" s="1" t="s">
        <v>12</v>
      </c>
      <c r="U178" s="1" t="s">
        <v>12</v>
      </c>
    </row>
    <row r="179" spans="19:28" x14ac:dyDescent="0.25">
      <c r="S179" s="1" t="s">
        <v>137</v>
      </c>
      <c r="T179" s="1" t="s">
        <v>12</v>
      </c>
      <c r="U179" s="1" t="s">
        <v>12</v>
      </c>
      <c r="Y179" s="1">
        <v>1.3380000000000001</v>
      </c>
    </row>
    <row r="180" spans="19:28" x14ac:dyDescent="0.25">
      <c r="S180" s="1" t="s">
        <v>150</v>
      </c>
      <c r="T180" s="1" t="s">
        <v>12</v>
      </c>
      <c r="U180" s="1" t="s">
        <v>12</v>
      </c>
      <c r="V180" s="1">
        <v>4.0599999999999996</v>
      </c>
      <c r="W180" s="1">
        <v>1.23</v>
      </c>
      <c r="X180" s="1">
        <v>72</v>
      </c>
    </row>
    <row r="181" spans="19:28" x14ac:dyDescent="0.25">
      <c r="S181" s="1" t="s">
        <v>163</v>
      </c>
      <c r="T181" s="1" t="s">
        <v>12</v>
      </c>
      <c r="U181" s="1" t="s">
        <v>12</v>
      </c>
      <c r="Y181" s="1">
        <v>0.28899999999999998</v>
      </c>
    </row>
    <row r="182" spans="19:28" x14ac:dyDescent="0.25">
      <c r="S182" s="1" t="s">
        <v>165</v>
      </c>
      <c r="T182" s="1" t="s">
        <v>12</v>
      </c>
      <c r="U182" s="1" t="s">
        <v>12</v>
      </c>
      <c r="Y182" s="1">
        <v>0.254</v>
      </c>
    </row>
    <row r="183" spans="19:28" x14ac:dyDescent="0.25">
      <c r="S183" s="1" t="s">
        <v>178</v>
      </c>
      <c r="T183" s="1" t="s">
        <v>12</v>
      </c>
      <c r="U183" s="1" t="s">
        <v>12</v>
      </c>
      <c r="Y183" s="1">
        <v>0.20399999999999999</v>
      </c>
    </row>
    <row r="184" spans="19:28" x14ac:dyDescent="0.25">
      <c r="S184" s="1" t="s">
        <v>191</v>
      </c>
      <c r="T184" s="1" t="s">
        <v>12</v>
      </c>
      <c r="U184" s="1" t="s">
        <v>12</v>
      </c>
      <c r="Y184" s="1">
        <v>0.32600000000000001</v>
      </c>
    </row>
    <row r="185" spans="19:28" x14ac:dyDescent="0.25">
      <c r="S185" s="1" t="s">
        <v>204</v>
      </c>
      <c r="T185" s="1" t="s">
        <v>12</v>
      </c>
      <c r="U185" s="1" t="s">
        <v>12</v>
      </c>
      <c r="V185" s="1">
        <v>4.05</v>
      </c>
      <c r="W185" s="1">
        <v>0.16500000000000001</v>
      </c>
      <c r="X185" s="1">
        <v>30</v>
      </c>
      <c r="Y185" s="1">
        <v>0.33600000000000002</v>
      </c>
      <c r="Z185" s="1">
        <v>1.964</v>
      </c>
      <c r="AB185" s="1">
        <v>10.78</v>
      </c>
    </row>
    <row r="186" spans="19:28" x14ac:dyDescent="0.25">
      <c r="S186" s="1" t="s">
        <v>206</v>
      </c>
      <c r="T186" s="1" t="s">
        <v>12</v>
      </c>
      <c r="U186" s="1" t="s">
        <v>12</v>
      </c>
    </row>
    <row r="187" spans="19:28" x14ac:dyDescent="0.25">
      <c r="S187" s="1" t="s">
        <v>219</v>
      </c>
      <c r="T187" s="1" t="s">
        <v>12</v>
      </c>
      <c r="U187" s="1" t="s">
        <v>12</v>
      </c>
      <c r="Y187" s="1">
        <v>0.47</v>
      </c>
    </row>
    <row r="188" spans="19:28" x14ac:dyDescent="0.25">
      <c r="S188" s="1" t="s">
        <v>221</v>
      </c>
      <c r="T188" s="1" t="s">
        <v>12</v>
      </c>
      <c r="U188" s="1" t="s">
        <v>12</v>
      </c>
      <c r="V188" s="1">
        <v>4.0199999999999996</v>
      </c>
      <c r="W188" s="1">
        <v>0.16500000000000001</v>
      </c>
      <c r="X188" s="1">
        <v>18</v>
      </c>
      <c r="Y188" s="1">
        <v>0.21</v>
      </c>
      <c r="Z188" s="1">
        <v>3.1429999999999998</v>
      </c>
      <c r="AB188" s="1">
        <v>17.850000000000001</v>
      </c>
    </row>
    <row r="189" spans="19:28" x14ac:dyDescent="0.25">
      <c r="S189" s="1" t="s">
        <v>222</v>
      </c>
      <c r="T189" s="1" t="s">
        <v>12</v>
      </c>
      <c r="U189" s="1" t="s">
        <v>12</v>
      </c>
    </row>
    <row r="190" spans="19:28" x14ac:dyDescent="0.25">
      <c r="S190" s="1" t="s">
        <v>235</v>
      </c>
      <c r="T190" s="1" t="s">
        <v>12</v>
      </c>
      <c r="U190" s="1" t="s">
        <v>12</v>
      </c>
      <c r="V190" s="1">
        <v>4.05</v>
      </c>
      <c r="W190" s="1">
        <v>0.254</v>
      </c>
      <c r="X190" s="1">
        <v>15</v>
      </c>
    </row>
    <row r="191" spans="19:28" x14ac:dyDescent="0.25">
      <c r="S191" s="1" t="s">
        <v>248</v>
      </c>
      <c r="T191" s="1" t="s">
        <v>12</v>
      </c>
      <c r="U191" s="1" t="s">
        <v>12</v>
      </c>
      <c r="V191" s="1">
        <v>4.08</v>
      </c>
      <c r="W191" s="1">
        <v>0.30299999999999999</v>
      </c>
      <c r="X191" s="1">
        <v>18</v>
      </c>
    </row>
    <row r="192" spans="19:28" x14ac:dyDescent="0.25">
      <c r="S192" s="1" t="s">
        <v>261</v>
      </c>
      <c r="T192" s="1" t="s">
        <v>12</v>
      </c>
      <c r="U192" s="1" t="s">
        <v>12</v>
      </c>
      <c r="V192" s="1">
        <v>4.05</v>
      </c>
      <c r="W192" s="1">
        <v>0.88300000000000001</v>
      </c>
      <c r="X192" s="1">
        <v>52</v>
      </c>
      <c r="Y192" s="1">
        <v>0.34300000000000003</v>
      </c>
      <c r="Z192" s="1">
        <v>10.297000000000001</v>
      </c>
      <c r="AB192" s="1">
        <v>60.77</v>
      </c>
    </row>
    <row r="193" spans="19:28" x14ac:dyDescent="0.25">
      <c r="S193" s="1" t="s">
        <v>263</v>
      </c>
      <c r="T193" s="1" t="s">
        <v>12</v>
      </c>
      <c r="U193" s="1" t="s">
        <v>12</v>
      </c>
    </row>
    <row r="194" spans="19:28" x14ac:dyDescent="0.25">
      <c r="S194" s="1" t="s">
        <v>276</v>
      </c>
      <c r="T194" s="1" t="s">
        <v>12</v>
      </c>
      <c r="U194" s="1" t="s">
        <v>12</v>
      </c>
    </row>
    <row r="195" spans="19:28" x14ac:dyDescent="0.25">
      <c r="S195" s="1" t="s">
        <v>289</v>
      </c>
      <c r="T195" s="1" t="s">
        <v>12</v>
      </c>
      <c r="U195" s="1" t="s">
        <v>12</v>
      </c>
      <c r="V195" s="1">
        <v>4.0199999999999996</v>
      </c>
      <c r="W195" s="1">
        <v>0.14599999999999999</v>
      </c>
      <c r="X195" s="1">
        <v>9</v>
      </c>
      <c r="Y195" s="1">
        <v>0.54600000000000004</v>
      </c>
      <c r="Z195" s="1">
        <v>1.07</v>
      </c>
      <c r="AB195" s="1">
        <v>5.41</v>
      </c>
    </row>
    <row r="196" spans="19:28" x14ac:dyDescent="0.25">
      <c r="S196" s="1" t="s">
        <v>302</v>
      </c>
      <c r="T196" s="1" t="s">
        <v>12</v>
      </c>
      <c r="U196" s="1" t="s">
        <v>12</v>
      </c>
      <c r="V196" s="1">
        <v>4.09</v>
      </c>
      <c r="W196" s="1">
        <v>0.16800000000000001</v>
      </c>
      <c r="X196" s="1">
        <v>9</v>
      </c>
      <c r="Y196" s="1">
        <v>0.191</v>
      </c>
      <c r="Z196" s="1">
        <v>3.5179999999999998</v>
      </c>
      <c r="AB196" s="1">
        <v>20.100000000000001</v>
      </c>
    </row>
    <row r="197" spans="19:28" x14ac:dyDescent="0.25">
      <c r="S197" s="1" t="s">
        <v>304</v>
      </c>
      <c r="T197" s="1" t="s">
        <v>12</v>
      </c>
      <c r="U197" s="1" t="s">
        <v>12</v>
      </c>
    </row>
    <row r="198" spans="19:28" x14ac:dyDescent="0.25">
      <c r="S198" s="1" t="s">
        <v>317</v>
      </c>
      <c r="T198" s="1" t="s">
        <v>12</v>
      </c>
      <c r="U198" s="1" t="s">
        <v>12</v>
      </c>
    </row>
    <row r="199" spans="19:28" x14ac:dyDescent="0.25">
      <c r="S199" s="1" t="s">
        <v>319</v>
      </c>
      <c r="T199" s="1" t="s">
        <v>12</v>
      </c>
      <c r="U199" s="1" t="s">
        <v>12</v>
      </c>
      <c r="Y199" s="1">
        <v>0.63200000000000001</v>
      </c>
    </row>
    <row r="200" spans="19:28" x14ac:dyDescent="0.25">
      <c r="S200" s="1" t="s">
        <v>332</v>
      </c>
      <c r="T200" s="1" t="s">
        <v>12</v>
      </c>
      <c r="U200" s="1" t="s">
        <v>12</v>
      </c>
      <c r="V200" s="1">
        <v>4.05</v>
      </c>
      <c r="W200" s="1">
        <v>0.50600000000000001</v>
      </c>
      <c r="X200" s="1">
        <v>30</v>
      </c>
      <c r="Y200" s="1">
        <v>1.208</v>
      </c>
      <c r="Z200" s="1">
        <v>1.675</v>
      </c>
      <c r="AB200" s="1">
        <v>9.0399999999999991</v>
      </c>
    </row>
    <row r="201" spans="19:28" x14ac:dyDescent="0.25">
      <c r="S201" s="1" t="s">
        <v>345</v>
      </c>
      <c r="T201" s="1" t="s">
        <v>12</v>
      </c>
      <c r="U201" s="1" t="s">
        <v>12</v>
      </c>
      <c r="V201" s="1">
        <v>4.04</v>
      </c>
      <c r="W201" s="1">
        <v>0.32300000000000001</v>
      </c>
      <c r="X201" s="1">
        <v>19</v>
      </c>
    </row>
    <row r="202" spans="19:28" x14ac:dyDescent="0.25">
      <c r="S202" s="1" t="s">
        <v>358</v>
      </c>
      <c r="T202" s="1" t="s">
        <v>12</v>
      </c>
      <c r="U202" s="1" t="s">
        <v>12</v>
      </c>
      <c r="Y202" s="1">
        <v>0.46500000000000002</v>
      </c>
    </row>
    <row r="203" spans="19:28" x14ac:dyDescent="0.25">
      <c r="S203" s="1" t="s">
        <v>360</v>
      </c>
      <c r="T203" s="1" t="s">
        <v>12</v>
      </c>
      <c r="U203" s="1" t="s">
        <v>12</v>
      </c>
    </row>
    <row r="204" spans="19:28" x14ac:dyDescent="0.25">
      <c r="S204" s="1" t="s">
        <v>373</v>
      </c>
      <c r="T204" s="1" t="s">
        <v>12</v>
      </c>
      <c r="U204" s="1" t="s">
        <v>12</v>
      </c>
      <c r="Y204" s="1">
        <v>0.182</v>
      </c>
    </row>
    <row r="205" spans="19:28" x14ac:dyDescent="0.25">
      <c r="S205" s="1" t="s">
        <v>386</v>
      </c>
      <c r="T205" s="1" t="s">
        <v>12</v>
      </c>
      <c r="U205" s="1" t="s">
        <v>12</v>
      </c>
      <c r="Y205" s="1">
        <v>0.13200000000000001</v>
      </c>
    </row>
    <row r="206" spans="19:28" x14ac:dyDescent="0.25">
      <c r="S206" s="1" t="s">
        <v>399</v>
      </c>
      <c r="T206" s="1" t="s">
        <v>12</v>
      </c>
      <c r="U206" s="1" t="s">
        <v>12</v>
      </c>
      <c r="Y206" s="1">
        <v>0.50700000000000001</v>
      </c>
    </row>
    <row r="207" spans="19:28" x14ac:dyDescent="0.25">
      <c r="S207" s="1" t="s">
        <v>401</v>
      </c>
      <c r="T207" s="1" t="s">
        <v>12</v>
      </c>
      <c r="U207" s="1" t="s">
        <v>12</v>
      </c>
      <c r="V207" s="1">
        <v>4.03</v>
      </c>
      <c r="W207" s="1">
        <v>0.61599999999999999</v>
      </c>
      <c r="X207" s="1">
        <v>36</v>
      </c>
      <c r="Y207" s="1">
        <v>0.14899999999999999</v>
      </c>
      <c r="Z207" s="1">
        <v>16.536999999999999</v>
      </c>
      <c r="AB207" s="1">
        <v>98.2</v>
      </c>
    </row>
    <row r="208" spans="19:28" x14ac:dyDescent="0.25">
      <c r="S208" s="1" t="s">
        <v>414</v>
      </c>
      <c r="T208" s="1" t="s">
        <v>12</v>
      </c>
      <c r="U208" s="1" t="s">
        <v>12</v>
      </c>
      <c r="Y208" s="1">
        <v>6.6000000000000003E-2</v>
      </c>
    </row>
    <row r="209" spans="19:28" x14ac:dyDescent="0.25">
      <c r="S209" s="1" t="s">
        <v>415</v>
      </c>
      <c r="T209" s="1" t="s">
        <v>12</v>
      </c>
      <c r="U209" s="1" t="s">
        <v>12</v>
      </c>
    </row>
    <row r="210" spans="19:28" x14ac:dyDescent="0.25">
      <c r="S210" s="1" t="s">
        <v>416</v>
      </c>
      <c r="T210" s="1" t="s">
        <v>12</v>
      </c>
      <c r="U210" s="1" t="s">
        <v>12</v>
      </c>
      <c r="Y210" s="1">
        <v>0.64700000000000002</v>
      </c>
    </row>
    <row r="211" spans="19:28" x14ac:dyDescent="0.25">
      <c r="S211" s="1" t="s">
        <v>17</v>
      </c>
      <c r="T211" s="1" t="s">
        <v>18</v>
      </c>
      <c r="U211" s="1" t="s">
        <v>12</v>
      </c>
      <c r="V211" s="1">
        <v>4.0599999999999996</v>
      </c>
      <c r="W211" s="1">
        <v>0.32600000000000001</v>
      </c>
      <c r="X211" s="1">
        <v>19</v>
      </c>
      <c r="Y211" s="1">
        <v>0.57199999999999995</v>
      </c>
      <c r="Z211" s="1">
        <v>2.2799999999999998</v>
      </c>
      <c r="AB211" s="1">
        <v>12.67</v>
      </c>
    </row>
    <row r="212" spans="19:28" x14ac:dyDescent="0.25">
      <c r="S212" s="1" t="s">
        <v>60</v>
      </c>
      <c r="T212" s="1" t="s">
        <v>18</v>
      </c>
      <c r="U212" s="1" t="s">
        <v>12</v>
      </c>
      <c r="V212" s="1">
        <v>4.08</v>
      </c>
      <c r="W212" s="1">
        <v>0.433</v>
      </c>
      <c r="X212" s="1">
        <v>25</v>
      </c>
    </row>
    <row r="213" spans="19:28" x14ac:dyDescent="0.25">
      <c r="S213" s="1" t="s">
        <v>83</v>
      </c>
      <c r="T213" s="1" t="s">
        <v>18</v>
      </c>
      <c r="U213" s="1" t="s">
        <v>12</v>
      </c>
      <c r="V213" s="1">
        <v>4.0199999999999996</v>
      </c>
      <c r="W213" s="1">
        <v>0.155</v>
      </c>
      <c r="X213" s="1">
        <v>15</v>
      </c>
      <c r="Y213" s="1">
        <v>8.6999999999999994E-2</v>
      </c>
      <c r="Z213" s="1">
        <v>7.1260000000000003</v>
      </c>
      <c r="AB213" s="1">
        <v>41.75</v>
      </c>
    </row>
    <row r="214" spans="19:28" x14ac:dyDescent="0.25">
      <c r="S214" s="1" t="s">
        <v>104</v>
      </c>
      <c r="T214" s="1" t="s">
        <v>18</v>
      </c>
      <c r="U214" s="1" t="s">
        <v>12</v>
      </c>
      <c r="V214" s="1">
        <v>4.05</v>
      </c>
      <c r="W214" s="1">
        <v>7.2999999999999995E-2</v>
      </c>
      <c r="X214" s="1">
        <v>18</v>
      </c>
      <c r="Y214" s="1">
        <v>0.34799999999999998</v>
      </c>
      <c r="Z214" s="1">
        <v>0.83899999999999997</v>
      </c>
      <c r="AB214" s="1">
        <v>4.03</v>
      </c>
    </row>
    <row r="215" spans="19:28" x14ac:dyDescent="0.25">
      <c r="S215" s="1" t="s">
        <v>15</v>
      </c>
      <c r="T215" s="1" t="s">
        <v>16</v>
      </c>
      <c r="U215" s="1" t="s">
        <v>12</v>
      </c>
      <c r="V215" s="1">
        <v>4.08</v>
      </c>
      <c r="W215" s="1">
        <v>1.5940000000000001</v>
      </c>
      <c r="X215" s="1">
        <v>79</v>
      </c>
      <c r="Y215" s="1">
        <v>0.86</v>
      </c>
      <c r="Z215" s="1">
        <v>7.4139999999999997</v>
      </c>
      <c r="AB215" s="1">
        <v>43.47</v>
      </c>
    </row>
    <row r="216" spans="19:28" x14ac:dyDescent="0.25">
      <c r="S216" s="1" t="s">
        <v>59</v>
      </c>
      <c r="T216" s="1" t="s">
        <v>16</v>
      </c>
      <c r="U216" s="1" t="s">
        <v>12</v>
      </c>
      <c r="Y216" s="1">
        <v>0.59799999999999998</v>
      </c>
    </row>
    <row r="217" spans="19:28" x14ac:dyDescent="0.25">
      <c r="S217" s="1" t="s">
        <v>82</v>
      </c>
      <c r="T217" s="1" t="s">
        <v>16</v>
      </c>
      <c r="U217" s="1" t="s">
        <v>12</v>
      </c>
      <c r="Y217" s="1">
        <v>0.27800000000000002</v>
      </c>
    </row>
    <row r="218" spans="19:28" x14ac:dyDescent="0.25">
      <c r="S218" s="1" t="s">
        <v>103</v>
      </c>
      <c r="T218" s="1" t="s">
        <v>16</v>
      </c>
      <c r="U218" s="1" t="s">
        <v>12</v>
      </c>
      <c r="Y218" s="1">
        <v>3.149</v>
      </c>
    </row>
  </sheetData>
  <mergeCells count="77">
    <mergeCell ref="A1:G1"/>
    <mergeCell ref="J1:P1"/>
    <mergeCell ref="A2:A3"/>
    <mergeCell ref="B2:B3"/>
    <mergeCell ref="J2:J3"/>
    <mergeCell ref="K2:K3"/>
    <mergeCell ref="P4:P6"/>
    <mergeCell ref="Q4:Q6"/>
    <mergeCell ref="A7:A9"/>
    <mergeCell ref="F7:F9"/>
    <mergeCell ref="G7:G9"/>
    <mergeCell ref="H7:H9"/>
    <mergeCell ref="J7:J9"/>
    <mergeCell ref="O7:O9"/>
    <mergeCell ref="P7:P9"/>
    <mergeCell ref="Q7:Q9"/>
    <mergeCell ref="A4:A6"/>
    <mergeCell ref="F4:F6"/>
    <mergeCell ref="G4:G6"/>
    <mergeCell ref="H4:H6"/>
    <mergeCell ref="J4:J6"/>
    <mergeCell ref="O4:O6"/>
    <mergeCell ref="P10:P12"/>
    <mergeCell ref="Q10:Q12"/>
    <mergeCell ref="A13:A15"/>
    <mergeCell ref="F13:F15"/>
    <mergeCell ref="G13:G15"/>
    <mergeCell ref="H13:H15"/>
    <mergeCell ref="J13:J15"/>
    <mergeCell ref="O13:O15"/>
    <mergeCell ref="P13:P15"/>
    <mergeCell ref="Q13:Q15"/>
    <mergeCell ref="A10:A12"/>
    <mergeCell ref="F10:F12"/>
    <mergeCell ref="G10:G12"/>
    <mergeCell ref="H10:H12"/>
    <mergeCell ref="J10:J12"/>
    <mergeCell ref="O10:O12"/>
    <mergeCell ref="P16:P18"/>
    <mergeCell ref="Q16:Q18"/>
    <mergeCell ref="A19:A21"/>
    <mergeCell ref="F19:F21"/>
    <mergeCell ref="G19:G21"/>
    <mergeCell ref="H19:H21"/>
    <mergeCell ref="J19:J21"/>
    <mergeCell ref="O19:O21"/>
    <mergeCell ref="P19:P21"/>
    <mergeCell ref="Q19:Q21"/>
    <mergeCell ref="A16:A18"/>
    <mergeCell ref="F16:F18"/>
    <mergeCell ref="G16:G18"/>
    <mergeCell ref="H16:H18"/>
    <mergeCell ref="J16:J18"/>
    <mergeCell ref="O16:O18"/>
    <mergeCell ref="B33:L33"/>
    <mergeCell ref="A23:G23"/>
    <mergeCell ref="A24:A25"/>
    <mergeCell ref="B24:B25"/>
    <mergeCell ref="A26:A28"/>
    <mergeCell ref="F26:F28"/>
    <mergeCell ref="G26:G28"/>
    <mergeCell ref="A62:A64"/>
    <mergeCell ref="F62:F64"/>
    <mergeCell ref="G62:G64"/>
    <mergeCell ref="H62:H64"/>
    <mergeCell ref="S1:AC1"/>
    <mergeCell ref="F35:F42"/>
    <mergeCell ref="G35:G42"/>
    <mergeCell ref="H35:H42"/>
    <mergeCell ref="I35:I42"/>
    <mergeCell ref="J35:J42"/>
    <mergeCell ref="B47:E47"/>
    <mergeCell ref="H26:H28"/>
    <mergeCell ref="A29:A31"/>
    <mergeCell ref="F29:F31"/>
    <mergeCell ref="G29:G31"/>
    <mergeCell ref="H29:H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218"/>
  <sheetViews>
    <sheetView topLeftCell="A34" workbookViewId="0">
      <selection activeCell="L54" sqref="L54"/>
    </sheetView>
  </sheetViews>
  <sheetFormatPr defaultRowHeight="15" x14ac:dyDescent="0.25"/>
  <cols>
    <col min="1" max="1" width="5.140625" style="1" bestFit="1" customWidth="1"/>
    <col min="2" max="2" width="28.7109375" style="1" bestFit="1" customWidth="1"/>
    <col min="3" max="3" width="15.5703125" style="1" bestFit="1" customWidth="1"/>
    <col min="4" max="4" width="17.42578125" style="1" bestFit="1" customWidth="1"/>
    <col min="5" max="5" width="30.5703125" style="1" bestFit="1" customWidth="1"/>
    <col min="6" max="6" width="17.28515625" style="1" bestFit="1" customWidth="1"/>
    <col min="7" max="7" width="10.42578125" style="1" bestFit="1" customWidth="1"/>
    <col min="8" max="8" width="7.85546875" style="1" bestFit="1" customWidth="1"/>
    <col min="9" max="9" width="10.140625" style="1" bestFit="1" customWidth="1"/>
    <col min="10" max="10" width="17" style="1" bestFit="1" customWidth="1"/>
    <col min="11" max="11" width="17.42578125" style="1" bestFit="1" customWidth="1"/>
    <col min="12" max="12" width="15.5703125" style="1" bestFit="1" customWidth="1"/>
    <col min="13" max="13" width="17.42578125" style="1" bestFit="1" customWidth="1"/>
    <col min="14" max="14" width="14.42578125" style="1" bestFit="1" customWidth="1"/>
    <col min="15" max="15" width="8.85546875" style="1" bestFit="1" customWidth="1"/>
    <col min="16" max="16" width="7.42578125" style="1" bestFit="1" customWidth="1"/>
    <col min="17" max="17" width="6.85546875" style="1" bestFit="1" customWidth="1"/>
    <col min="19" max="19" width="26.5703125" style="1" bestFit="1" customWidth="1"/>
    <col min="20" max="20" width="19.5703125" style="1" bestFit="1" customWidth="1"/>
    <col min="21" max="21" width="8.85546875" style="1" bestFit="1" customWidth="1"/>
    <col min="22" max="22" width="5" style="1" bestFit="1" customWidth="1"/>
    <col min="23" max="23" width="10" style="1" bestFit="1" customWidth="1"/>
    <col min="24" max="24" width="13.140625" style="1" bestFit="1" customWidth="1"/>
    <col min="25" max="25" width="11" style="1" bestFit="1" customWidth="1"/>
    <col min="26" max="26" width="9.5703125" style="1" bestFit="1" customWidth="1"/>
    <col min="27" max="27" width="9.140625" style="1"/>
    <col min="28" max="28" width="8" style="1" bestFit="1" customWidth="1"/>
    <col min="29" max="29" width="6" style="1" bestFit="1" customWidth="1"/>
  </cols>
  <sheetData>
    <row r="1" spans="1:29" x14ac:dyDescent="0.25">
      <c r="A1" s="117" t="s">
        <v>427</v>
      </c>
      <c r="B1" s="117"/>
      <c r="C1" s="117"/>
      <c r="D1" s="117"/>
      <c r="E1" s="117"/>
      <c r="F1" s="117"/>
      <c r="G1" s="117"/>
      <c r="H1" s="3"/>
      <c r="J1" s="117" t="s">
        <v>428</v>
      </c>
      <c r="K1" s="117"/>
      <c r="L1" s="117"/>
      <c r="M1" s="117"/>
      <c r="N1" s="117"/>
      <c r="O1" s="117"/>
      <c r="P1" s="117"/>
      <c r="Q1" s="3"/>
      <c r="S1" s="117" t="s">
        <v>424</v>
      </c>
      <c r="T1" s="117"/>
      <c r="U1" s="117"/>
      <c r="V1" s="117"/>
      <c r="W1" s="117"/>
      <c r="X1" s="117"/>
      <c r="Y1" s="117"/>
      <c r="Z1" s="117"/>
      <c r="AA1" s="117"/>
      <c r="AB1" s="117"/>
      <c r="AC1" s="117"/>
    </row>
    <row r="2" spans="1:29" x14ac:dyDescent="0.25">
      <c r="A2" s="117" t="s">
        <v>429</v>
      </c>
      <c r="B2" s="117" t="s">
        <v>1</v>
      </c>
      <c r="C2" s="3" t="s">
        <v>430</v>
      </c>
      <c r="D2" s="3" t="s">
        <v>431</v>
      </c>
      <c r="E2" s="3" t="s">
        <v>432</v>
      </c>
      <c r="F2" s="3" t="s">
        <v>433</v>
      </c>
      <c r="G2" s="3" t="s">
        <v>434</v>
      </c>
      <c r="H2" s="3" t="s">
        <v>435</v>
      </c>
      <c r="J2" s="117" t="s">
        <v>429</v>
      </c>
      <c r="K2" s="117" t="s">
        <v>1</v>
      </c>
      <c r="L2" s="3" t="s">
        <v>430</v>
      </c>
      <c r="M2" s="3" t="s">
        <v>431</v>
      </c>
      <c r="N2" s="3" t="s">
        <v>432</v>
      </c>
      <c r="O2" s="3" t="s">
        <v>433</v>
      </c>
      <c r="P2" s="3" t="s">
        <v>434</v>
      </c>
      <c r="Q2" s="3" t="s">
        <v>435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</row>
    <row r="3" spans="1:29" x14ac:dyDescent="0.25">
      <c r="A3" s="117"/>
      <c r="B3" s="117"/>
      <c r="C3" s="1" t="s">
        <v>436</v>
      </c>
      <c r="E3" s="1" t="s">
        <v>436</v>
      </c>
      <c r="F3" s="1" t="s">
        <v>436</v>
      </c>
      <c r="G3" s="1" t="s">
        <v>436</v>
      </c>
      <c r="J3" s="117"/>
      <c r="K3" s="117"/>
      <c r="L3" s="1" t="s">
        <v>436</v>
      </c>
      <c r="N3" s="1" t="s">
        <v>436</v>
      </c>
      <c r="O3" s="1" t="s">
        <v>436</v>
      </c>
      <c r="P3" s="1" t="s">
        <v>436</v>
      </c>
      <c r="S3" s="1" t="s">
        <v>32</v>
      </c>
      <c r="T3" s="1" t="s">
        <v>33</v>
      </c>
      <c r="U3" s="1" t="s">
        <v>34</v>
      </c>
      <c r="V3" s="1">
        <v>4.0599999999999996</v>
      </c>
      <c r="W3" s="1">
        <v>1062.268</v>
      </c>
      <c r="X3" s="1">
        <v>36328</v>
      </c>
      <c r="Y3" s="1">
        <v>40008.616999999998</v>
      </c>
      <c r="Z3" s="1">
        <v>0.106</v>
      </c>
      <c r="AA3" s="1">
        <v>1.825</v>
      </c>
      <c r="AB3" s="1">
        <v>1.1399999999999999</v>
      </c>
      <c r="AC3" s="1">
        <v>-37.4</v>
      </c>
    </row>
    <row r="4" spans="1:29" x14ac:dyDescent="0.25">
      <c r="A4" s="117">
        <v>0</v>
      </c>
      <c r="B4" s="1" t="s">
        <v>321</v>
      </c>
      <c r="C4" s="1">
        <v>57.55</v>
      </c>
      <c r="D4" s="1">
        <f t="shared" ref="D4:D21" si="0">LN(E4)</f>
        <v>6.8252428574076731</v>
      </c>
      <c r="E4" s="2">
        <f>C4*16</f>
        <v>920.8</v>
      </c>
      <c r="F4" s="132">
        <f>AVERAGE(E4:E6)</f>
        <v>930.56000000000006</v>
      </c>
      <c r="G4" s="133">
        <f>STDEV(E4:E6)</f>
        <v>19.308360883306456</v>
      </c>
      <c r="H4" s="134">
        <f>G4/F4</f>
        <v>2.0749184236703119E-2</v>
      </c>
      <c r="J4" s="117">
        <v>0</v>
      </c>
      <c r="K4" s="1" t="s">
        <v>362</v>
      </c>
      <c r="L4" s="1">
        <v>80.599999999999994</v>
      </c>
      <c r="M4" s="1">
        <f t="shared" ref="M4:M21" si="1">LN(N4)</f>
        <v>7.1620873717523637</v>
      </c>
      <c r="N4" s="2">
        <f>L4*16</f>
        <v>1289.5999999999999</v>
      </c>
      <c r="O4" s="132">
        <f>AVERAGE(N4:N6)</f>
        <v>1164.2666666666667</v>
      </c>
      <c r="P4" s="133">
        <f>STDEV(N4:N6)</f>
        <v>191.36115941677673</v>
      </c>
      <c r="Q4" s="134">
        <f>P4/O4</f>
        <v>0.16436196697501437</v>
      </c>
      <c r="S4" s="1" t="s">
        <v>63</v>
      </c>
      <c r="T4" s="1" t="s">
        <v>33</v>
      </c>
      <c r="U4" s="1" t="s">
        <v>34</v>
      </c>
      <c r="V4" s="1">
        <v>4.07</v>
      </c>
      <c r="W4" s="1">
        <v>1106.8599999999999</v>
      </c>
      <c r="X4" s="1">
        <v>42580</v>
      </c>
      <c r="Y4" s="1">
        <v>33664.370999999999</v>
      </c>
      <c r="Z4" s="1">
        <v>0.13200000000000001</v>
      </c>
      <c r="AA4" s="1">
        <v>1.825</v>
      </c>
      <c r="AB4" s="1">
        <v>1.57</v>
      </c>
      <c r="AC4" s="1">
        <v>-14.2</v>
      </c>
    </row>
    <row r="5" spans="1:29" x14ac:dyDescent="0.25">
      <c r="A5" s="117"/>
      <c r="B5" s="1" t="s">
        <v>323</v>
      </c>
      <c r="C5" s="1">
        <v>57.38</v>
      </c>
      <c r="D5" s="1">
        <f t="shared" si="0"/>
        <v>6.8222845327929997</v>
      </c>
      <c r="E5" s="2">
        <f t="shared" ref="E5:E21" si="2">C5*16</f>
        <v>918.08</v>
      </c>
      <c r="F5" s="132"/>
      <c r="G5" s="133"/>
      <c r="H5" s="134"/>
      <c r="J5" s="117"/>
      <c r="K5" s="1" t="s">
        <v>364</v>
      </c>
      <c r="L5" s="1">
        <v>59</v>
      </c>
      <c r="M5" s="1">
        <f t="shared" si="1"/>
        <v>6.8501261661455004</v>
      </c>
      <c r="N5" s="2">
        <f t="shared" ref="N5:N21" si="3">L5*16</f>
        <v>944</v>
      </c>
      <c r="O5" s="132"/>
      <c r="P5" s="133"/>
      <c r="Q5" s="134"/>
      <c r="S5" s="1" t="s">
        <v>67</v>
      </c>
      <c r="T5" s="1" t="s">
        <v>33</v>
      </c>
      <c r="U5" s="1" t="s">
        <v>34</v>
      </c>
      <c r="V5" s="1">
        <v>4.0599999999999996</v>
      </c>
      <c r="W5" s="1">
        <v>1030.8579999999999</v>
      </c>
      <c r="X5" s="1">
        <v>39085</v>
      </c>
      <c r="Y5" s="1">
        <v>31861.572</v>
      </c>
      <c r="Z5" s="1">
        <v>0.129</v>
      </c>
      <c r="AA5" s="1">
        <v>1.825</v>
      </c>
      <c r="AB5" s="1">
        <v>1.53</v>
      </c>
      <c r="AC5" s="1">
        <v>-16.100000000000001</v>
      </c>
    </row>
    <row r="6" spans="1:29" x14ac:dyDescent="0.25">
      <c r="A6" s="117"/>
      <c r="B6" s="1" t="s">
        <v>325</v>
      </c>
      <c r="C6" s="1">
        <v>59.55</v>
      </c>
      <c r="D6" s="1">
        <f t="shared" si="0"/>
        <v>6.8594050180410902</v>
      </c>
      <c r="E6" s="2">
        <f t="shared" si="2"/>
        <v>952.8</v>
      </c>
      <c r="F6" s="132"/>
      <c r="G6" s="133"/>
      <c r="H6" s="134"/>
      <c r="J6" s="117"/>
      <c r="K6" s="1" t="s">
        <v>366</v>
      </c>
      <c r="L6" s="1">
        <v>78.7</v>
      </c>
      <c r="M6" s="1">
        <f t="shared" si="1"/>
        <v>7.1382318776631388</v>
      </c>
      <c r="N6" s="2">
        <f t="shared" si="3"/>
        <v>1259.2</v>
      </c>
      <c r="O6" s="132"/>
      <c r="P6" s="133"/>
      <c r="Q6" s="134"/>
      <c r="S6" s="1" t="s">
        <v>71</v>
      </c>
      <c r="T6" s="1" t="s">
        <v>33</v>
      </c>
      <c r="U6" s="1" t="s">
        <v>34</v>
      </c>
      <c r="V6" s="1">
        <v>4.07</v>
      </c>
      <c r="W6" s="1">
        <v>1048.2950000000001</v>
      </c>
      <c r="X6" s="1">
        <v>38562</v>
      </c>
      <c r="Y6" s="1">
        <v>30194.342000000001</v>
      </c>
      <c r="Z6" s="1">
        <v>0.13900000000000001</v>
      </c>
      <c r="AA6" s="1">
        <v>1.825</v>
      </c>
      <c r="AB6" s="1">
        <v>1.69</v>
      </c>
      <c r="AC6" s="1">
        <v>-7.5</v>
      </c>
    </row>
    <row r="7" spans="1:29" x14ac:dyDescent="0.25">
      <c r="A7" s="117">
        <v>15</v>
      </c>
      <c r="B7" s="1" t="s">
        <v>327</v>
      </c>
      <c r="C7" s="1">
        <v>52.44</v>
      </c>
      <c r="D7" s="1">
        <f t="shared" si="0"/>
        <v>6.7322583811352805</v>
      </c>
      <c r="E7" s="2">
        <f t="shared" si="2"/>
        <v>839.04</v>
      </c>
      <c r="F7" s="132">
        <f>AVERAGE(E7:E9)</f>
        <v>858.2399999999999</v>
      </c>
      <c r="G7" s="133">
        <f>STDEV(E7:E9)</f>
        <v>62.107210531467253</v>
      </c>
      <c r="H7" s="134">
        <f>G7/F7</f>
        <v>7.2365784083085458E-2</v>
      </c>
      <c r="J7" s="117">
        <v>15</v>
      </c>
      <c r="K7" s="1" t="s">
        <v>368</v>
      </c>
      <c r="L7" s="1">
        <v>64.63</v>
      </c>
      <c r="M7" s="1">
        <f t="shared" si="1"/>
        <v>6.9412674215145849</v>
      </c>
      <c r="N7" s="2">
        <f t="shared" si="3"/>
        <v>1034.08</v>
      </c>
      <c r="O7" s="132">
        <f>AVERAGE(N7:N9)</f>
        <v>939.84</v>
      </c>
      <c r="P7" s="133">
        <f>STDEV(N7:N9)</f>
        <v>105.87273870076281</v>
      </c>
      <c r="Q7" s="134">
        <f>P7/O7</f>
        <v>0.11264974751102613</v>
      </c>
      <c r="S7" s="1" t="s">
        <v>89</v>
      </c>
      <c r="T7" s="1" t="s">
        <v>33</v>
      </c>
      <c r="U7" s="1" t="s">
        <v>34</v>
      </c>
      <c r="V7" s="1">
        <v>4.0599999999999996</v>
      </c>
      <c r="W7" s="1">
        <v>1061.0329999999999</v>
      </c>
      <c r="X7" s="1">
        <v>39434</v>
      </c>
      <c r="Y7" s="1">
        <v>27641.32</v>
      </c>
      <c r="Z7" s="1">
        <v>0.154</v>
      </c>
      <c r="AA7" s="1">
        <v>1.825</v>
      </c>
      <c r="AB7" s="1">
        <v>1.93</v>
      </c>
      <c r="AC7" s="1">
        <v>5.9</v>
      </c>
    </row>
    <row r="8" spans="1:29" x14ac:dyDescent="0.25">
      <c r="A8" s="117"/>
      <c r="B8" s="1" t="s">
        <v>329</v>
      </c>
      <c r="C8" s="1">
        <v>50.5</v>
      </c>
      <c r="D8" s="1">
        <f t="shared" si="0"/>
        <v>6.694562058521095</v>
      </c>
      <c r="E8" s="2">
        <f t="shared" si="2"/>
        <v>808</v>
      </c>
      <c r="F8" s="132"/>
      <c r="G8" s="133"/>
      <c r="H8" s="134"/>
      <c r="J8" s="117"/>
      <c r="K8" s="1" t="s">
        <v>370</v>
      </c>
      <c r="L8" s="1">
        <v>51.58</v>
      </c>
      <c r="M8" s="1">
        <f t="shared" si="1"/>
        <v>6.7157227226929797</v>
      </c>
      <c r="N8" s="2">
        <f t="shared" si="3"/>
        <v>825.28</v>
      </c>
      <c r="O8" s="132"/>
      <c r="P8" s="133"/>
      <c r="Q8" s="134"/>
      <c r="S8" s="1" t="s">
        <v>107</v>
      </c>
      <c r="T8" s="1" t="s">
        <v>33</v>
      </c>
      <c r="U8" s="1" t="s">
        <v>34</v>
      </c>
      <c r="V8" s="1">
        <v>4.0599999999999996</v>
      </c>
      <c r="W8" s="1">
        <v>1028.6369999999999</v>
      </c>
      <c r="X8" s="1">
        <v>39775</v>
      </c>
      <c r="Y8" s="1">
        <v>26664.004000000001</v>
      </c>
      <c r="Z8" s="1">
        <v>0.154</v>
      </c>
      <c r="AA8" s="1">
        <v>1.825</v>
      </c>
      <c r="AB8" s="1">
        <v>1.95</v>
      </c>
      <c r="AC8" s="1">
        <v>6.6</v>
      </c>
    </row>
    <row r="9" spans="1:29" x14ac:dyDescent="0.25">
      <c r="A9" s="117"/>
      <c r="B9" s="1" t="s">
        <v>331</v>
      </c>
      <c r="C9" s="1">
        <v>57.98</v>
      </c>
      <c r="D9" s="1">
        <f t="shared" si="0"/>
        <v>6.8326868457332903</v>
      </c>
      <c r="E9" s="2">
        <f t="shared" si="2"/>
        <v>927.68</v>
      </c>
      <c r="F9" s="132"/>
      <c r="G9" s="133"/>
      <c r="H9" s="134"/>
      <c r="J9" s="117"/>
      <c r="K9" s="1" t="s">
        <v>372</v>
      </c>
      <c r="L9" s="1">
        <v>60.01</v>
      </c>
      <c r="M9" s="1">
        <f t="shared" si="1"/>
        <v>6.8670999372412025</v>
      </c>
      <c r="N9" s="2">
        <f t="shared" si="3"/>
        <v>960.16</v>
      </c>
      <c r="O9" s="132"/>
      <c r="P9" s="133"/>
      <c r="Q9" s="134"/>
      <c r="S9" s="1" t="s">
        <v>111</v>
      </c>
      <c r="T9" s="1" t="s">
        <v>33</v>
      </c>
      <c r="U9" s="1" t="s">
        <v>34</v>
      </c>
      <c r="V9" s="1">
        <v>4.0599999999999996</v>
      </c>
      <c r="W9" s="1">
        <v>967.52700000000004</v>
      </c>
      <c r="X9" s="1">
        <v>35145</v>
      </c>
      <c r="Y9" s="1">
        <v>27006.175999999999</v>
      </c>
      <c r="Z9" s="1">
        <v>0.14299999999999999</v>
      </c>
      <c r="AA9" s="1">
        <v>1.825</v>
      </c>
      <c r="AB9" s="1">
        <v>1.76</v>
      </c>
      <c r="AC9" s="1">
        <v>-3.4</v>
      </c>
    </row>
    <row r="10" spans="1:29" x14ac:dyDescent="0.25">
      <c r="A10" s="117">
        <v>30</v>
      </c>
      <c r="B10" s="1" t="s">
        <v>334</v>
      </c>
      <c r="C10" s="1">
        <v>46.99</v>
      </c>
      <c r="D10" s="1">
        <f t="shared" si="0"/>
        <v>6.6225235353545058</v>
      </c>
      <c r="E10" s="2">
        <f t="shared" si="2"/>
        <v>751.84</v>
      </c>
      <c r="F10" s="132">
        <f>AVERAGE(E10:E12)</f>
        <v>932</v>
      </c>
      <c r="G10" s="133">
        <f>STDEV(E10:E12)</f>
        <v>174.32681033048226</v>
      </c>
      <c r="H10" s="134">
        <f>G10/F10</f>
        <v>0.18704593383098955</v>
      </c>
      <c r="J10" s="117">
        <v>30</v>
      </c>
      <c r="K10" s="1" t="s">
        <v>375</v>
      </c>
      <c r="L10" s="1">
        <v>58.84</v>
      </c>
      <c r="M10" s="1">
        <f t="shared" si="1"/>
        <v>6.8474106179730176</v>
      </c>
      <c r="N10" s="2">
        <f t="shared" si="3"/>
        <v>941.44</v>
      </c>
      <c r="O10" s="132">
        <f>AVERAGE(N10:N12)</f>
        <v>1028.1599999999999</v>
      </c>
      <c r="P10" s="133">
        <f>STDEV(N10:N12)</f>
        <v>187.53467519368368</v>
      </c>
      <c r="Q10" s="134">
        <f>P10/O10</f>
        <v>0.18239833799572411</v>
      </c>
      <c r="S10" s="1" t="s">
        <v>115</v>
      </c>
      <c r="T10" s="1" t="s">
        <v>33</v>
      </c>
      <c r="U10" s="1" t="s">
        <v>34</v>
      </c>
      <c r="V10" s="1">
        <v>4.0599999999999996</v>
      </c>
      <c r="W10" s="1">
        <v>993.69100000000003</v>
      </c>
      <c r="X10" s="1">
        <v>37872</v>
      </c>
      <c r="Y10" s="1">
        <v>24890.995999999999</v>
      </c>
      <c r="Z10" s="1">
        <v>0.16</v>
      </c>
      <c r="AA10" s="1">
        <v>1.825</v>
      </c>
      <c r="AB10" s="1">
        <v>2.04</v>
      </c>
      <c r="AC10" s="1">
        <v>11.6</v>
      </c>
    </row>
    <row r="11" spans="1:29" x14ac:dyDescent="0.25">
      <c r="A11" s="117"/>
      <c r="B11" s="1" t="s">
        <v>336</v>
      </c>
      <c r="C11" s="1">
        <v>59.02</v>
      </c>
      <c r="D11" s="1">
        <f t="shared" si="0"/>
        <v>6.8504650917545744</v>
      </c>
      <c r="E11" s="2">
        <f t="shared" si="2"/>
        <v>944.32</v>
      </c>
      <c r="F11" s="132"/>
      <c r="G11" s="133"/>
      <c r="H11" s="134"/>
      <c r="J11" s="117"/>
      <c r="K11" s="1" t="s">
        <v>377</v>
      </c>
      <c r="L11" s="1">
        <v>56.23</v>
      </c>
      <c r="M11" s="1">
        <f t="shared" si="1"/>
        <v>6.8020391445438912</v>
      </c>
      <c r="N11" s="2">
        <f t="shared" si="3"/>
        <v>899.68</v>
      </c>
      <c r="O11" s="132"/>
      <c r="P11" s="133"/>
      <c r="Q11" s="134"/>
      <c r="S11" s="1" t="s">
        <v>36</v>
      </c>
      <c r="T11" s="1" t="s">
        <v>37</v>
      </c>
      <c r="U11" s="1" t="s">
        <v>34</v>
      </c>
      <c r="V11" s="1">
        <v>4.0599999999999996</v>
      </c>
      <c r="W11" s="1">
        <v>1882.4559999999999</v>
      </c>
      <c r="X11" s="1">
        <v>72625</v>
      </c>
      <c r="Y11" s="1">
        <v>42977.938000000002</v>
      </c>
      <c r="Z11" s="1">
        <v>0.17499999999999999</v>
      </c>
      <c r="AA11" s="1">
        <v>2.919</v>
      </c>
      <c r="AB11" s="1">
        <v>2.2999999999999998</v>
      </c>
      <c r="AC11" s="1">
        <v>-21.4</v>
      </c>
    </row>
    <row r="12" spans="1:29" x14ac:dyDescent="0.25">
      <c r="A12" s="117"/>
      <c r="B12" s="1" t="s">
        <v>338</v>
      </c>
      <c r="C12" s="1">
        <v>68.739999999999995</v>
      </c>
      <c r="D12" s="1">
        <f t="shared" si="0"/>
        <v>7.002919993661469</v>
      </c>
      <c r="E12" s="2">
        <f t="shared" si="2"/>
        <v>1099.8399999999999</v>
      </c>
      <c r="F12" s="132"/>
      <c r="G12" s="133"/>
      <c r="H12" s="134"/>
      <c r="J12" s="117"/>
      <c r="K12" s="1" t="s">
        <v>379</v>
      </c>
      <c r="L12" s="1">
        <v>77.709999999999994</v>
      </c>
      <c r="M12" s="1">
        <f t="shared" si="1"/>
        <v>7.1255726714609322</v>
      </c>
      <c r="N12" s="2">
        <f t="shared" si="3"/>
        <v>1243.3599999999999</v>
      </c>
      <c r="O12" s="132"/>
      <c r="P12" s="133"/>
      <c r="Q12" s="134"/>
      <c r="S12" s="1" t="s">
        <v>91</v>
      </c>
      <c r="T12" s="1" t="s">
        <v>37</v>
      </c>
      <c r="U12" s="1" t="s">
        <v>34</v>
      </c>
      <c r="V12" s="1">
        <v>4.0599999999999996</v>
      </c>
      <c r="W12" s="1">
        <v>1728.86</v>
      </c>
      <c r="X12" s="1">
        <v>67243</v>
      </c>
      <c r="Y12" s="1">
        <v>30703.615000000002</v>
      </c>
      <c r="Z12" s="1">
        <v>0.22500000000000001</v>
      </c>
      <c r="AA12" s="1">
        <v>2.919</v>
      </c>
      <c r="AB12" s="1">
        <v>3.13</v>
      </c>
      <c r="AC12" s="1">
        <v>7.3</v>
      </c>
    </row>
    <row r="13" spans="1:29" x14ac:dyDescent="0.25">
      <c r="A13" s="117">
        <v>60</v>
      </c>
      <c r="B13" s="1" t="s">
        <v>340</v>
      </c>
      <c r="C13" s="1">
        <v>63.08</v>
      </c>
      <c r="D13" s="1">
        <f t="shared" si="0"/>
        <v>6.9169924843346191</v>
      </c>
      <c r="E13" s="2">
        <f t="shared" si="2"/>
        <v>1009.28</v>
      </c>
      <c r="F13" s="132">
        <f>AVERAGE(E13:E15)</f>
        <v>1042.9866666666667</v>
      </c>
      <c r="G13" s="133">
        <f>STDEV(E13:E15)</f>
        <v>29.44231874926524</v>
      </c>
      <c r="H13" s="134">
        <f>G13/F13</f>
        <v>2.822885439500528E-2</v>
      </c>
      <c r="J13" s="117">
        <v>60</v>
      </c>
      <c r="K13" s="1" t="s">
        <v>381</v>
      </c>
      <c r="L13" s="1">
        <v>55.17</v>
      </c>
      <c r="M13" s="1">
        <f t="shared" si="1"/>
        <v>6.7830080495241205</v>
      </c>
      <c r="N13" s="2">
        <f t="shared" si="3"/>
        <v>882.72</v>
      </c>
      <c r="O13" s="132">
        <f>AVERAGE(N13:N15)</f>
        <v>1559.0933333333332</v>
      </c>
      <c r="P13" s="133">
        <f>STDEV(N13:N15)</f>
        <v>591.1510525519966</v>
      </c>
      <c r="Q13" s="134">
        <f>P13/O13</f>
        <v>0.37916335084835417</v>
      </c>
      <c r="S13" s="1" t="s">
        <v>38</v>
      </c>
      <c r="T13" s="1" t="s">
        <v>39</v>
      </c>
      <c r="U13" s="1" t="s">
        <v>34</v>
      </c>
      <c r="V13" s="1">
        <v>4.0599999999999996</v>
      </c>
      <c r="W13" s="1">
        <v>3141.384</v>
      </c>
      <c r="X13" s="1">
        <v>120411</v>
      </c>
      <c r="Y13" s="1">
        <v>44416.688000000002</v>
      </c>
      <c r="Z13" s="1">
        <v>0.28299999999999997</v>
      </c>
      <c r="AA13" s="1">
        <v>4.6689999999999996</v>
      </c>
      <c r="AB13" s="1">
        <v>4.09</v>
      </c>
      <c r="AC13" s="1">
        <v>-12.3</v>
      </c>
    </row>
    <row r="14" spans="1:29" x14ac:dyDescent="0.25">
      <c r="A14" s="117"/>
      <c r="B14" s="1" t="s">
        <v>342</v>
      </c>
      <c r="C14" s="1">
        <v>66.48</v>
      </c>
      <c r="D14" s="1">
        <f t="shared" si="0"/>
        <v>6.9694898727869736</v>
      </c>
      <c r="E14" s="2">
        <f t="shared" si="2"/>
        <v>1063.68</v>
      </c>
      <c r="F14" s="132"/>
      <c r="G14" s="133"/>
      <c r="H14" s="134"/>
      <c r="J14" s="117"/>
      <c r="K14" s="1" t="s">
        <v>383</v>
      </c>
      <c r="L14" s="1">
        <v>113.6</v>
      </c>
      <c r="M14" s="1">
        <f t="shared" si="1"/>
        <v>7.5052722285268318</v>
      </c>
      <c r="N14" s="2">
        <f t="shared" si="3"/>
        <v>1817.6</v>
      </c>
      <c r="O14" s="132"/>
      <c r="P14" s="133"/>
      <c r="Q14" s="134"/>
      <c r="S14" s="1" t="s">
        <v>92</v>
      </c>
      <c r="T14" s="1" t="s">
        <v>39</v>
      </c>
      <c r="U14" s="1" t="s">
        <v>34</v>
      </c>
      <c r="V14" s="1">
        <v>4.0599999999999996</v>
      </c>
      <c r="W14" s="1">
        <v>2842.049</v>
      </c>
      <c r="X14" s="1">
        <v>102842</v>
      </c>
      <c r="Y14" s="1">
        <v>30452.596000000001</v>
      </c>
      <c r="Z14" s="1">
        <v>0.373</v>
      </c>
      <c r="AA14" s="1">
        <v>4.6689999999999996</v>
      </c>
      <c r="AB14" s="1">
        <v>5.6</v>
      </c>
      <c r="AC14" s="1">
        <v>20</v>
      </c>
    </row>
    <row r="15" spans="1:29" x14ac:dyDescent="0.25">
      <c r="A15" s="117"/>
      <c r="B15" s="1" t="s">
        <v>344</v>
      </c>
      <c r="C15" s="1">
        <v>66</v>
      </c>
      <c r="D15" s="1">
        <f t="shared" si="0"/>
        <v>6.9622434642662068</v>
      </c>
      <c r="E15" s="2">
        <f t="shared" si="2"/>
        <v>1056</v>
      </c>
      <c r="F15" s="132"/>
      <c r="G15" s="133"/>
      <c r="H15" s="134"/>
      <c r="J15" s="117"/>
      <c r="K15" s="1" t="s">
        <v>385</v>
      </c>
      <c r="L15" s="1">
        <v>123.56</v>
      </c>
      <c r="M15" s="1">
        <f t="shared" si="1"/>
        <v>7.5893155902901626</v>
      </c>
      <c r="N15" s="2">
        <f t="shared" si="3"/>
        <v>1976.96</v>
      </c>
      <c r="O15" s="132"/>
      <c r="P15" s="133"/>
      <c r="Q15" s="134"/>
      <c r="S15" s="1" t="s">
        <v>40</v>
      </c>
      <c r="T15" s="1" t="s">
        <v>41</v>
      </c>
      <c r="U15" s="1" t="s">
        <v>34</v>
      </c>
      <c r="V15" s="1">
        <v>4.07</v>
      </c>
      <c r="W15" s="1">
        <v>4509.6859999999997</v>
      </c>
      <c r="X15" s="1">
        <v>158142</v>
      </c>
      <c r="Y15" s="1">
        <v>41387.938000000002</v>
      </c>
      <c r="Z15" s="1">
        <v>0.436</v>
      </c>
      <c r="AA15" s="1">
        <v>7.45</v>
      </c>
      <c r="AB15" s="1">
        <v>6.65</v>
      </c>
      <c r="AC15" s="1">
        <v>-10.8</v>
      </c>
    </row>
    <row r="16" spans="1:29" x14ac:dyDescent="0.25">
      <c r="A16" s="117">
        <v>120</v>
      </c>
      <c r="B16" s="1" t="s">
        <v>347</v>
      </c>
      <c r="C16" s="1">
        <v>58.33</v>
      </c>
      <c r="D16" s="1">
        <f t="shared" si="0"/>
        <v>6.8387052630053278</v>
      </c>
      <c r="E16" s="2">
        <f t="shared" si="2"/>
        <v>933.28</v>
      </c>
      <c r="F16" s="132">
        <f>AVERAGE(E16:E18)</f>
        <v>901.17333333333329</v>
      </c>
      <c r="G16" s="133">
        <f>STDEV(E16:E18)</f>
        <v>28.804147849456196</v>
      </c>
      <c r="H16" s="134">
        <f>G16/F16</f>
        <v>3.1962938520287844E-2</v>
      </c>
      <c r="J16" s="117">
        <v>120</v>
      </c>
      <c r="K16" s="1" t="s">
        <v>388</v>
      </c>
      <c r="L16" s="1">
        <v>54.62</v>
      </c>
      <c r="M16" s="1">
        <f t="shared" si="1"/>
        <v>6.7729888382853405</v>
      </c>
      <c r="N16" s="2">
        <f t="shared" si="3"/>
        <v>873.92</v>
      </c>
      <c r="O16" s="132">
        <f>AVERAGE(N16:N18)</f>
        <v>926.29333333333341</v>
      </c>
      <c r="P16" s="133">
        <f>STDEV(N16:N18)</f>
        <v>49.965449395890943</v>
      </c>
      <c r="Q16" s="134">
        <f>P16/O16</f>
        <v>5.3941281447084009E-2</v>
      </c>
      <c r="S16" s="1" t="s">
        <v>93</v>
      </c>
      <c r="T16" s="1" t="s">
        <v>41</v>
      </c>
      <c r="U16" s="1" t="s">
        <v>34</v>
      </c>
      <c r="V16" s="1">
        <v>4.0599999999999996</v>
      </c>
      <c r="W16" s="1">
        <v>4361.4530000000004</v>
      </c>
      <c r="X16" s="1">
        <v>168909</v>
      </c>
      <c r="Y16" s="1">
        <v>29372.057000000001</v>
      </c>
      <c r="Z16" s="1">
        <v>0.59399999999999997</v>
      </c>
      <c r="AA16" s="1">
        <v>7.45</v>
      </c>
      <c r="AB16" s="1">
        <v>9.2899999999999991</v>
      </c>
      <c r="AC16" s="1">
        <v>24.7</v>
      </c>
    </row>
    <row r="17" spans="1:29" x14ac:dyDescent="0.25">
      <c r="A17" s="117"/>
      <c r="B17" s="1" t="s">
        <v>349</v>
      </c>
      <c r="C17" s="1">
        <v>55.79</v>
      </c>
      <c r="D17" s="1">
        <f t="shared" si="0"/>
        <v>6.7941833640972185</v>
      </c>
      <c r="E17" s="2">
        <f t="shared" si="2"/>
        <v>892.64</v>
      </c>
      <c r="F17" s="132"/>
      <c r="G17" s="133"/>
      <c r="H17" s="134"/>
      <c r="J17" s="117"/>
      <c r="K17" s="1" t="s">
        <v>390</v>
      </c>
      <c r="L17" s="1">
        <v>60.84</v>
      </c>
      <c r="M17" s="1">
        <f t="shared" si="1"/>
        <v>6.8808361896308732</v>
      </c>
      <c r="N17" s="2">
        <f t="shared" si="3"/>
        <v>973.44</v>
      </c>
      <c r="O17" s="132"/>
      <c r="P17" s="133"/>
      <c r="Q17" s="134"/>
      <c r="S17" s="1" t="s">
        <v>42</v>
      </c>
      <c r="T17" s="1" t="s">
        <v>43</v>
      </c>
      <c r="U17" s="1" t="s">
        <v>34</v>
      </c>
      <c r="V17" s="1">
        <v>4.0599999999999996</v>
      </c>
      <c r="W17" s="1">
        <v>7758.1930000000002</v>
      </c>
      <c r="X17" s="1">
        <v>294767</v>
      </c>
      <c r="Y17" s="1">
        <v>43287.93</v>
      </c>
      <c r="Z17" s="1">
        <v>0.71699999999999997</v>
      </c>
      <c r="AA17" s="1">
        <v>11.875</v>
      </c>
      <c r="AB17" s="1">
        <v>11.34</v>
      </c>
      <c r="AC17" s="1">
        <v>-4.5</v>
      </c>
    </row>
    <row r="18" spans="1:29" x14ac:dyDescent="0.25">
      <c r="A18" s="117"/>
      <c r="B18" s="1" t="s">
        <v>351</v>
      </c>
      <c r="C18" s="1">
        <v>54.85</v>
      </c>
      <c r="D18" s="1">
        <f t="shared" si="0"/>
        <v>6.7771909089610203</v>
      </c>
      <c r="E18" s="2">
        <f t="shared" si="2"/>
        <v>877.6</v>
      </c>
      <c r="F18" s="132"/>
      <c r="G18" s="133"/>
      <c r="H18" s="134"/>
      <c r="J18" s="117"/>
      <c r="K18" s="1" t="s">
        <v>392</v>
      </c>
      <c r="L18" s="1">
        <v>58.22</v>
      </c>
      <c r="M18" s="1">
        <f t="shared" si="1"/>
        <v>6.8368176605572586</v>
      </c>
      <c r="N18" s="2">
        <f t="shared" si="3"/>
        <v>931.52</v>
      </c>
      <c r="O18" s="132"/>
      <c r="P18" s="133"/>
      <c r="Q18" s="134"/>
      <c r="S18" s="1" t="s">
        <v>94</v>
      </c>
      <c r="T18" s="1" t="s">
        <v>43</v>
      </c>
      <c r="U18" s="1" t="s">
        <v>34</v>
      </c>
      <c r="V18" s="1">
        <v>4.07</v>
      </c>
      <c r="W18" s="1">
        <v>6099.027</v>
      </c>
      <c r="X18" s="1">
        <v>213476</v>
      </c>
      <c r="Y18" s="1">
        <v>28786.756000000001</v>
      </c>
      <c r="Z18" s="1">
        <v>0.84699999999999998</v>
      </c>
      <c r="AA18" s="1">
        <v>11.875</v>
      </c>
      <c r="AB18" s="1">
        <v>13.52</v>
      </c>
      <c r="AC18" s="1">
        <v>13.9</v>
      </c>
    </row>
    <row r="19" spans="1:29" x14ac:dyDescent="0.25">
      <c r="A19" s="117">
        <v>240</v>
      </c>
      <c r="B19" s="1" t="s">
        <v>353</v>
      </c>
      <c r="C19" s="1">
        <v>53.24</v>
      </c>
      <c r="D19" s="1">
        <f t="shared" si="0"/>
        <v>6.7473987157666926</v>
      </c>
      <c r="E19" s="2">
        <f t="shared" si="2"/>
        <v>851.84</v>
      </c>
      <c r="F19" s="132">
        <f>AVERAGE(E19:E21)</f>
        <v>854.88</v>
      </c>
      <c r="G19" s="133">
        <f>STDEV(E19:E21)</f>
        <v>45.596070006087125</v>
      </c>
      <c r="H19" s="134">
        <f>G19/F19</f>
        <v>5.3336222634857669E-2</v>
      </c>
      <c r="J19" s="117">
        <v>240</v>
      </c>
      <c r="K19" s="1" t="s">
        <v>394</v>
      </c>
      <c r="L19" s="1">
        <v>47.5</v>
      </c>
      <c r="M19" s="1">
        <f t="shared" si="1"/>
        <v>6.633318433280377</v>
      </c>
      <c r="N19" s="2">
        <f t="shared" si="3"/>
        <v>760</v>
      </c>
      <c r="O19" s="132">
        <f>AVERAGE(N19:N21)</f>
        <v>1013.8133333333332</v>
      </c>
      <c r="P19" s="133">
        <f>STDEV(N19:N21)</f>
        <v>219.83093625177881</v>
      </c>
      <c r="Q19" s="134">
        <f>P19/O19</f>
        <v>0.21683571227949147</v>
      </c>
      <c r="S19" s="1" t="s">
        <v>44</v>
      </c>
      <c r="T19" s="1" t="s">
        <v>45</v>
      </c>
      <c r="U19" s="1" t="s">
        <v>34</v>
      </c>
      <c r="V19" s="1">
        <v>4.07</v>
      </c>
      <c r="W19" s="1">
        <v>13921.18</v>
      </c>
      <c r="X19" s="1">
        <v>525530</v>
      </c>
      <c r="Y19" s="1">
        <v>43650.934000000001</v>
      </c>
      <c r="Z19" s="1">
        <v>1.276</v>
      </c>
      <c r="AA19" s="1">
        <v>19.125</v>
      </c>
      <c r="AB19" s="1">
        <v>20.67</v>
      </c>
      <c r="AC19" s="1">
        <v>8.1</v>
      </c>
    </row>
    <row r="20" spans="1:29" x14ac:dyDescent="0.25">
      <c r="A20" s="117"/>
      <c r="B20" s="1" t="s">
        <v>355</v>
      </c>
      <c r="C20" s="1">
        <v>56.37</v>
      </c>
      <c r="D20" s="1">
        <f t="shared" si="0"/>
        <v>6.8045258243332647</v>
      </c>
      <c r="E20" s="2">
        <f t="shared" si="2"/>
        <v>901.92</v>
      </c>
      <c r="F20" s="132"/>
      <c r="G20" s="133"/>
      <c r="H20" s="134"/>
      <c r="J20" s="117"/>
      <c r="K20" s="1" t="s">
        <v>396</v>
      </c>
      <c r="L20" s="1">
        <v>71.489999999999995</v>
      </c>
      <c r="M20" s="1">
        <f t="shared" si="1"/>
        <v>7.0421463020185415</v>
      </c>
      <c r="N20" s="2">
        <f t="shared" si="3"/>
        <v>1143.8399999999999</v>
      </c>
      <c r="O20" s="132"/>
      <c r="P20" s="133"/>
      <c r="Q20" s="134"/>
      <c r="S20" s="1" t="s">
        <v>95</v>
      </c>
      <c r="T20" s="1" t="s">
        <v>45</v>
      </c>
      <c r="U20" s="1" t="s">
        <v>34</v>
      </c>
      <c r="V20" s="1">
        <v>4.0599999999999996</v>
      </c>
      <c r="W20" s="1">
        <v>12133.325000000001</v>
      </c>
      <c r="X20" s="1">
        <v>451289</v>
      </c>
      <c r="Y20" s="1">
        <v>31747.754000000001</v>
      </c>
      <c r="Z20" s="1">
        <v>1.5289999999999999</v>
      </c>
      <c r="AA20" s="1">
        <v>19.125</v>
      </c>
      <c r="AB20" s="1">
        <v>24.9</v>
      </c>
      <c r="AC20" s="1">
        <v>30.2</v>
      </c>
    </row>
    <row r="21" spans="1:29" x14ac:dyDescent="0.25">
      <c r="A21" s="117"/>
      <c r="B21" s="1" t="s">
        <v>357</v>
      </c>
      <c r="C21" s="1">
        <v>50.68</v>
      </c>
      <c r="D21" s="1">
        <f t="shared" si="0"/>
        <v>6.6981200776927192</v>
      </c>
      <c r="E21" s="2">
        <f t="shared" si="2"/>
        <v>810.88</v>
      </c>
      <c r="F21" s="132"/>
      <c r="G21" s="133"/>
      <c r="H21" s="134"/>
      <c r="J21" s="117"/>
      <c r="K21" s="1" t="s">
        <v>398</v>
      </c>
      <c r="L21" s="1">
        <v>71.099999999999994</v>
      </c>
      <c r="M21" s="1">
        <f t="shared" si="1"/>
        <v>7.0366760590489763</v>
      </c>
      <c r="N21" s="2">
        <f t="shared" si="3"/>
        <v>1137.5999999999999</v>
      </c>
      <c r="O21" s="132"/>
      <c r="P21" s="133"/>
      <c r="Q21" s="134"/>
      <c r="S21" s="1" t="s">
        <v>46</v>
      </c>
      <c r="T21" s="1" t="s">
        <v>47</v>
      </c>
      <c r="U21" s="1" t="s">
        <v>34</v>
      </c>
      <c r="V21" s="1">
        <v>4.0599999999999996</v>
      </c>
      <c r="W21" s="1">
        <v>18356.199000000001</v>
      </c>
      <c r="X21" s="1">
        <v>719052</v>
      </c>
      <c r="Y21" s="1">
        <v>43166.440999999999</v>
      </c>
      <c r="Z21" s="1">
        <v>1.7010000000000001</v>
      </c>
      <c r="AA21" s="1">
        <v>30.5</v>
      </c>
      <c r="AB21" s="1">
        <v>27.78</v>
      </c>
      <c r="AC21" s="1">
        <v>-8.9</v>
      </c>
    </row>
    <row r="22" spans="1:29" x14ac:dyDescent="0.25">
      <c r="S22" s="1" t="s">
        <v>96</v>
      </c>
      <c r="T22" s="1" t="s">
        <v>47</v>
      </c>
      <c r="U22" s="1" t="s">
        <v>34</v>
      </c>
      <c r="V22" s="1">
        <v>4.0599999999999996</v>
      </c>
      <c r="W22" s="1">
        <v>19046.546999999999</v>
      </c>
      <c r="X22" s="1">
        <v>718133</v>
      </c>
      <c r="Y22" s="1">
        <v>31395.315999999999</v>
      </c>
      <c r="Z22" s="1">
        <v>2.427</v>
      </c>
      <c r="AA22" s="1">
        <v>30.5</v>
      </c>
      <c r="AB22" s="1">
        <v>39.89</v>
      </c>
      <c r="AC22" s="1">
        <v>30.8</v>
      </c>
    </row>
    <row r="23" spans="1:29" x14ac:dyDescent="0.25">
      <c r="A23" s="117" t="s">
        <v>437</v>
      </c>
      <c r="B23" s="117"/>
      <c r="C23" s="117"/>
      <c r="D23" s="117"/>
      <c r="E23" s="117"/>
      <c r="F23" s="117"/>
      <c r="G23" s="117"/>
      <c r="H23" s="3"/>
      <c r="S23" s="1" t="s">
        <v>49</v>
      </c>
      <c r="T23" s="1" t="s">
        <v>50</v>
      </c>
      <c r="U23" s="1" t="s">
        <v>34</v>
      </c>
      <c r="V23" s="1">
        <v>4.0599999999999996</v>
      </c>
      <c r="W23" s="1">
        <v>26155.953000000001</v>
      </c>
      <c r="X23" s="1">
        <v>903097</v>
      </c>
      <c r="Y23" s="1">
        <v>44292.91</v>
      </c>
      <c r="Z23" s="1">
        <v>2.3620000000000001</v>
      </c>
      <c r="AA23" s="1">
        <v>48.75</v>
      </c>
      <c r="AB23" s="1">
        <v>38.82</v>
      </c>
      <c r="AC23" s="1">
        <v>-20.399999999999999</v>
      </c>
    </row>
    <row r="24" spans="1:29" x14ac:dyDescent="0.25">
      <c r="A24" s="117" t="s">
        <v>429</v>
      </c>
      <c r="B24" s="117" t="s">
        <v>1</v>
      </c>
      <c r="C24" s="3" t="s">
        <v>430</v>
      </c>
      <c r="D24" s="3" t="s">
        <v>431</v>
      </c>
      <c r="E24" s="3" t="s">
        <v>432</v>
      </c>
      <c r="F24" s="3" t="s">
        <v>433</v>
      </c>
      <c r="G24" s="3" t="s">
        <v>434</v>
      </c>
      <c r="H24" s="3" t="s">
        <v>435</v>
      </c>
      <c r="S24" s="1" t="s">
        <v>98</v>
      </c>
      <c r="T24" s="1" t="s">
        <v>50</v>
      </c>
      <c r="U24" s="1" t="s">
        <v>34</v>
      </c>
      <c r="V24" s="1">
        <v>4.0599999999999996</v>
      </c>
      <c r="W24" s="1">
        <v>28121.048999999999</v>
      </c>
      <c r="X24" s="1">
        <v>1057346</v>
      </c>
      <c r="Y24" s="1">
        <v>34492.879000000001</v>
      </c>
      <c r="Z24" s="1">
        <v>3.2610000000000001</v>
      </c>
      <c r="AA24" s="1">
        <v>48.75</v>
      </c>
      <c r="AB24" s="1">
        <v>53.83</v>
      </c>
      <c r="AC24" s="1">
        <v>10.4</v>
      </c>
    </row>
    <row r="25" spans="1:29" x14ac:dyDescent="0.25">
      <c r="A25" s="117"/>
      <c r="B25" s="117"/>
      <c r="C25" s="1" t="s">
        <v>436</v>
      </c>
      <c r="E25" s="1" t="s">
        <v>436</v>
      </c>
      <c r="F25" s="1" t="s">
        <v>436</v>
      </c>
      <c r="G25" s="1" t="s">
        <v>436</v>
      </c>
      <c r="S25" s="1" t="s">
        <v>51</v>
      </c>
      <c r="T25" s="1" t="s">
        <v>52</v>
      </c>
      <c r="U25" s="1" t="s">
        <v>34</v>
      </c>
      <c r="V25" s="1">
        <v>4.0599999999999996</v>
      </c>
      <c r="W25" s="1">
        <v>50974.663999999997</v>
      </c>
      <c r="X25" s="1">
        <v>1864530</v>
      </c>
      <c r="Y25" s="1">
        <v>50112.5</v>
      </c>
      <c r="Z25" s="1">
        <v>4.069</v>
      </c>
      <c r="AA25" s="1">
        <v>78.125</v>
      </c>
      <c r="AB25" s="1">
        <v>67.319999999999993</v>
      </c>
      <c r="AC25" s="1">
        <v>-13.8</v>
      </c>
    </row>
    <row r="26" spans="1:29" x14ac:dyDescent="0.25">
      <c r="A26" s="117">
        <v>0</v>
      </c>
      <c r="B26" s="1" t="s">
        <v>403</v>
      </c>
      <c r="C26" s="1">
        <v>35.82</v>
      </c>
      <c r="D26" s="1">
        <f t="shared" ref="D26:D31" si="4">LN(E26)</f>
        <v>6.3510951188723466</v>
      </c>
      <c r="E26" s="2">
        <f>C26*16</f>
        <v>573.12</v>
      </c>
      <c r="F26" s="132">
        <f>AVERAGE(E26:E28)</f>
        <v>709.17333333333329</v>
      </c>
      <c r="G26" s="133">
        <f>STDEV(E26:E28)</f>
        <v>145.96721458373219</v>
      </c>
      <c r="H26" s="134">
        <f>G26/F26</f>
        <v>0.20582727483229141</v>
      </c>
      <c r="S26" s="1" t="s">
        <v>99</v>
      </c>
      <c r="T26" s="1" t="s">
        <v>52</v>
      </c>
      <c r="U26" s="1" t="s">
        <v>34</v>
      </c>
      <c r="V26" s="1">
        <v>4.0599999999999996</v>
      </c>
      <c r="W26" s="1">
        <v>49863.824000000001</v>
      </c>
      <c r="X26" s="1">
        <v>1864208</v>
      </c>
      <c r="Y26" s="1">
        <v>41397.714999999997</v>
      </c>
      <c r="Z26" s="1">
        <v>4.8179999999999996</v>
      </c>
      <c r="AA26" s="1">
        <v>78.125</v>
      </c>
      <c r="AB26" s="1">
        <v>79.83</v>
      </c>
      <c r="AC26" s="1">
        <v>2.2000000000000002</v>
      </c>
    </row>
    <row r="27" spans="1:29" x14ac:dyDescent="0.25">
      <c r="A27" s="117"/>
      <c r="B27" s="1" t="s">
        <v>405</v>
      </c>
      <c r="C27" s="1">
        <v>43.19</v>
      </c>
      <c r="D27" s="1">
        <f t="shared" si="4"/>
        <v>6.5381977092123913</v>
      </c>
      <c r="E27" s="2">
        <f t="shared" ref="E27:E31" si="5">C27*16</f>
        <v>691.04</v>
      </c>
      <c r="F27" s="132"/>
      <c r="G27" s="133"/>
      <c r="H27" s="134"/>
      <c r="S27" s="1" t="s">
        <v>53</v>
      </c>
      <c r="T27" s="1" t="s">
        <v>54</v>
      </c>
      <c r="U27" s="1" t="s">
        <v>34</v>
      </c>
      <c r="V27" s="1">
        <v>4.07</v>
      </c>
      <c r="W27" s="1">
        <v>71695.906000000003</v>
      </c>
      <c r="X27" s="1">
        <v>2683730</v>
      </c>
      <c r="Y27" s="1">
        <v>38008.148000000001</v>
      </c>
      <c r="Z27" s="1">
        <v>7.5449999999999999</v>
      </c>
      <c r="AA27" s="1">
        <v>125</v>
      </c>
      <c r="AB27" s="1">
        <v>125.37</v>
      </c>
      <c r="AC27" s="1">
        <v>0.3</v>
      </c>
    </row>
    <row r="28" spans="1:29" x14ac:dyDescent="0.25">
      <c r="A28" s="117"/>
      <c r="B28" s="1" t="s">
        <v>407</v>
      </c>
      <c r="C28" s="1">
        <v>53.96</v>
      </c>
      <c r="D28" s="1">
        <f t="shared" si="4"/>
        <v>6.7608317535793363</v>
      </c>
      <c r="E28" s="2">
        <f t="shared" si="5"/>
        <v>863.36</v>
      </c>
      <c r="F28" s="132"/>
      <c r="G28" s="133"/>
      <c r="H28" s="134"/>
      <c r="S28" s="1" t="s">
        <v>100</v>
      </c>
      <c r="T28" s="1" t="s">
        <v>54</v>
      </c>
      <c r="U28" s="1" t="s">
        <v>34</v>
      </c>
      <c r="V28" s="1">
        <v>4.0599999999999996</v>
      </c>
      <c r="W28" s="1">
        <v>70819.210999999996</v>
      </c>
      <c r="X28" s="1">
        <v>2617717</v>
      </c>
      <c r="Y28" s="1">
        <v>38112.546999999999</v>
      </c>
      <c r="Z28" s="1">
        <v>7.4329999999999998</v>
      </c>
      <c r="AA28" s="1">
        <v>125</v>
      </c>
      <c r="AB28" s="1">
        <v>123.49</v>
      </c>
      <c r="AC28" s="1">
        <v>-1.2</v>
      </c>
    </row>
    <row r="29" spans="1:29" x14ac:dyDescent="0.25">
      <c r="A29" s="117">
        <v>240</v>
      </c>
      <c r="B29" s="1" t="s">
        <v>409</v>
      </c>
      <c r="C29" s="1">
        <v>49.19</v>
      </c>
      <c r="D29" s="1">
        <f t="shared" si="4"/>
        <v>6.6682790730470298</v>
      </c>
      <c r="E29" s="2">
        <f t="shared" si="5"/>
        <v>787.04</v>
      </c>
      <c r="F29" s="132">
        <f>AVERAGE(E29:E30)</f>
        <v>788.72</v>
      </c>
      <c r="G29" s="133">
        <f>STDEV(E29:E30)</f>
        <v>2.3758787847868095</v>
      </c>
      <c r="H29" s="134">
        <f>G29/F29</f>
        <v>3.0123222243468016E-3</v>
      </c>
      <c r="S29" s="1" t="s">
        <v>76</v>
      </c>
      <c r="T29" s="1" t="s">
        <v>77</v>
      </c>
      <c r="U29" s="1" t="s">
        <v>75</v>
      </c>
      <c r="V29" s="1">
        <v>4.0599999999999996</v>
      </c>
      <c r="W29" s="1">
        <v>1949.4680000000001</v>
      </c>
      <c r="X29" s="1">
        <v>71825</v>
      </c>
      <c r="Y29" s="1">
        <v>51642.733999999997</v>
      </c>
      <c r="Z29" s="1">
        <v>0.151</v>
      </c>
      <c r="AA29" s="1">
        <v>2.5059999999999998</v>
      </c>
      <c r="AB29" s="1">
        <v>1.89</v>
      </c>
      <c r="AC29" s="1">
        <v>-24.6</v>
      </c>
    </row>
    <row r="30" spans="1:29" x14ac:dyDescent="0.25">
      <c r="A30" s="117"/>
      <c r="B30" s="1" t="s">
        <v>411</v>
      </c>
      <c r="C30" s="1">
        <v>49.4</v>
      </c>
      <c r="D30" s="1">
        <f t="shared" si="4"/>
        <v>6.6725391464336576</v>
      </c>
      <c r="E30" s="2">
        <f t="shared" si="5"/>
        <v>790.4</v>
      </c>
      <c r="F30" s="132"/>
      <c r="G30" s="133"/>
      <c r="H30" s="134"/>
      <c r="S30" s="1" t="s">
        <v>118</v>
      </c>
      <c r="T30" s="1" t="s">
        <v>77</v>
      </c>
      <c r="U30" s="1" t="s">
        <v>75</v>
      </c>
      <c r="V30" s="1">
        <v>4.0599999999999996</v>
      </c>
      <c r="W30" s="1">
        <v>2080.625</v>
      </c>
      <c r="X30" s="1">
        <v>81819</v>
      </c>
      <c r="Y30" s="1">
        <v>37154.508000000002</v>
      </c>
      <c r="Z30" s="1">
        <v>0.224</v>
      </c>
      <c r="AA30" s="1">
        <v>2.5059999999999998</v>
      </c>
      <c r="AB30" s="1">
        <v>3.11</v>
      </c>
      <c r="AC30" s="1">
        <v>24.1</v>
      </c>
    </row>
    <row r="31" spans="1:29" x14ac:dyDescent="0.25">
      <c r="A31" s="117"/>
      <c r="B31" s="1" t="s">
        <v>413</v>
      </c>
      <c r="C31" s="1">
        <v>39.58</v>
      </c>
      <c r="D31" s="1">
        <f t="shared" si="4"/>
        <v>6.4509126624142006</v>
      </c>
      <c r="E31" s="2">
        <f t="shared" si="5"/>
        <v>633.28</v>
      </c>
      <c r="F31" s="132"/>
      <c r="G31" s="133"/>
      <c r="H31" s="134"/>
      <c r="S31" s="1" t="s">
        <v>78</v>
      </c>
      <c r="T31" s="1" t="s">
        <v>79</v>
      </c>
      <c r="U31" s="1" t="s">
        <v>75</v>
      </c>
      <c r="V31" s="1">
        <v>4.0599999999999996</v>
      </c>
      <c r="W31" s="1">
        <v>5233.741</v>
      </c>
      <c r="X31" s="1">
        <v>199717</v>
      </c>
      <c r="Y31" s="1">
        <v>53094.781000000003</v>
      </c>
      <c r="Z31" s="1">
        <v>0.39400000000000002</v>
      </c>
      <c r="AA31" s="1">
        <v>6.2690000000000001</v>
      </c>
      <c r="AB31" s="1">
        <v>5.95</v>
      </c>
      <c r="AC31" s="1">
        <v>-5</v>
      </c>
    </row>
    <row r="32" spans="1:29" x14ac:dyDescent="0.25">
      <c r="B32" s="3"/>
      <c r="S32" s="1" t="s">
        <v>119</v>
      </c>
      <c r="T32" s="1" t="s">
        <v>79</v>
      </c>
      <c r="U32" s="1" t="s">
        <v>75</v>
      </c>
      <c r="V32" s="1">
        <v>4.0599999999999996</v>
      </c>
      <c r="W32" s="1">
        <v>4570.1480000000001</v>
      </c>
      <c r="X32" s="1">
        <v>205965</v>
      </c>
      <c r="Y32" s="1">
        <v>41341.777000000002</v>
      </c>
      <c r="Z32" s="1">
        <v>0.442</v>
      </c>
      <c r="AA32" s="1">
        <v>6.2690000000000001</v>
      </c>
      <c r="AB32" s="1">
        <v>6.75</v>
      </c>
      <c r="AC32" s="1">
        <v>7.7</v>
      </c>
    </row>
    <row r="33" spans="1:29" x14ac:dyDescent="0.25">
      <c r="B33" s="137" t="s">
        <v>438</v>
      </c>
      <c r="C33" s="137"/>
      <c r="D33" s="137"/>
      <c r="E33" s="137"/>
      <c r="F33" s="137"/>
      <c r="G33" s="137"/>
      <c r="H33" s="137"/>
      <c r="I33" s="137"/>
      <c r="J33" s="137"/>
      <c r="K33" s="117"/>
      <c r="L33" s="117"/>
      <c r="S33" s="1" t="s">
        <v>80</v>
      </c>
      <c r="T33" s="1" t="s">
        <v>81</v>
      </c>
      <c r="U33" s="1" t="s">
        <v>75</v>
      </c>
      <c r="V33" s="1">
        <v>4.07</v>
      </c>
      <c r="W33" s="1">
        <v>18617.66</v>
      </c>
      <c r="X33" s="1">
        <v>686901</v>
      </c>
      <c r="Y33" s="1">
        <v>46975.296999999999</v>
      </c>
      <c r="Z33" s="1">
        <v>1.585</v>
      </c>
      <c r="AA33" s="1">
        <v>25</v>
      </c>
      <c r="AB33" s="1">
        <v>25.84</v>
      </c>
      <c r="AC33" s="1">
        <v>3.4</v>
      </c>
    </row>
    <row r="34" spans="1:29" ht="15.75" x14ac:dyDescent="0.25">
      <c r="A34" s="3"/>
      <c r="B34" s="4" t="s">
        <v>439</v>
      </c>
      <c r="C34" s="4" t="s">
        <v>440</v>
      </c>
      <c r="D34" s="4" t="s">
        <v>441</v>
      </c>
      <c r="E34" s="4" t="s">
        <v>442</v>
      </c>
      <c r="F34" s="4" t="s">
        <v>443</v>
      </c>
      <c r="G34" s="4" t="s">
        <v>444</v>
      </c>
      <c r="H34" s="4" t="s">
        <v>435</v>
      </c>
      <c r="I34" s="5" t="s">
        <v>445</v>
      </c>
      <c r="J34" s="5" t="s">
        <v>446</v>
      </c>
      <c r="M34" s="3"/>
      <c r="N34" s="3"/>
      <c r="O34" s="3"/>
      <c r="P34" s="3"/>
      <c r="Q34" s="3"/>
      <c r="S34" s="1" t="s">
        <v>120</v>
      </c>
      <c r="T34" s="1" t="s">
        <v>81</v>
      </c>
      <c r="U34" s="1" t="s">
        <v>75</v>
      </c>
      <c r="V34" s="1">
        <v>4.0599999999999996</v>
      </c>
      <c r="W34" s="1">
        <v>15100.404</v>
      </c>
      <c r="X34" s="1">
        <v>616116</v>
      </c>
      <c r="Y34" s="1">
        <v>32931.387000000002</v>
      </c>
      <c r="Z34" s="1">
        <v>1.8340000000000001</v>
      </c>
      <c r="AA34" s="1">
        <v>25</v>
      </c>
      <c r="AB34" s="1">
        <v>30</v>
      </c>
      <c r="AC34" s="1">
        <v>20</v>
      </c>
    </row>
    <row r="35" spans="1:29" x14ac:dyDescent="0.25">
      <c r="A35" s="3"/>
      <c r="B35" s="1" t="s">
        <v>32</v>
      </c>
      <c r="C35" s="1" t="s">
        <v>33</v>
      </c>
      <c r="D35" s="1">
        <v>1.825</v>
      </c>
      <c r="E35" s="1">
        <v>1.1399999999999999</v>
      </c>
      <c r="F35" s="135">
        <f>AVERAGE(E35:E42)</f>
        <v>1.7012499999999999</v>
      </c>
      <c r="G35" s="135">
        <f>STDEV(E35:E42)</f>
        <v>0.29132394830693703</v>
      </c>
      <c r="H35" s="135">
        <f>G35/F35</f>
        <v>0.17124111583067569</v>
      </c>
      <c r="I35" s="135">
        <f>G35*3.143</f>
        <v>0.91563116952870305</v>
      </c>
      <c r="J35" s="135">
        <f>(F35-D35)/D35</f>
        <v>-6.7808219178082205E-2</v>
      </c>
      <c r="M35" s="3"/>
      <c r="N35" s="3"/>
      <c r="O35" s="3"/>
      <c r="P35" s="3"/>
      <c r="Q35" s="3"/>
      <c r="S35" s="1" t="s">
        <v>125</v>
      </c>
      <c r="T35" s="1" t="s">
        <v>126</v>
      </c>
      <c r="U35" s="1" t="s">
        <v>23</v>
      </c>
      <c r="Y35" s="1">
        <v>98002.758000000002</v>
      </c>
    </row>
    <row r="36" spans="1:29" x14ac:dyDescent="0.25">
      <c r="A36" s="3"/>
      <c r="B36" s="1" t="s">
        <v>63</v>
      </c>
      <c r="C36" s="1" t="s">
        <v>33</v>
      </c>
      <c r="D36" s="1">
        <v>1.825</v>
      </c>
      <c r="E36" s="1">
        <v>1.57</v>
      </c>
      <c r="F36" s="136"/>
      <c r="G36" s="136"/>
      <c r="H36" s="136"/>
      <c r="I36" s="136"/>
      <c r="J36" s="136"/>
      <c r="S36" s="1" t="s">
        <v>127</v>
      </c>
      <c r="T36" s="1" t="s">
        <v>128</v>
      </c>
      <c r="U36" s="1" t="s">
        <v>23</v>
      </c>
      <c r="Y36" s="1">
        <v>88635.797000000006</v>
      </c>
    </row>
    <row r="37" spans="1:29" x14ac:dyDescent="0.25">
      <c r="A37" s="3"/>
      <c r="B37" s="1" t="s">
        <v>67</v>
      </c>
      <c r="C37" s="1" t="s">
        <v>33</v>
      </c>
      <c r="D37" s="1">
        <v>1.825</v>
      </c>
      <c r="E37" s="1">
        <v>1.53</v>
      </c>
      <c r="F37" s="136"/>
      <c r="G37" s="136"/>
      <c r="H37" s="136"/>
      <c r="I37" s="136"/>
      <c r="J37" s="136"/>
      <c r="P37" s="6"/>
      <c r="Q37" s="7"/>
      <c r="S37" s="1" t="s">
        <v>129</v>
      </c>
      <c r="T37" s="1" t="s">
        <v>130</v>
      </c>
      <c r="U37" s="1" t="s">
        <v>23</v>
      </c>
      <c r="Y37" s="1">
        <v>89190.406000000003</v>
      </c>
    </row>
    <row r="38" spans="1:29" x14ac:dyDescent="0.25">
      <c r="A38" s="3"/>
      <c r="B38" s="1" t="s">
        <v>71</v>
      </c>
      <c r="C38" s="1" t="s">
        <v>33</v>
      </c>
      <c r="D38" s="1">
        <v>1.825</v>
      </c>
      <c r="E38" s="1">
        <v>1.69</v>
      </c>
      <c r="F38" s="136"/>
      <c r="G38" s="136"/>
      <c r="H38" s="136"/>
      <c r="I38" s="136"/>
      <c r="J38" s="136"/>
      <c r="P38" s="6"/>
      <c r="Q38" s="7"/>
      <c r="S38" s="1" t="s">
        <v>131</v>
      </c>
      <c r="T38" s="1" t="s">
        <v>132</v>
      </c>
      <c r="U38" s="1" t="s">
        <v>23</v>
      </c>
      <c r="Y38" s="1">
        <v>89103.304999999993</v>
      </c>
    </row>
    <row r="39" spans="1:29" x14ac:dyDescent="0.25">
      <c r="A39" s="3"/>
      <c r="B39" s="1" t="s">
        <v>89</v>
      </c>
      <c r="C39" s="1" t="s">
        <v>33</v>
      </c>
      <c r="D39" s="1">
        <v>1.825</v>
      </c>
      <c r="E39" s="1">
        <v>1.93</v>
      </c>
      <c r="F39" s="136"/>
      <c r="G39" s="136"/>
      <c r="H39" s="136"/>
      <c r="I39" s="136"/>
      <c r="J39" s="136"/>
      <c r="P39" s="6"/>
      <c r="Q39" s="7"/>
      <c r="S39" s="1" t="s">
        <v>133</v>
      </c>
      <c r="T39" s="1" t="s">
        <v>134</v>
      </c>
      <c r="U39" s="1" t="s">
        <v>23</v>
      </c>
      <c r="V39" s="1">
        <v>4.0599999999999996</v>
      </c>
      <c r="W39" s="1">
        <v>18.349</v>
      </c>
      <c r="X39" s="1">
        <v>722</v>
      </c>
      <c r="Y39" s="1">
        <v>83877.866999999998</v>
      </c>
      <c r="Z39" s="1">
        <v>1E-3</v>
      </c>
    </row>
    <row r="40" spans="1:29" x14ac:dyDescent="0.25">
      <c r="A40" s="3"/>
      <c r="B40" s="1" t="s">
        <v>107</v>
      </c>
      <c r="C40" s="1" t="s">
        <v>33</v>
      </c>
      <c r="D40" s="1">
        <v>1.825</v>
      </c>
      <c r="E40" s="1">
        <v>1.95</v>
      </c>
      <c r="F40" s="136"/>
      <c r="G40" s="136"/>
      <c r="H40" s="136"/>
      <c r="I40" s="136"/>
      <c r="J40" s="136"/>
      <c r="P40" s="6"/>
      <c r="Q40" s="7"/>
      <c r="S40" s="1" t="s">
        <v>135</v>
      </c>
      <c r="T40" s="1" t="s">
        <v>136</v>
      </c>
      <c r="U40" s="1" t="s">
        <v>23</v>
      </c>
      <c r="V40" s="1">
        <v>4.05</v>
      </c>
      <c r="W40" s="1">
        <v>7.83</v>
      </c>
      <c r="X40" s="1">
        <v>256</v>
      </c>
      <c r="Y40" s="1">
        <v>86799.516000000003</v>
      </c>
      <c r="Z40" s="1">
        <v>0</v>
      </c>
    </row>
    <row r="41" spans="1:29" x14ac:dyDescent="0.25">
      <c r="A41" s="3"/>
      <c r="B41" s="1" t="s">
        <v>111</v>
      </c>
      <c r="C41" s="1" t="s">
        <v>33</v>
      </c>
      <c r="D41" s="1">
        <v>1.825</v>
      </c>
      <c r="E41" s="1">
        <v>1.76</v>
      </c>
      <c r="F41" s="136"/>
      <c r="G41" s="136"/>
      <c r="H41" s="136"/>
      <c r="I41" s="136"/>
      <c r="J41" s="136"/>
      <c r="P41" s="6"/>
      <c r="Q41" s="7"/>
      <c r="S41" s="1" t="s">
        <v>138</v>
      </c>
      <c r="T41" s="1" t="s">
        <v>139</v>
      </c>
      <c r="U41" s="1" t="s">
        <v>23</v>
      </c>
      <c r="V41" s="1">
        <v>4.07</v>
      </c>
      <c r="W41" s="1">
        <v>3.867</v>
      </c>
      <c r="X41" s="1">
        <v>251</v>
      </c>
      <c r="Y41" s="1">
        <v>93797.601999999999</v>
      </c>
      <c r="Z41" s="1">
        <v>0</v>
      </c>
    </row>
    <row r="42" spans="1:29" x14ac:dyDescent="0.25">
      <c r="A42" s="3"/>
      <c r="B42" s="1" t="s">
        <v>115</v>
      </c>
      <c r="C42" s="1" t="s">
        <v>33</v>
      </c>
      <c r="D42" s="1">
        <v>1.825</v>
      </c>
      <c r="E42" s="1">
        <v>2.04</v>
      </c>
      <c r="F42" s="136"/>
      <c r="G42" s="136"/>
      <c r="H42" s="136"/>
      <c r="I42" s="136"/>
      <c r="J42" s="136"/>
      <c r="P42" s="6"/>
      <c r="Q42" s="7"/>
      <c r="S42" s="1" t="s">
        <v>140</v>
      </c>
      <c r="T42" s="1" t="s">
        <v>141</v>
      </c>
      <c r="U42" s="1" t="s">
        <v>23</v>
      </c>
      <c r="V42" s="1">
        <v>4.07</v>
      </c>
      <c r="W42" s="1">
        <v>16.547000000000001</v>
      </c>
      <c r="X42" s="1">
        <v>987</v>
      </c>
      <c r="Y42" s="1">
        <v>95630.289000000004</v>
      </c>
      <c r="Z42" s="1">
        <v>1E-3</v>
      </c>
    </row>
    <row r="43" spans="1:29" x14ac:dyDescent="0.25">
      <c r="A43" s="3"/>
      <c r="P43" s="6"/>
      <c r="Q43" s="7"/>
      <c r="S43" s="1" t="s">
        <v>142</v>
      </c>
      <c r="T43" s="1" t="s">
        <v>143</v>
      </c>
      <c r="U43" s="1" t="s">
        <v>23</v>
      </c>
      <c r="V43" s="1">
        <v>4.0599999999999996</v>
      </c>
      <c r="W43" s="1">
        <v>8.8450000000000006</v>
      </c>
      <c r="X43" s="1">
        <v>502</v>
      </c>
      <c r="Y43" s="1">
        <v>88288.648000000001</v>
      </c>
      <c r="Z43" s="1">
        <v>0</v>
      </c>
    </row>
    <row r="44" spans="1:29" x14ac:dyDescent="0.25">
      <c r="A44" s="3"/>
      <c r="B44" s="1" t="s">
        <v>447</v>
      </c>
      <c r="C44" s="8">
        <f>I35/2</f>
        <v>0.45781558476435152</v>
      </c>
      <c r="D44" s="8"/>
      <c r="E44" s="1" t="s">
        <v>9</v>
      </c>
      <c r="P44" s="6"/>
      <c r="Q44" s="7"/>
      <c r="S44" s="1" t="s">
        <v>144</v>
      </c>
      <c r="T44" s="1" t="s">
        <v>145</v>
      </c>
      <c r="U44" s="1" t="s">
        <v>23</v>
      </c>
      <c r="V44" s="1">
        <v>4.07</v>
      </c>
      <c r="W44" s="1">
        <v>7.0129999999999999</v>
      </c>
      <c r="X44" s="1">
        <v>311</v>
      </c>
      <c r="Y44" s="1">
        <v>88574.773000000001</v>
      </c>
      <c r="Z44" s="1">
        <v>0</v>
      </c>
    </row>
    <row r="45" spans="1:29" x14ac:dyDescent="0.25">
      <c r="A45" s="3"/>
      <c r="B45" s="1" t="s">
        <v>448</v>
      </c>
      <c r="C45" s="1">
        <f>D35</f>
        <v>1.825</v>
      </c>
      <c r="E45" s="1" t="s">
        <v>9</v>
      </c>
      <c r="P45" s="6"/>
      <c r="Q45" s="7"/>
      <c r="S45" s="1" t="s">
        <v>146</v>
      </c>
      <c r="T45" s="1" t="s">
        <v>147</v>
      </c>
      <c r="U45" s="1" t="s">
        <v>23</v>
      </c>
      <c r="V45" s="1">
        <v>4.07</v>
      </c>
      <c r="W45" s="1">
        <v>9.7170000000000005</v>
      </c>
      <c r="X45" s="1">
        <v>489</v>
      </c>
      <c r="Y45" s="1">
        <v>95312.483999999997</v>
      </c>
      <c r="Z45" s="1">
        <v>0</v>
      </c>
    </row>
    <row r="46" spans="1:29" x14ac:dyDescent="0.25">
      <c r="A46" s="3"/>
      <c r="P46" s="6"/>
      <c r="Q46" s="7"/>
      <c r="S46" s="1" t="s">
        <v>148</v>
      </c>
      <c r="T46" s="1" t="s">
        <v>149</v>
      </c>
      <c r="U46" s="1" t="s">
        <v>23</v>
      </c>
      <c r="Y46" s="1">
        <v>94841.608999999997</v>
      </c>
    </row>
    <row r="47" spans="1:29" x14ac:dyDescent="0.25">
      <c r="A47" s="3"/>
      <c r="B47" s="117" t="s">
        <v>449</v>
      </c>
      <c r="C47" s="117"/>
      <c r="D47" s="117"/>
      <c r="E47" s="117"/>
      <c r="P47" s="6"/>
      <c r="Q47" s="7"/>
      <c r="S47" s="1" t="s">
        <v>151</v>
      </c>
      <c r="T47" s="1" t="s">
        <v>152</v>
      </c>
      <c r="U47" s="1" t="s">
        <v>23</v>
      </c>
      <c r="V47" s="1">
        <v>4.0599999999999996</v>
      </c>
      <c r="W47" s="1">
        <v>11.272</v>
      </c>
      <c r="X47" s="1">
        <v>433</v>
      </c>
      <c r="Y47" s="1">
        <v>76076.914000000004</v>
      </c>
      <c r="Z47" s="1">
        <v>1E-3</v>
      </c>
    </row>
    <row r="48" spans="1:29" ht="17.25" x14ac:dyDescent="0.25">
      <c r="A48" s="3"/>
      <c r="B48" s="1" t="s">
        <v>450</v>
      </c>
      <c r="C48" s="9"/>
      <c r="D48" s="9"/>
      <c r="E48" s="1" t="s">
        <v>451</v>
      </c>
      <c r="P48" s="6"/>
      <c r="Q48" s="7"/>
      <c r="S48" s="1" t="s">
        <v>153</v>
      </c>
      <c r="T48" s="1" t="s">
        <v>154</v>
      </c>
      <c r="U48" s="1" t="s">
        <v>23</v>
      </c>
      <c r="V48" s="1">
        <v>4.07</v>
      </c>
      <c r="W48" s="1">
        <v>7.6059999999999999</v>
      </c>
      <c r="X48" s="1">
        <v>361</v>
      </c>
      <c r="Y48" s="1">
        <v>76258</v>
      </c>
      <c r="Z48" s="1">
        <v>0</v>
      </c>
    </row>
    <row r="49" spans="1:26" x14ac:dyDescent="0.25">
      <c r="A49" s="3"/>
      <c r="B49" s="1" t="s">
        <v>452</v>
      </c>
      <c r="C49" s="10"/>
      <c r="D49" s="10"/>
      <c r="E49" s="1" t="s">
        <v>453</v>
      </c>
      <c r="P49" s="6"/>
      <c r="Q49" s="7"/>
      <c r="S49" s="1" t="s">
        <v>155</v>
      </c>
      <c r="T49" s="1" t="s">
        <v>156</v>
      </c>
      <c r="U49" s="1" t="s">
        <v>23</v>
      </c>
      <c r="V49" s="1">
        <v>4.0599999999999996</v>
      </c>
      <c r="W49" s="1">
        <v>8.7729999999999997</v>
      </c>
      <c r="X49" s="1">
        <v>389</v>
      </c>
      <c r="Y49" s="1">
        <v>80176.891000000003</v>
      </c>
      <c r="Z49" s="1">
        <v>0</v>
      </c>
    </row>
    <row r="50" spans="1:26" x14ac:dyDescent="0.25">
      <c r="A50" s="3"/>
      <c r="B50" s="1" t="s">
        <v>454</v>
      </c>
      <c r="C50" s="11"/>
      <c r="D50" s="11"/>
      <c r="E50" s="1" t="s">
        <v>455</v>
      </c>
      <c r="P50" s="6"/>
      <c r="Q50" s="7"/>
      <c r="S50" s="1" t="s">
        <v>157</v>
      </c>
      <c r="T50" s="1" t="s">
        <v>158</v>
      </c>
      <c r="U50" s="1" t="s">
        <v>23</v>
      </c>
      <c r="V50" s="1">
        <v>4.0599999999999996</v>
      </c>
      <c r="W50" s="1">
        <v>0.38900000000000001</v>
      </c>
      <c r="X50" s="1">
        <v>70</v>
      </c>
      <c r="Y50" s="1">
        <v>65362.707000000002</v>
      </c>
      <c r="Z50" s="1">
        <v>0</v>
      </c>
    </row>
    <row r="51" spans="1:26" x14ac:dyDescent="0.25">
      <c r="A51" s="3"/>
      <c r="B51" s="1" t="s">
        <v>456</v>
      </c>
      <c r="C51" s="12"/>
      <c r="D51" s="12"/>
      <c r="E51" s="1" t="s">
        <v>457</v>
      </c>
      <c r="P51" s="6"/>
      <c r="Q51" s="7"/>
      <c r="S51" s="1" t="s">
        <v>159</v>
      </c>
      <c r="T51" s="1" t="s">
        <v>160</v>
      </c>
      <c r="U51" s="1" t="s">
        <v>23</v>
      </c>
      <c r="V51" s="1">
        <v>4.0599999999999996</v>
      </c>
      <c r="W51" s="1">
        <v>4.7350000000000003</v>
      </c>
      <c r="X51" s="1">
        <v>316</v>
      </c>
      <c r="Y51" s="1">
        <v>66185.562999999995</v>
      </c>
      <c r="Z51" s="1">
        <v>0</v>
      </c>
    </row>
    <row r="52" spans="1:26" x14ac:dyDescent="0.25">
      <c r="A52" s="3"/>
      <c r="B52" s="13" t="s">
        <v>458</v>
      </c>
      <c r="C52" s="14"/>
      <c r="D52" s="14"/>
      <c r="P52" s="6"/>
      <c r="Q52" s="7"/>
      <c r="S52" s="1" t="s">
        <v>161</v>
      </c>
      <c r="T52" s="1" t="s">
        <v>162</v>
      </c>
      <c r="U52" s="1" t="s">
        <v>23</v>
      </c>
      <c r="V52" s="1">
        <v>4.0599999999999996</v>
      </c>
      <c r="W52" s="1">
        <v>18.364999999999998</v>
      </c>
      <c r="X52" s="1">
        <v>455</v>
      </c>
      <c r="Y52" s="1">
        <v>64907.961000000003</v>
      </c>
      <c r="Z52" s="1">
        <v>1E-3</v>
      </c>
    </row>
    <row r="53" spans="1:26" x14ac:dyDescent="0.25">
      <c r="A53" s="3"/>
      <c r="G53" s="6"/>
      <c r="H53" s="7"/>
      <c r="J53" s="3"/>
      <c r="L53" s="6"/>
      <c r="P53" s="6"/>
      <c r="Q53" s="7"/>
      <c r="S53" s="1" t="s">
        <v>166</v>
      </c>
      <c r="T53" s="1" t="s">
        <v>167</v>
      </c>
      <c r="U53" s="1" t="s">
        <v>23</v>
      </c>
      <c r="V53" s="1">
        <v>4.0599999999999996</v>
      </c>
      <c r="W53" s="1">
        <v>64.870999999999995</v>
      </c>
      <c r="X53" s="1">
        <v>2246</v>
      </c>
      <c r="Y53" s="1">
        <v>78984.391000000003</v>
      </c>
      <c r="Z53" s="1">
        <v>3.0000000000000001E-3</v>
      </c>
    </row>
    <row r="54" spans="1:26" x14ac:dyDescent="0.25">
      <c r="A54" s="3"/>
      <c r="G54" s="6"/>
      <c r="H54" s="7"/>
      <c r="J54" s="3"/>
      <c r="L54" s="6"/>
      <c r="P54" s="6"/>
      <c r="Q54" s="7"/>
      <c r="S54" s="1" t="s">
        <v>168</v>
      </c>
      <c r="T54" s="1" t="s">
        <v>169</v>
      </c>
      <c r="U54" s="1" t="s">
        <v>23</v>
      </c>
      <c r="Y54" s="1">
        <v>54687.828000000001</v>
      </c>
    </row>
    <row r="55" spans="1:26" x14ac:dyDescent="0.25">
      <c r="B55" s="3"/>
      <c r="S55" s="1" t="s">
        <v>170</v>
      </c>
      <c r="T55" s="1" t="s">
        <v>171</v>
      </c>
      <c r="U55" s="1" t="s">
        <v>23</v>
      </c>
      <c r="V55" s="1">
        <v>4.07</v>
      </c>
      <c r="W55" s="1">
        <v>6.07</v>
      </c>
      <c r="X55" s="1">
        <v>347</v>
      </c>
      <c r="Y55" s="1">
        <v>63527.226999999999</v>
      </c>
      <c r="Z55" s="1">
        <v>0</v>
      </c>
    </row>
    <row r="56" spans="1:26" x14ac:dyDescent="0.25">
      <c r="A56" s="3"/>
      <c r="B56" s="3"/>
      <c r="C56" s="3"/>
      <c r="D56" s="3"/>
      <c r="E56" s="3"/>
      <c r="F56" s="3"/>
      <c r="G56" s="3"/>
      <c r="H56" s="3"/>
      <c r="S56" s="1" t="s">
        <v>172</v>
      </c>
      <c r="T56" s="1" t="s">
        <v>173</v>
      </c>
      <c r="U56" s="1" t="s">
        <v>23</v>
      </c>
      <c r="V56" s="1">
        <v>4.07</v>
      </c>
      <c r="W56" s="1">
        <v>6.7329999999999997</v>
      </c>
      <c r="X56" s="1">
        <v>385</v>
      </c>
      <c r="Y56" s="1">
        <v>81925.483999999997</v>
      </c>
      <c r="Z56" s="1">
        <v>0</v>
      </c>
    </row>
    <row r="57" spans="1:26" x14ac:dyDescent="0.25">
      <c r="A57" s="3"/>
      <c r="B57" s="3"/>
      <c r="C57" s="3"/>
      <c r="D57" s="3"/>
      <c r="E57" s="3"/>
      <c r="F57" s="3"/>
      <c r="G57" s="3"/>
      <c r="H57" s="3"/>
      <c r="S57" s="1" t="s">
        <v>174</v>
      </c>
      <c r="T57" s="1" t="s">
        <v>175</v>
      </c>
      <c r="U57" s="1" t="s">
        <v>23</v>
      </c>
      <c r="V57" s="1">
        <v>4.05</v>
      </c>
      <c r="W57" s="1">
        <v>12.484</v>
      </c>
      <c r="X57" s="1">
        <v>452</v>
      </c>
      <c r="Y57" s="1">
        <v>77283.281000000003</v>
      </c>
      <c r="Z57" s="1">
        <v>1E-3</v>
      </c>
    </row>
    <row r="58" spans="1:26" x14ac:dyDescent="0.25">
      <c r="A58" s="3"/>
      <c r="B58" s="3"/>
      <c r="S58" s="1" t="s">
        <v>176</v>
      </c>
      <c r="T58" s="1" t="s">
        <v>177</v>
      </c>
      <c r="U58" s="1" t="s">
        <v>23</v>
      </c>
      <c r="V58" s="1">
        <v>4.0599999999999996</v>
      </c>
      <c r="W58" s="1">
        <v>2.375</v>
      </c>
      <c r="X58" s="1">
        <v>131</v>
      </c>
      <c r="Y58" s="1">
        <v>77620.695000000007</v>
      </c>
      <c r="Z58" s="1">
        <v>0</v>
      </c>
    </row>
    <row r="59" spans="1:26" x14ac:dyDescent="0.25">
      <c r="A59" s="3"/>
      <c r="C59" s="6"/>
      <c r="G59" s="6"/>
      <c r="H59" s="7"/>
      <c r="S59" s="1" t="s">
        <v>179</v>
      </c>
      <c r="T59" s="1" t="s">
        <v>180</v>
      </c>
      <c r="U59" s="1" t="s">
        <v>23</v>
      </c>
      <c r="V59" s="1">
        <v>4.0599999999999996</v>
      </c>
      <c r="W59" s="1">
        <v>4.0940000000000003</v>
      </c>
      <c r="X59" s="1">
        <v>252</v>
      </c>
      <c r="Y59" s="1">
        <v>86903.202999999994</v>
      </c>
      <c r="Z59" s="1">
        <v>0</v>
      </c>
    </row>
    <row r="60" spans="1:26" x14ac:dyDescent="0.25">
      <c r="A60" s="3"/>
      <c r="C60" s="6"/>
      <c r="G60" s="6"/>
      <c r="H60" s="7"/>
      <c r="S60" s="1" t="s">
        <v>181</v>
      </c>
      <c r="T60" s="1" t="s">
        <v>182</v>
      </c>
      <c r="U60" s="1" t="s">
        <v>23</v>
      </c>
      <c r="Y60" s="1">
        <v>64245.207000000002</v>
      </c>
    </row>
    <row r="61" spans="1:26" x14ac:dyDescent="0.25">
      <c r="A61" s="3"/>
      <c r="C61" s="6"/>
      <c r="G61" s="6"/>
      <c r="H61" s="7"/>
      <c r="S61" s="1" t="s">
        <v>183</v>
      </c>
      <c r="T61" s="1" t="s">
        <v>184</v>
      </c>
      <c r="U61" s="1" t="s">
        <v>23</v>
      </c>
      <c r="V61" s="1">
        <v>4.0599999999999996</v>
      </c>
      <c r="W61" s="1">
        <v>20.189</v>
      </c>
      <c r="X61" s="1">
        <v>1028</v>
      </c>
      <c r="Y61" s="1">
        <v>84458.141000000003</v>
      </c>
      <c r="Z61" s="1">
        <v>1E-3</v>
      </c>
    </row>
    <row r="62" spans="1:26" x14ac:dyDescent="0.25">
      <c r="A62" s="117"/>
      <c r="C62" s="6"/>
      <c r="F62" s="132"/>
      <c r="G62" s="133"/>
      <c r="H62" s="134"/>
      <c r="S62" s="1" t="s">
        <v>185</v>
      </c>
      <c r="T62" s="1" t="s">
        <v>186</v>
      </c>
      <c r="U62" s="1" t="s">
        <v>23</v>
      </c>
      <c r="V62" s="1">
        <v>4.0599999999999996</v>
      </c>
      <c r="W62" s="1">
        <v>68.218000000000004</v>
      </c>
      <c r="X62" s="1">
        <v>3260</v>
      </c>
      <c r="Y62" s="1">
        <v>87830.766000000003</v>
      </c>
      <c r="Z62" s="1">
        <v>3.0000000000000001E-3</v>
      </c>
    </row>
    <row r="63" spans="1:26" x14ac:dyDescent="0.25">
      <c r="A63" s="117"/>
      <c r="C63" s="6"/>
      <c r="F63" s="132"/>
      <c r="G63" s="133"/>
      <c r="H63" s="134"/>
      <c r="S63" s="1" t="s">
        <v>187</v>
      </c>
      <c r="T63" s="1" t="s">
        <v>188</v>
      </c>
      <c r="U63" s="1" t="s">
        <v>23</v>
      </c>
      <c r="V63" s="1">
        <v>4.07</v>
      </c>
      <c r="W63" s="1">
        <v>17.151</v>
      </c>
      <c r="X63" s="1">
        <v>687</v>
      </c>
      <c r="Y63" s="1">
        <v>82120.75</v>
      </c>
      <c r="Z63" s="1">
        <v>1E-3</v>
      </c>
    </row>
    <row r="64" spans="1:26" x14ac:dyDescent="0.25">
      <c r="A64" s="117"/>
      <c r="F64" s="132"/>
      <c r="G64" s="133"/>
      <c r="H64" s="134"/>
      <c r="S64" s="1" t="s">
        <v>189</v>
      </c>
      <c r="T64" s="1" t="s">
        <v>190</v>
      </c>
      <c r="U64" s="1" t="s">
        <v>23</v>
      </c>
      <c r="V64" s="1">
        <v>4.07</v>
      </c>
      <c r="W64" s="1">
        <v>17.722999999999999</v>
      </c>
      <c r="X64" s="1">
        <v>611</v>
      </c>
      <c r="Y64" s="1">
        <v>76499.593999999997</v>
      </c>
      <c r="Z64" s="1">
        <v>1E-3</v>
      </c>
    </row>
    <row r="65" spans="2:26" x14ac:dyDescent="0.25">
      <c r="B65" s="3"/>
      <c r="S65" s="1" t="s">
        <v>192</v>
      </c>
      <c r="T65" s="1" t="s">
        <v>193</v>
      </c>
      <c r="U65" s="1" t="s">
        <v>23</v>
      </c>
      <c r="Y65" s="1">
        <v>73346.039000000004</v>
      </c>
    </row>
    <row r="66" spans="2:26" x14ac:dyDescent="0.25">
      <c r="S66" s="1" t="s">
        <v>194</v>
      </c>
      <c r="T66" s="1" t="s">
        <v>195</v>
      </c>
      <c r="U66" s="1" t="s">
        <v>23</v>
      </c>
      <c r="V66" s="1">
        <v>4.0599999999999996</v>
      </c>
      <c r="W66" s="1">
        <v>14.537000000000001</v>
      </c>
      <c r="X66" s="1">
        <v>793</v>
      </c>
      <c r="Y66" s="1">
        <v>68280.641000000003</v>
      </c>
      <c r="Z66" s="1">
        <v>1E-3</v>
      </c>
    </row>
    <row r="67" spans="2:26" x14ac:dyDescent="0.25">
      <c r="M67" s="3"/>
      <c r="S67" s="1" t="s">
        <v>196</v>
      </c>
      <c r="T67" s="1" t="s">
        <v>197</v>
      </c>
      <c r="U67" s="1" t="s">
        <v>23</v>
      </c>
      <c r="V67" s="1">
        <v>4.0599999999999996</v>
      </c>
      <c r="W67" s="1">
        <v>11.696</v>
      </c>
      <c r="X67" s="1">
        <v>573</v>
      </c>
      <c r="Y67" s="1">
        <v>73499.289000000004</v>
      </c>
      <c r="Z67" s="1">
        <v>1E-3</v>
      </c>
    </row>
    <row r="68" spans="2:26" x14ac:dyDescent="0.25">
      <c r="S68" s="1" t="s">
        <v>198</v>
      </c>
      <c r="T68" s="1" t="s">
        <v>199</v>
      </c>
      <c r="U68" s="1" t="s">
        <v>23</v>
      </c>
      <c r="Y68" s="1">
        <v>55749.684000000001</v>
      </c>
    </row>
    <row r="69" spans="2:26" x14ac:dyDescent="0.25">
      <c r="S69" s="1" t="s">
        <v>200</v>
      </c>
      <c r="T69" s="1" t="s">
        <v>201</v>
      </c>
      <c r="U69" s="1" t="s">
        <v>23</v>
      </c>
      <c r="Y69" s="1">
        <v>30788.695</v>
      </c>
    </row>
    <row r="70" spans="2:26" x14ac:dyDescent="0.25">
      <c r="S70" s="1" t="s">
        <v>202</v>
      </c>
      <c r="T70" s="1" t="s">
        <v>203</v>
      </c>
      <c r="U70" s="1" t="s">
        <v>23</v>
      </c>
      <c r="V70" s="1">
        <v>4.07</v>
      </c>
      <c r="W70" s="1">
        <v>7.5960000000000001</v>
      </c>
      <c r="X70" s="1">
        <v>468</v>
      </c>
      <c r="Y70" s="1">
        <v>54407.445</v>
      </c>
      <c r="Z70" s="1">
        <v>1E-3</v>
      </c>
    </row>
    <row r="71" spans="2:26" x14ac:dyDescent="0.25">
      <c r="S71" s="1" t="s">
        <v>207</v>
      </c>
      <c r="T71" s="1" t="s">
        <v>208</v>
      </c>
      <c r="U71" s="1" t="s">
        <v>23</v>
      </c>
      <c r="Y71" s="1">
        <v>76163.773000000001</v>
      </c>
    </row>
    <row r="72" spans="2:26" x14ac:dyDescent="0.25">
      <c r="S72" s="1" t="s">
        <v>209</v>
      </c>
      <c r="T72" s="1" t="s">
        <v>210</v>
      </c>
      <c r="U72" s="1" t="s">
        <v>23</v>
      </c>
      <c r="V72" s="1">
        <v>4.07</v>
      </c>
      <c r="W72" s="1">
        <v>1.9670000000000001</v>
      </c>
      <c r="X72" s="1">
        <v>217</v>
      </c>
      <c r="Y72" s="1">
        <v>92251.773000000001</v>
      </c>
      <c r="Z72" s="1">
        <v>0</v>
      </c>
    </row>
    <row r="73" spans="2:26" x14ac:dyDescent="0.25">
      <c r="S73" s="1" t="s">
        <v>211</v>
      </c>
      <c r="T73" s="1" t="s">
        <v>212</v>
      </c>
      <c r="U73" s="1" t="s">
        <v>23</v>
      </c>
      <c r="V73" s="1">
        <v>4.05</v>
      </c>
      <c r="W73" s="1">
        <v>4.0140000000000002</v>
      </c>
      <c r="X73" s="1">
        <v>281</v>
      </c>
      <c r="Y73" s="1">
        <v>83986.945000000007</v>
      </c>
      <c r="Z73" s="1">
        <v>0</v>
      </c>
    </row>
    <row r="74" spans="2:26" x14ac:dyDescent="0.25">
      <c r="S74" s="1" t="s">
        <v>213</v>
      </c>
      <c r="T74" s="1" t="s">
        <v>214</v>
      </c>
      <c r="U74" s="1" t="s">
        <v>23</v>
      </c>
      <c r="V74" s="1">
        <v>4.0599999999999996</v>
      </c>
      <c r="W74" s="1">
        <v>10.212999999999999</v>
      </c>
      <c r="X74" s="1">
        <v>486</v>
      </c>
      <c r="Y74" s="1">
        <v>86446.32</v>
      </c>
      <c r="Z74" s="1">
        <v>0</v>
      </c>
    </row>
    <row r="75" spans="2:26" x14ac:dyDescent="0.25">
      <c r="S75" s="1" t="s">
        <v>215</v>
      </c>
      <c r="T75" s="1" t="s">
        <v>216</v>
      </c>
      <c r="U75" s="1" t="s">
        <v>23</v>
      </c>
      <c r="Y75" s="1">
        <v>89926.843999999997</v>
      </c>
    </row>
    <row r="76" spans="2:26" x14ac:dyDescent="0.25">
      <c r="S76" s="1" t="s">
        <v>217</v>
      </c>
      <c r="T76" s="1" t="s">
        <v>218</v>
      </c>
      <c r="U76" s="1" t="s">
        <v>23</v>
      </c>
      <c r="V76" s="1">
        <v>4.09</v>
      </c>
      <c r="W76" s="1">
        <v>16.609000000000002</v>
      </c>
      <c r="X76" s="1">
        <v>464</v>
      </c>
      <c r="Y76" s="1">
        <v>91128.218999999997</v>
      </c>
      <c r="Z76" s="1">
        <v>1E-3</v>
      </c>
    </row>
    <row r="77" spans="2:26" x14ac:dyDescent="0.25">
      <c r="S77" s="1" t="s">
        <v>223</v>
      </c>
      <c r="T77" s="1" t="s">
        <v>224</v>
      </c>
      <c r="U77" s="1" t="s">
        <v>23</v>
      </c>
      <c r="V77" s="1">
        <v>4.0599999999999996</v>
      </c>
      <c r="W77" s="1">
        <v>81.691000000000003</v>
      </c>
      <c r="X77" s="1">
        <v>3339</v>
      </c>
      <c r="Y77" s="1">
        <v>107375.094</v>
      </c>
      <c r="Z77" s="1">
        <v>3.0000000000000001E-3</v>
      </c>
    </row>
    <row r="78" spans="2:26" x14ac:dyDescent="0.25">
      <c r="S78" s="1" t="s">
        <v>225</v>
      </c>
      <c r="T78" s="1" t="s">
        <v>226</v>
      </c>
      <c r="U78" s="1" t="s">
        <v>23</v>
      </c>
      <c r="V78" s="1">
        <v>4.0599999999999996</v>
      </c>
      <c r="W78" s="1">
        <v>71.185000000000002</v>
      </c>
      <c r="X78" s="1">
        <v>2151</v>
      </c>
      <c r="Y78" s="1">
        <v>104266.414</v>
      </c>
      <c r="Z78" s="1">
        <v>3.0000000000000001E-3</v>
      </c>
    </row>
    <row r="79" spans="2:26" x14ac:dyDescent="0.25">
      <c r="S79" s="1" t="s">
        <v>227</v>
      </c>
      <c r="T79" s="1" t="s">
        <v>228</v>
      </c>
      <c r="U79" s="1" t="s">
        <v>23</v>
      </c>
      <c r="V79" s="1">
        <v>4.0599999999999996</v>
      </c>
      <c r="W79" s="1">
        <v>105.631</v>
      </c>
      <c r="X79" s="1">
        <v>3989</v>
      </c>
      <c r="Y79" s="1">
        <v>105538.766</v>
      </c>
      <c r="Z79" s="1">
        <v>4.0000000000000001E-3</v>
      </c>
    </row>
    <row r="80" spans="2:26" x14ac:dyDescent="0.25">
      <c r="S80" s="1" t="s">
        <v>229</v>
      </c>
      <c r="T80" s="1" t="s">
        <v>230</v>
      </c>
      <c r="U80" s="1" t="s">
        <v>23</v>
      </c>
      <c r="V80" s="1">
        <v>4.07</v>
      </c>
      <c r="W80" s="1">
        <v>57.226999999999997</v>
      </c>
      <c r="X80" s="1">
        <v>2282</v>
      </c>
      <c r="Y80" s="1">
        <v>84474.835999999996</v>
      </c>
      <c r="Z80" s="1">
        <v>3.0000000000000001E-3</v>
      </c>
    </row>
    <row r="81" spans="19:26" x14ac:dyDescent="0.25">
      <c r="S81" s="1" t="s">
        <v>231</v>
      </c>
      <c r="T81" s="1" t="s">
        <v>232</v>
      </c>
      <c r="U81" s="1" t="s">
        <v>23</v>
      </c>
      <c r="V81" s="1">
        <v>4.07</v>
      </c>
      <c r="W81" s="1">
        <v>6.9260000000000002</v>
      </c>
      <c r="X81" s="1">
        <v>306</v>
      </c>
      <c r="Y81" s="1">
        <v>87116.577999999994</v>
      </c>
      <c r="Z81" s="1">
        <v>0</v>
      </c>
    </row>
    <row r="82" spans="19:26" x14ac:dyDescent="0.25">
      <c r="S82" s="1" t="s">
        <v>233</v>
      </c>
      <c r="T82" s="1" t="s">
        <v>234</v>
      </c>
      <c r="U82" s="1" t="s">
        <v>23</v>
      </c>
      <c r="V82" s="1">
        <v>4.0599999999999996</v>
      </c>
      <c r="W82" s="1">
        <v>3.7269999999999999</v>
      </c>
      <c r="X82" s="1">
        <v>259</v>
      </c>
      <c r="Y82" s="1">
        <v>83468.358999999997</v>
      </c>
      <c r="Z82" s="1">
        <v>0</v>
      </c>
    </row>
    <row r="83" spans="19:26" x14ac:dyDescent="0.25">
      <c r="S83" s="1" t="s">
        <v>236</v>
      </c>
      <c r="T83" s="1" t="s">
        <v>237</v>
      </c>
      <c r="U83" s="1" t="s">
        <v>23</v>
      </c>
      <c r="V83" s="1">
        <v>4.0599999999999996</v>
      </c>
      <c r="W83" s="1">
        <v>12.387</v>
      </c>
      <c r="X83" s="1">
        <v>330</v>
      </c>
      <c r="Y83" s="1">
        <v>89927.414000000004</v>
      </c>
      <c r="Z83" s="1">
        <v>1E-3</v>
      </c>
    </row>
    <row r="84" spans="19:26" x14ac:dyDescent="0.25">
      <c r="S84" s="1" t="s">
        <v>238</v>
      </c>
      <c r="T84" s="1" t="s">
        <v>239</v>
      </c>
      <c r="U84" s="1" t="s">
        <v>23</v>
      </c>
      <c r="V84" s="1">
        <v>4.0599999999999996</v>
      </c>
      <c r="W84" s="1">
        <v>10.962999999999999</v>
      </c>
      <c r="X84" s="1">
        <v>199</v>
      </c>
      <c r="Y84" s="1">
        <v>86421.601999999999</v>
      </c>
      <c r="Z84" s="1">
        <v>1E-3</v>
      </c>
    </row>
    <row r="85" spans="19:26" x14ac:dyDescent="0.25">
      <c r="S85" s="1" t="s">
        <v>240</v>
      </c>
      <c r="T85" s="1" t="s">
        <v>241</v>
      </c>
      <c r="U85" s="1" t="s">
        <v>23</v>
      </c>
      <c r="V85" s="1">
        <v>4.07</v>
      </c>
      <c r="W85" s="1">
        <v>13.603999999999999</v>
      </c>
      <c r="X85" s="1">
        <v>430</v>
      </c>
      <c r="Y85" s="1">
        <v>91154.789000000004</v>
      </c>
      <c r="Z85" s="1">
        <v>1E-3</v>
      </c>
    </row>
    <row r="86" spans="19:26" x14ac:dyDescent="0.25">
      <c r="S86" s="1" t="s">
        <v>242</v>
      </c>
      <c r="T86" s="1" t="s">
        <v>243</v>
      </c>
      <c r="U86" s="1" t="s">
        <v>23</v>
      </c>
      <c r="V86" s="1">
        <v>4.03</v>
      </c>
      <c r="W86" s="1">
        <v>16.884</v>
      </c>
      <c r="X86" s="1">
        <v>380</v>
      </c>
      <c r="Y86" s="1">
        <v>89026.437999999995</v>
      </c>
      <c r="Z86" s="1">
        <v>1E-3</v>
      </c>
    </row>
    <row r="87" spans="19:26" x14ac:dyDescent="0.25">
      <c r="S87" s="1" t="s">
        <v>244</v>
      </c>
      <c r="T87" s="1" t="s">
        <v>245</v>
      </c>
      <c r="U87" s="1" t="s">
        <v>23</v>
      </c>
      <c r="V87" s="1">
        <v>4.0599999999999996</v>
      </c>
      <c r="W87" s="1">
        <v>13.920999999999999</v>
      </c>
      <c r="X87" s="1">
        <v>612</v>
      </c>
      <c r="Y87" s="1">
        <v>89150.375</v>
      </c>
      <c r="Z87" s="1">
        <v>1E-3</v>
      </c>
    </row>
    <row r="88" spans="19:26" x14ac:dyDescent="0.25">
      <c r="S88" s="1" t="s">
        <v>246</v>
      </c>
      <c r="T88" s="1" t="s">
        <v>247</v>
      </c>
      <c r="U88" s="1" t="s">
        <v>23</v>
      </c>
      <c r="V88" s="1">
        <v>4.07</v>
      </c>
      <c r="W88" s="1">
        <v>29.097000000000001</v>
      </c>
      <c r="X88" s="1">
        <v>1028</v>
      </c>
      <c r="Y88" s="1">
        <v>89808.383000000002</v>
      </c>
      <c r="Z88" s="1">
        <v>1E-3</v>
      </c>
    </row>
    <row r="89" spans="19:26" x14ac:dyDescent="0.25">
      <c r="S89" s="1" t="s">
        <v>249</v>
      </c>
      <c r="T89" s="1" t="s">
        <v>250</v>
      </c>
      <c r="U89" s="1" t="s">
        <v>23</v>
      </c>
      <c r="V89" s="1">
        <v>4.0599999999999996</v>
      </c>
      <c r="W89" s="1">
        <v>5.17</v>
      </c>
      <c r="X89" s="1">
        <v>309</v>
      </c>
      <c r="Y89" s="1">
        <v>78967.585999999996</v>
      </c>
      <c r="Z89" s="1">
        <v>0</v>
      </c>
    </row>
    <row r="90" spans="19:26" x14ac:dyDescent="0.25">
      <c r="S90" s="1" t="s">
        <v>251</v>
      </c>
      <c r="T90" s="1" t="s">
        <v>252</v>
      </c>
      <c r="U90" s="1" t="s">
        <v>23</v>
      </c>
      <c r="V90" s="1">
        <v>4.03</v>
      </c>
      <c r="W90" s="1">
        <v>0.40300000000000002</v>
      </c>
      <c r="X90" s="1">
        <v>62</v>
      </c>
      <c r="Y90" s="1">
        <v>83951.202999999994</v>
      </c>
      <c r="Z90" s="1">
        <v>0</v>
      </c>
    </row>
    <row r="91" spans="19:26" x14ac:dyDescent="0.25">
      <c r="S91" s="1" t="s">
        <v>253</v>
      </c>
      <c r="T91" s="1" t="s">
        <v>254</v>
      </c>
      <c r="U91" s="1" t="s">
        <v>23</v>
      </c>
      <c r="V91" s="1">
        <v>4.0599999999999996</v>
      </c>
      <c r="W91" s="1">
        <v>68.997</v>
      </c>
      <c r="X91" s="1">
        <v>2377</v>
      </c>
      <c r="Y91" s="1">
        <v>82722.726999999999</v>
      </c>
      <c r="Z91" s="1">
        <v>3.0000000000000001E-3</v>
      </c>
    </row>
    <row r="92" spans="19:26" x14ac:dyDescent="0.25">
      <c r="S92" s="1" t="s">
        <v>255</v>
      </c>
      <c r="T92" s="1" t="s">
        <v>256</v>
      </c>
      <c r="U92" s="1" t="s">
        <v>23</v>
      </c>
      <c r="V92" s="1">
        <v>4.0599999999999996</v>
      </c>
      <c r="W92" s="1">
        <v>0.79800000000000004</v>
      </c>
      <c r="X92" s="1">
        <v>93</v>
      </c>
      <c r="Y92" s="1">
        <v>80214.851999999999</v>
      </c>
      <c r="Z92" s="1">
        <v>0</v>
      </c>
    </row>
    <row r="93" spans="19:26" x14ac:dyDescent="0.25">
      <c r="S93" s="1" t="s">
        <v>257</v>
      </c>
      <c r="T93" s="1" t="s">
        <v>258</v>
      </c>
      <c r="U93" s="1" t="s">
        <v>23</v>
      </c>
      <c r="Y93" s="1">
        <v>77124.358999999997</v>
      </c>
    </row>
    <row r="94" spans="19:26" x14ac:dyDescent="0.25">
      <c r="S94" s="1" t="s">
        <v>259</v>
      </c>
      <c r="T94" s="1" t="s">
        <v>260</v>
      </c>
      <c r="U94" s="1" t="s">
        <v>23</v>
      </c>
      <c r="V94" s="1">
        <v>4.07</v>
      </c>
      <c r="W94" s="1">
        <v>2.6539999999999999</v>
      </c>
      <c r="X94" s="1">
        <v>165</v>
      </c>
      <c r="Y94" s="1">
        <v>74714.812999999995</v>
      </c>
      <c r="Z94" s="1">
        <v>0</v>
      </c>
    </row>
    <row r="95" spans="19:26" x14ac:dyDescent="0.25">
      <c r="S95" s="1" t="s">
        <v>264</v>
      </c>
      <c r="T95" s="1" t="s">
        <v>265</v>
      </c>
      <c r="U95" s="1" t="s">
        <v>23</v>
      </c>
      <c r="V95" s="1">
        <v>4.0599999999999996</v>
      </c>
      <c r="W95" s="1">
        <v>13.18</v>
      </c>
      <c r="X95" s="1">
        <v>449</v>
      </c>
      <c r="Y95" s="1">
        <v>99319.827999999994</v>
      </c>
      <c r="Z95" s="1">
        <v>1E-3</v>
      </c>
    </row>
    <row r="96" spans="19:26" x14ac:dyDescent="0.25">
      <c r="S96" s="1" t="s">
        <v>266</v>
      </c>
      <c r="T96" s="1" t="s">
        <v>267</v>
      </c>
      <c r="U96" s="1" t="s">
        <v>23</v>
      </c>
      <c r="Y96" s="1">
        <v>94711.562999999995</v>
      </c>
    </row>
    <row r="97" spans="19:26" x14ac:dyDescent="0.25">
      <c r="S97" s="1" t="s">
        <v>268</v>
      </c>
      <c r="T97" s="1" t="s">
        <v>269</v>
      </c>
      <c r="U97" s="1" t="s">
        <v>23</v>
      </c>
      <c r="V97" s="1">
        <v>4.0599999999999996</v>
      </c>
      <c r="W97" s="1">
        <v>7.0880000000000001</v>
      </c>
      <c r="X97" s="1">
        <v>331</v>
      </c>
      <c r="Y97" s="1">
        <v>90822.210999999996</v>
      </c>
      <c r="Z97" s="1">
        <v>0</v>
      </c>
    </row>
    <row r="98" spans="19:26" x14ac:dyDescent="0.25">
      <c r="S98" s="1" t="s">
        <v>270</v>
      </c>
      <c r="T98" s="1" t="s">
        <v>271</v>
      </c>
      <c r="U98" s="1" t="s">
        <v>23</v>
      </c>
      <c r="V98" s="1">
        <v>4.07</v>
      </c>
      <c r="W98" s="1">
        <v>5.1749999999999998</v>
      </c>
      <c r="X98" s="1">
        <v>302</v>
      </c>
      <c r="Y98" s="1">
        <v>84107.077999999994</v>
      </c>
      <c r="Z98" s="1">
        <v>0</v>
      </c>
    </row>
    <row r="99" spans="19:26" x14ac:dyDescent="0.25">
      <c r="S99" s="1" t="s">
        <v>272</v>
      </c>
      <c r="T99" s="1" t="s">
        <v>273</v>
      </c>
      <c r="U99" s="1" t="s">
        <v>23</v>
      </c>
      <c r="Y99" s="1">
        <v>82892.468999999997</v>
      </c>
    </row>
    <row r="100" spans="19:26" x14ac:dyDescent="0.25">
      <c r="S100" s="1" t="s">
        <v>274</v>
      </c>
      <c r="T100" s="1" t="s">
        <v>275</v>
      </c>
      <c r="U100" s="1" t="s">
        <v>23</v>
      </c>
      <c r="Y100" s="1">
        <v>89697.148000000001</v>
      </c>
    </row>
    <row r="101" spans="19:26" x14ac:dyDescent="0.25">
      <c r="S101" s="1" t="s">
        <v>277</v>
      </c>
      <c r="T101" s="1" t="s">
        <v>278</v>
      </c>
      <c r="U101" s="1" t="s">
        <v>23</v>
      </c>
      <c r="V101" s="1">
        <v>4.07</v>
      </c>
      <c r="W101" s="1">
        <v>8.2170000000000005</v>
      </c>
      <c r="X101" s="1">
        <v>261</v>
      </c>
      <c r="Y101" s="1">
        <v>84959.608999999997</v>
      </c>
      <c r="Z101" s="1">
        <v>0</v>
      </c>
    </row>
    <row r="102" spans="19:26" x14ac:dyDescent="0.25">
      <c r="S102" s="1" t="s">
        <v>279</v>
      </c>
      <c r="T102" s="1" t="s">
        <v>280</v>
      </c>
      <c r="U102" s="1" t="s">
        <v>23</v>
      </c>
      <c r="Y102" s="1">
        <v>86283.851999999999</v>
      </c>
    </row>
    <row r="103" spans="19:26" x14ac:dyDescent="0.25">
      <c r="S103" s="1" t="s">
        <v>281</v>
      </c>
      <c r="T103" s="1" t="s">
        <v>282</v>
      </c>
      <c r="U103" s="1" t="s">
        <v>23</v>
      </c>
      <c r="V103" s="1">
        <v>4.07</v>
      </c>
      <c r="W103" s="1">
        <v>13.263</v>
      </c>
      <c r="X103" s="1">
        <v>417</v>
      </c>
      <c r="Y103" s="1">
        <v>100046.359</v>
      </c>
      <c r="Z103" s="1">
        <v>1E-3</v>
      </c>
    </row>
    <row r="104" spans="19:26" x14ac:dyDescent="0.25">
      <c r="S104" s="1" t="s">
        <v>283</v>
      </c>
      <c r="T104" s="1" t="s">
        <v>284</v>
      </c>
      <c r="U104" s="1" t="s">
        <v>23</v>
      </c>
      <c r="V104" s="1">
        <v>4.07</v>
      </c>
      <c r="W104" s="1">
        <v>7.4630000000000001</v>
      </c>
      <c r="X104" s="1">
        <v>338</v>
      </c>
      <c r="Y104" s="1">
        <v>95674.383000000002</v>
      </c>
      <c r="Z104" s="1">
        <v>0</v>
      </c>
    </row>
    <row r="105" spans="19:26" x14ac:dyDescent="0.25">
      <c r="S105" s="1" t="s">
        <v>285</v>
      </c>
      <c r="T105" s="1" t="s">
        <v>286</v>
      </c>
      <c r="U105" s="1" t="s">
        <v>23</v>
      </c>
      <c r="Y105" s="1">
        <v>93804.273000000001</v>
      </c>
    </row>
    <row r="106" spans="19:26" x14ac:dyDescent="0.25">
      <c r="S106" s="1" t="s">
        <v>287</v>
      </c>
      <c r="T106" s="1" t="s">
        <v>288</v>
      </c>
      <c r="U106" s="1" t="s">
        <v>23</v>
      </c>
      <c r="V106" s="1">
        <v>4.1100000000000003</v>
      </c>
      <c r="W106" s="1">
        <v>1.75</v>
      </c>
      <c r="X106" s="1">
        <v>98</v>
      </c>
      <c r="Y106" s="1">
        <v>75229.672000000006</v>
      </c>
      <c r="Z106" s="1">
        <v>0</v>
      </c>
    </row>
    <row r="107" spans="19:26" x14ac:dyDescent="0.25">
      <c r="S107" s="1" t="s">
        <v>290</v>
      </c>
      <c r="T107" s="1" t="s">
        <v>291</v>
      </c>
      <c r="U107" s="1" t="s">
        <v>23</v>
      </c>
      <c r="V107" s="1">
        <v>4.0599999999999996</v>
      </c>
      <c r="W107" s="1">
        <v>38.405999999999999</v>
      </c>
      <c r="X107" s="1">
        <v>1610</v>
      </c>
      <c r="Y107" s="1">
        <v>87124.804999999993</v>
      </c>
      <c r="Z107" s="1">
        <v>2E-3</v>
      </c>
    </row>
    <row r="108" spans="19:26" x14ac:dyDescent="0.25">
      <c r="S108" s="1" t="s">
        <v>292</v>
      </c>
      <c r="T108" s="1" t="s">
        <v>293</v>
      </c>
      <c r="U108" s="1" t="s">
        <v>23</v>
      </c>
      <c r="V108" s="1">
        <v>4.0199999999999996</v>
      </c>
      <c r="W108" s="1">
        <v>2.931</v>
      </c>
      <c r="X108" s="1">
        <v>191</v>
      </c>
      <c r="Y108" s="1">
        <v>77005.422000000006</v>
      </c>
      <c r="Z108" s="1">
        <v>0</v>
      </c>
    </row>
    <row r="109" spans="19:26" x14ac:dyDescent="0.25">
      <c r="S109" s="1" t="s">
        <v>294</v>
      </c>
      <c r="T109" s="1" t="s">
        <v>295</v>
      </c>
      <c r="U109" s="1" t="s">
        <v>23</v>
      </c>
      <c r="V109" s="1">
        <v>4.08</v>
      </c>
      <c r="W109" s="1">
        <v>9.6039999999999992</v>
      </c>
      <c r="X109" s="1">
        <v>240</v>
      </c>
      <c r="Y109" s="1">
        <v>88369.641000000003</v>
      </c>
      <c r="Z109" s="1">
        <v>0</v>
      </c>
    </row>
    <row r="110" spans="19:26" x14ac:dyDescent="0.25">
      <c r="S110" s="1" t="s">
        <v>296</v>
      </c>
      <c r="T110" s="1" t="s">
        <v>297</v>
      </c>
      <c r="U110" s="1" t="s">
        <v>23</v>
      </c>
      <c r="V110" s="1">
        <v>4.0599999999999996</v>
      </c>
      <c r="W110" s="1">
        <v>0.16800000000000001</v>
      </c>
      <c r="X110" s="1">
        <v>31</v>
      </c>
      <c r="Y110" s="1">
        <v>76210.016000000003</v>
      </c>
      <c r="Z110" s="1">
        <v>0</v>
      </c>
    </row>
    <row r="111" spans="19:26" x14ac:dyDescent="0.25">
      <c r="S111" s="1" t="s">
        <v>298</v>
      </c>
      <c r="T111" s="1" t="s">
        <v>299</v>
      </c>
      <c r="U111" s="1" t="s">
        <v>23</v>
      </c>
      <c r="V111" s="1">
        <v>4.09</v>
      </c>
      <c r="W111" s="1">
        <v>0.105</v>
      </c>
      <c r="X111" s="1">
        <v>18</v>
      </c>
      <c r="Y111" s="1">
        <v>52721.07</v>
      </c>
      <c r="Z111" s="1">
        <v>0</v>
      </c>
    </row>
    <row r="112" spans="19:26" x14ac:dyDescent="0.25">
      <c r="S112" s="1" t="s">
        <v>300</v>
      </c>
      <c r="T112" s="1" t="s">
        <v>301</v>
      </c>
      <c r="U112" s="1" t="s">
        <v>23</v>
      </c>
      <c r="V112" s="1">
        <v>4.07</v>
      </c>
      <c r="W112" s="1">
        <v>9.7360000000000007</v>
      </c>
      <c r="X112" s="1">
        <v>352</v>
      </c>
      <c r="Y112" s="1">
        <v>55817.023000000001</v>
      </c>
      <c r="Z112" s="1">
        <v>1E-3</v>
      </c>
    </row>
    <row r="113" spans="19:28" x14ac:dyDescent="0.25">
      <c r="S113" s="1" t="s">
        <v>305</v>
      </c>
      <c r="T113" s="1" t="s">
        <v>306</v>
      </c>
      <c r="U113" s="1" t="s">
        <v>23</v>
      </c>
      <c r="Y113" s="1">
        <v>99776.835999999996</v>
      </c>
    </row>
    <row r="114" spans="19:28" x14ac:dyDescent="0.25">
      <c r="S114" s="1" t="s">
        <v>307</v>
      </c>
      <c r="T114" s="1" t="s">
        <v>308</v>
      </c>
      <c r="U114" s="1" t="s">
        <v>23</v>
      </c>
      <c r="V114" s="1">
        <v>4.0599999999999996</v>
      </c>
      <c r="W114" s="1">
        <v>55.627000000000002</v>
      </c>
      <c r="X114" s="1">
        <v>2127</v>
      </c>
      <c r="Y114" s="1">
        <v>101979.219</v>
      </c>
      <c r="Z114" s="1">
        <v>2E-3</v>
      </c>
    </row>
    <row r="115" spans="19:28" x14ac:dyDescent="0.25">
      <c r="S115" s="1" t="s">
        <v>309</v>
      </c>
      <c r="T115" s="1" t="s">
        <v>310</v>
      </c>
      <c r="U115" s="1" t="s">
        <v>23</v>
      </c>
      <c r="V115" s="1">
        <v>4.07</v>
      </c>
      <c r="W115" s="1">
        <v>3.5230000000000001</v>
      </c>
      <c r="X115" s="1">
        <v>218</v>
      </c>
      <c r="Y115" s="1">
        <v>114534.242</v>
      </c>
      <c r="Z115" s="1">
        <v>0</v>
      </c>
    </row>
    <row r="116" spans="19:28" x14ac:dyDescent="0.25">
      <c r="S116" s="1" t="s">
        <v>311</v>
      </c>
      <c r="T116" s="1" t="s">
        <v>312</v>
      </c>
      <c r="U116" s="1" t="s">
        <v>23</v>
      </c>
      <c r="V116" s="1">
        <v>4.0599999999999996</v>
      </c>
      <c r="W116" s="1">
        <v>8.1059999999999999</v>
      </c>
      <c r="X116" s="1">
        <v>373</v>
      </c>
      <c r="Y116" s="1">
        <v>79844.398000000001</v>
      </c>
      <c r="Z116" s="1">
        <v>0</v>
      </c>
    </row>
    <row r="117" spans="19:28" x14ac:dyDescent="0.25">
      <c r="S117" s="1" t="s">
        <v>313</v>
      </c>
      <c r="T117" s="1" t="s">
        <v>314</v>
      </c>
      <c r="U117" s="1" t="s">
        <v>23</v>
      </c>
      <c r="V117" s="1">
        <v>4.0599999999999996</v>
      </c>
      <c r="W117" s="1">
        <v>9.1769999999999996</v>
      </c>
      <c r="X117" s="1">
        <v>373</v>
      </c>
      <c r="Y117" s="1">
        <v>86026.952999999994</v>
      </c>
      <c r="Z117" s="1">
        <v>0</v>
      </c>
    </row>
    <row r="118" spans="19:28" x14ac:dyDescent="0.25">
      <c r="S118" s="1" t="s">
        <v>315</v>
      </c>
      <c r="T118" s="1" t="s">
        <v>316</v>
      </c>
      <c r="U118" s="1" t="s">
        <v>23</v>
      </c>
      <c r="V118" s="1">
        <v>4.0599999999999996</v>
      </c>
      <c r="W118" s="1">
        <v>3.2629999999999999</v>
      </c>
      <c r="X118" s="1">
        <v>202</v>
      </c>
      <c r="Y118" s="1">
        <v>90566.922000000006</v>
      </c>
      <c r="Z118" s="1">
        <v>0</v>
      </c>
    </row>
    <row r="119" spans="19:28" x14ac:dyDescent="0.25">
      <c r="S119" s="1" t="s">
        <v>320</v>
      </c>
      <c r="T119" s="1" t="s">
        <v>321</v>
      </c>
      <c r="U119" s="1" t="s">
        <v>23</v>
      </c>
      <c r="V119" s="1">
        <v>4.07</v>
      </c>
      <c r="W119" s="1">
        <v>84765.812999999995</v>
      </c>
      <c r="X119" s="1">
        <v>3149459</v>
      </c>
      <c r="Y119" s="1">
        <v>97325.922000000006</v>
      </c>
      <c r="Z119" s="1">
        <v>3.484</v>
      </c>
      <c r="AB119" s="1">
        <v>57.55</v>
      </c>
    </row>
    <row r="120" spans="19:28" x14ac:dyDescent="0.25">
      <c r="S120" s="1" t="s">
        <v>322</v>
      </c>
      <c r="T120" s="1" t="s">
        <v>323</v>
      </c>
      <c r="U120" s="1" t="s">
        <v>23</v>
      </c>
      <c r="V120" s="1">
        <v>4.0599999999999996</v>
      </c>
      <c r="W120" s="1">
        <v>89158.577999999994</v>
      </c>
      <c r="X120" s="1">
        <v>3440956</v>
      </c>
      <c r="Y120" s="1">
        <v>102662.727</v>
      </c>
      <c r="Z120" s="1">
        <v>3.4740000000000002</v>
      </c>
      <c r="AB120" s="1">
        <v>57.38</v>
      </c>
    </row>
    <row r="121" spans="19:28" x14ac:dyDescent="0.25">
      <c r="S121" s="1" t="s">
        <v>324</v>
      </c>
      <c r="T121" s="1" t="s">
        <v>325</v>
      </c>
      <c r="U121" s="1" t="s">
        <v>23</v>
      </c>
      <c r="V121" s="1">
        <v>4.0599999999999996</v>
      </c>
      <c r="W121" s="1">
        <v>89658.922000000006</v>
      </c>
      <c r="X121" s="1">
        <v>3423202</v>
      </c>
      <c r="Y121" s="1">
        <v>99524.108999999997</v>
      </c>
      <c r="Z121" s="1">
        <v>3.6040000000000001</v>
      </c>
      <c r="AB121" s="1">
        <v>59.55</v>
      </c>
    </row>
    <row r="122" spans="19:28" x14ac:dyDescent="0.25">
      <c r="S122" s="1" t="s">
        <v>326</v>
      </c>
      <c r="T122" s="1" t="s">
        <v>327</v>
      </c>
      <c r="U122" s="1" t="s">
        <v>23</v>
      </c>
      <c r="V122" s="1">
        <v>4.0599999999999996</v>
      </c>
      <c r="W122" s="1">
        <v>83136.398000000001</v>
      </c>
      <c r="X122" s="1">
        <v>3056431</v>
      </c>
      <c r="Y122" s="1">
        <v>104638.984</v>
      </c>
      <c r="Z122" s="1">
        <v>3.1779999999999999</v>
      </c>
      <c r="AB122" s="1">
        <v>52.44</v>
      </c>
    </row>
    <row r="123" spans="19:28" x14ac:dyDescent="0.25">
      <c r="S123" s="1" t="s">
        <v>328</v>
      </c>
      <c r="T123" s="1" t="s">
        <v>329</v>
      </c>
      <c r="U123" s="1" t="s">
        <v>23</v>
      </c>
      <c r="V123" s="1">
        <v>4.0599999999999996</v>
      </c>
      <c r="W123" s="1">
        <v>73273.952999999994</v>
      </c>
      <c r="X123" s="1">
        <v>2781368</v>
      </c>
      <c r="Y123" s="1">
        <v>95722.523000000001</v>
      </c>
      <c r="Z123" s="1">
        <v>3.0619999999999998</v>
      </c>
      <c r="AB123" s="1">
        <v>50.5</v>
      </c>
    </row>
    <row r="124" spans="19:28" x14ac:dyDescent="0.25">
      <c r="S124" s="1" t="s">
        <v>330</v>
      </c>
      <c r="T124" s="1" t="s">
        <v>331</v>
      </c>
      <c r="U124" s="1" t="s">
        <v>23</v>
      </c>
      <c r="V124" s="1">
        <v>4.07</v>
      </c>
      <c r="W124" s="1">
        <v>91674.398000000001</v>
      </c>
      <c r="X124" s="1">
        <v>3524289</v>
      </c>
      <c r="Y124" s="1">
        <v>104475.281</v>
      </c>
      <c r="Z124" s="1">
        <v>3.51</v>
      </c>
      <c r="AB124" s="1">
        <v>57.98</v>
      </c>
    </row>
    <row r="125" spans="19:28" x14ac:dyDescent="0.25">
      <c r="S125" s="1" t="s">
        <v>333</v>
      </c>
      <c r="T125" s="1" t="s">
        <v>334</v>
      </c>
      <c r="U125" s="1" t="s">
        <v>23</v>
      </c>
      <c r="V125" s="1">
        <v>4.0599999999999996</v>
      </c>
      <c r="W125" s="1">
        <v>69076.906000000003</v>
      </c>
      <c r="X125" s="1">
        <v>2644574</v>
      </c>
      <c r="Y125" s="1">
        <v>96895.539000000004</v>
      </c>
      <c r="Z125" s="1">
        <v>2.8519999999999999</v>
      </c>
      <c r="AB125" s="1">
        <v>46.99</v>
      </c>
    </row>
    <row r="126" spans="19:28" x14ac:dyDescent="0.25">
      <c r="S126" s="1" t="s">
        <v>335</v>
      </c>
      <c r="T126" s="1" t="s">
        <v>336</v>
      </c>
      <c r="U126" s="1" t="s">
        <v>23</v>
      </c>
      <c r="V126" s="1">
        <v>4.0599999999999996</v>
      </c>
      <c r="W126" s="1">
        <v>80887.133000000002</v>
      </c>
      <c r="X126" s="1">
        <v>3075320</v>
      </c>
      <c r="Y126" s="1">
        <v>90586.702999999994</v>
      </c>
      <c r="Z126" s="1">
        <v>3.5720000000000001</v>
      </c>
      <c r="AB126" s="1">
        <v>59.02</v>
      </c>
    </row>
    <row r="127" spans="19:28" x14ac:dyDescent="0.25">
      <c r="S127" s="1" t="s">
        <v>337</v>
      </c>
      <c r="T127" s="1" t="s">
        <v>338</v>
      </c>
      <c r="U127" s="1" t="s">
        <v>23</v>
      </c>
      <c r="V127" s="1">
        <v>4.0599999999999996</v>
      </c>
      <c r="W127" s="1">
        <v>88501.672000000006</v>
      </c>
      <c r="X127" s="1">
        <v>3452261</v>
      </c>
      <c r="Y127" s="1">
        <v>85220.258000000002</v>
      </c>
      <c r="Z127" s="1">
        <v>4.1539999999999999</v>
      </c>
      <c r="AB127" s="1">
        <v>68.739999999999995</v>
      </c>
    </row>
    <row r="128" spans="19:28" x14ac:dyDescent="0.25">
      <c r="S128" s="1" t="s">
        <v>339</v>
      </c>
      <c r="T128" s="1" t="s">
        <v>340</v>
      </c>
      <c r="U128" s="1" t="s">
        <v>23</v>
      </c>
      <c r="V128" s="1">
        <v>4.0599999999999996</v>
      </c>
      <c r="W128" s="1">
        <v>83890.812999999995</v>
      </c>
      <c r="X128" s="1">
        <v>3278919</v>
      </c>
      <c r="Y128" s="1">
        <v>87958.187999999995</v>
      </c>
      <c r="Z128" s="1">
        <v>3.8149999999999999</v>
      </c>
      <c r="AB128" s="1">
        <v>63.08</v>
      </c>
    </row>
    <row r="129" spans="19:28" x14ac:dyDescent="0.25">
      <c r="S129" s="1" t="s">
        <v>341</v>
      </c>
      <c r="T129" s="1" t="s">
        <v>342</v>
      </c>
      <c r="U129" s="1" t="s">
        <v>23</v>
      </c>
      <c r="V129" s="1">
        <v>4.0599999999999996</v>
      </c>
      <c r="W129" s="1">
        <v>74294.75</v>
      </c>
      <c r="X129" s="1">
        <v>2865533</v>
      </c>
      <c r="Y129" s="1">
        <v>73946.116999999998</v>
      </c>
      <c r="Z129" s="1">
        <v>4.0190000000000001</v>
      </c>
      <c r="AB129" s="1">
        <v>66.48</v>
      </c>
    </row>
    <row r="130" spans="19:28" x14ac:dyDescent="0.25">
      <c r="S130" s="1" t="s">
        <v>343</v>
      </c>
      <c r="T130" s="1" t="s">
        <v>344</v>
      </c>
      <c r="U130" s="1" t="s">
        <v>23</v>
      </c>
      <c r="V130" s="1">
        <v>4.0599999999999996</v>
      </c>
      <c r="W130" s="1">
        <v>88411.766000000003</v>
      </c>
      <c r="X130" s="1">
        <v>3434985</v>
      </c>
      <c r="Y130" s="1">
        <v>88629.414000000004</v>
      </c>
      <c r="Z130" s="1">
        <v>3.99</v>
      </c>
      <c r="AB130" s="1">
        <v>66</v>
      </c>
    </row>
    <row r="131" spans="19:28" x14ac:dyDescent="0.25">
      <c r="S131" s="1" t="s">
        <v>346</v>
      </c>
      <c r="T131" s="1" t="s">
        <v>347</v>
      </c>
      <c r="U131" s="1" t="s">
        <v>23</v>
      </c>
      <c r="V131" s="1">
        <v>4.0599999999999996</v>
      </c>
      <c r="W131" s="1">
        <v>82879.843999999997</v>
      </c>
      <c r="X131" s="1">
        <v>2973760</v>
      </c>
      <c r="Y131" s="1">
        <v>93904.141000000003</v>
      </c>
      <c r="Z131" s="1">
        <v>3.53</v>
      </c>
      <c r="AB131" s="1">
        <v>58.33</v>
      </c>
    </row>
    <row r="132" spans="19:28" x14ac:dyDescent="0.25">
      <c r="S132" s="1" t="s">
        <v>348</v>
      </c>
      <c r="T132" s="1" t="s">
        <v>349</v>
      </c>
      <c r="U132" s="1" t="s">
        <v>23</v>
      </c>
      <c r="V132" s="1">
        <v>4.0599999999999996</v>
      </c>
      <c r="W132" s="1">
        <v>83693.422000000006</v>
      </c>
      <c r="X132" s="1">
        <v>3138311</v>
      </c>
      <c r="Y132" s="1">
        <v>99092.422000000006</v>
      </c>
      <c r="Z132" s="1">
        <v>3.3780000000000001</v>
      </c>
      <c r="AB132" s="1">
        <v>55.79</v>
      </c>
    </row>
    <row r="133" spans="19:28" x14ac:dyDescent="0.25">
      <c r="S133" s="1" t="s">
        <v>350</v>
      </c>
      <c r="T133" s="1" t="s">
        <v>351</v>
      </c>
      <c r="U133" s="1" t="s">
        <v>23</v>
      </c>
      <c r="V133" s="1">
        <v>4.07</v>
      </c>
      <c r="W133" s="1">
        <v>85406.218999999997</v>
      </c>
      <c r="X133" s="1">
        <v>3482632</v>
      </c>
      <c r="Y133" s="1">
        <v>102824.82799999999</v>
      </c>
      <c r="Z133" s="1">
        <v>3.3220000000000001</v>
      </c>
      <c r="AB133" s="1">
        <v>54.85</v>
      </c>
    </row>
    <row r="134" spans="19:28" x14ac:dyDescent="0.25">
      <c r="S134" s="1" t="s">
        <v>352</v>
      </c>
      <c r="T134" s="1" t="s">
        <v>353</v>
      </c>
      <c r="U134" s="1" t="s">
        <v>23</v>
      </c>
      <c r="V134" s="1">
        <v>4.07</v>
      </c>
      <c r="W134" s="1">
        <v>60181.425999999999</v>
      </c>
      <c r="X134" s="1">
        <v>2252242</v>
      </c>
      <c r="Y134" s="1">
        <v>74625.851999999999</v>
      </c>
      <c r="Z134" s="1">
        <v>3.226</v>
      </c>
      <c r="AB134" s="1">
        <v>53.24</v>
      </c>
    </row>
    <row r="135" spans="19:28" x14ac:dyDescent="0.25">
      <c r="S135" s="1" t="s">
        <v>354</v>
      </c>
      <c r="T135" s="1" t="s">
        <v>355</v>
      </c>
      <c r="U135" s="1" t="s">
        <v>23</v>
      </c>
      <c r="V135" s="1">
        <v>4.07</v>
      </c>
      <c r="W135" s="1">
        <v>66792.983999999997</v>
      </c>
      <c r="X135" s="1">
        <v>2494126</v>
      </c>
      <c r="Y135" s="1">
        <v>78271.125</v>
      </c>
      <c r="Z135" s="1">
        <v>3.4129999999999998</v>
      </c>
      <c r="AB135" s="1">
        <v>56.37</v>
      </c>
    </row>
    <row r="136" spans="19:28" x14ac:dyDescent="0.25">
      <c r="S136" s="1" t="s">
        <v>356</v>
      </c>
      <c r="T136" s="1" t="s">
        <v>357</v>
      </c>
      <c r="U136" s="1" t="s">
        <v>23</v>
      </c>
      <c r="V136" s="1">
        <v>4.07</v>
      </c>
      <c r="W136" s="1">
        <v>63163.129000000001</v>
      </c>
      <c r="X136" s="1">
        <v>2425594</v>
      </c>
      <c r="Y136" s="1">
        <v>82232.202999999994</v>
      </c>
      <c r="Z136" s="1">
        <v>3.0720000000000001</v>
      </c>
      <c r="AB136" s="1">
        <v>50.68</v>
      </c>
    </row>
    <row r="137" spans="19:28" x14ac:dyDescent="0.25">
      <c r="S137" s="1" t="s">
        <v>361</v>
      </c>
      <c r="T137" s="1" t="s">
        <v>362</v>
      </c>
      <c r="U137" s="1" t="s">
        <v>23</v>
      </c>
      <c r="V137" s="1">
        <v>4.0599999999999996</v>
      </c>
      <c r="W137" s="1">
        <v>83874.047000000006</v>
      </c>
      <c r="X137" s="1">
        <v>3258557</v>
      </c>
      <c r="Y137" s="1">
        <v>68976.289000000004</v>
      </c>
      <c r="Z137" s="1">
        <v>4.8639999999999999</v>
      </c>
      <c r="AB137" s="1">
        <v>80.599999999999994</v>
      </c>
    </row>
    <row r="138" spans="19:28" x14ac:dyDescent="0.25">
      <c r="S138" s="1" t="s">
        <v>363</v>
      </c>
      <c r="T138" s="1" t="s">
        <v>364</v>
      </c>
      <c r="U138" s="1" t="s">
        <v>23</v>
      </c>
      <c r="V138" s="1">
        <v>4.07</v>
      </c>
      <c r="W138" s="1">
        <v>72234.156000000003</v>
      </c>
      <c r="X138" s="1">
        <v>2659945</v>
      </c>
      <c r="Y138" s="1">
        <v>80912.125</v>
      </c>
      <c r="Z138" s="1">
        <v>3.5710000000000002</v>
      </c>
      <c r="AB138" s="1">
        <v>59</v>
      </c>
    </row>
    <row r="139" spans="19:28" x14ac:dyDescent="0.25">
      <c r="S139" s="1" t="s">
        <v>365</v>
      </c>
      <c r="T139" s="1" t="s">
        <v>366</v>
      </c>
      <c r="U139" s="1" t="s">
        <v>23</v>
      </c>
      <c r="V139" s="1">
        <v>4.0599999999999996</v>
      </c>
      <c r="W139" s="1">
        <v>76960.343999999997</v>
      </c>
      <c r="X139" s="1">
        <v>2921204</v>
      </c>
      <c r="Y139" s="1">
        <v>64799.211000000003</v>
      </c>
      <c r="Z139" s="1">
        <v>4.7510000000000003</v>
      </c>
      <c r="AB139" s="1">
        <v>78.7</v>
      </c>
    </row>
    <row r="140" spans="19:28" x14ac:dyDescent="0.25">
      <c r="S140" s="1" t="s">
        <v>367</v>
      </c>
      <c r="T140" s="1" t="s">
        <v>368</v>
      </c>
      <c r="U140" s="1" t="s">
        <v>23</v>
      </c>
      <c r="V140" s="1">
        <v>4.07</v>
      </c>
      <c r="W140" s="1">
        <v>93146.758000000002</v>
      </c>
      <c r="X140" s="1">
        <v>3627092</v>
      </c>
      <c r="Y140" s="1">
        <v>95344.883000000002</v>
      </c>
      <c r="Z140" s="1">
        <v>3.9079999999999999</v>
      </c>
      <c r="AB140" s="1">
        <v>64.63</v>
      </c>
    </row>
    <row r="141" spans="19:28" x14ac:dyDescent="0.25">
      <c r="S141" s="1" t="s">
        <v>369</v>
      </c>
      <c r="T141" s="1" t="s">
        <v>370</v>
      </c>
      <c r="U141" s="1" t="s">
        <v>23</v>
      </c>
      <c r="V141" s="1">
        <v>4.07</v>
      </c>
      <c r="W141" s="1">
        <v>77323.891000000003</v>
      </c>
      <c r="X141" s="1">
        <v>2759422</v>
      </c>
      <c r="Y141" s="1">
        <v>98936.914000000004</v>
      </c>
      <c r="Z141" s="1">
        <v>3.1259999999999999</v>
      </c>
      <c r="AB141" s="1">
        <v>51.58</v>
      </c>
    </row>
    <row r="142" spans="19:28" x14ac:dyDescent="0.25">
      <c r="S142" s="1" t="s">
        <v>371</v>
      </c>
      <c r="T142" s="1" t="s">
        <v>372</v>
      </c>
      <c r="U142" s="1" t="s">
        <v>23</v>
      </c>
      <c r="V142" s="1">
        <v>4.0599999999999996</v>
      </c>
      <c r="W142" s="1">
        <v>88055.625</v>
      </c>
      <c r="X142" s="1">
        <v>3283423</v>
      </c>
      <c r="Y142" s="1">
        <v>96992.187999999995</v>
      </c>
      <c r="Z142" s="1">
        <v>3.6309999999999998</v>
      </c>
      <c r="AB142" s="1">
        <v>60.01</v>
      </c>
    </row>
    <row r="143" spans="19:28" x14ac:dyDescent="0.25">
      <c r="S143" s="1" t="s">
        <v>374</v>
      </c>
      <c r="T143" s="1" t="s">
        <v>375</v>
      </c>
      <c r="U143" s="1" t="s">
        <v>23</v>
      </c>
      <c r="V143" s="1">
        <v>4.07</v>
      </c>
      <c r="W143" s="1">
        <v>96175.375</v>
      </c>
      <c r="X143" s="1">
        <v>3901113</v>
      </c>
      <c r="Y143" s="1">
        <v>108030.414</v>
      </c>
      <c r="Z143" s="1">
        <v>3.5609999999999999</v>
      </c>
      <c r="AB143" s="1">
        <v>58.84</v>
      </c>
    </row>
    <row r="144" spans="19:28" x14ac:dyDescent="0.25">
      <c r="S144" s="1" t="s">
        <v>376</v>
      </c>
      <c r="T144" s="1" t="s">
        <v>377</v>
      </c>
      <c r="U144" s="1" t="s">
        <v>23</v>
      </c>
      <c r="V144" s="1">
        <v>4.0599999999999996</v>
      </c>
      <c r="W144" s="1">
        <v>85629.827999999994</v>
      </c>
      <c r="X144" s="1">
        <v>3304683</v>
      </c>
      <c r="Y144" s="1">
        <v>100591.141</v>
      </c>
      <c r="Z144" s="1">
        <v>3.4049999999999998</v>
      </c>
      <c r="AB144" s="1">
        <v>56.23</v>
      </c>
    </row>
    <row r="145" spans="19:28" x14ac:dyDescent="0.25">
      <c r="S145" s="1" t="s">
        <v>378</v>
      </c>
      <c r="T145" s="1" t="s">
        <v>379</v>
      </c>
      <c r="U145" s="1" t="s">
        <v>23</v>
      </c>
      <c r="V145" s="1">
        <v>4.07</v>
      </c>
      <c r="W145" s="1">
        <v>81606.148000000001</v>
      </c>
      <c r="X145" s="1">
        <v>3017306</v>
      </c>
      <c r="Y145" s="1">
        <v>69586.210999999996</v>
      </c>
      <c r="Z145" s="1">
        <v>4.6909999999999998</v>
      </c>
      <c r="AB145" s="1">
        <v>77.709999999999994</v>
      </c>
    </row>
    <row r="146" spans="19:28" x14ac:dyDescent="0.25">
      <c r="S146" s="1" t="s">
        <v>380</v>
      </c>
      <c r="T146" s="1" t="s">
        <v>381</v>
      </c>
      <c r="U146" s="1" t="s">
        <v>23</v>
      </c>
      <c r="V146" s="1">
        <v>4.0599999999999996</v>
      </c>
      <c r="W146" s="1">
        <v>87272.585999999996</v>
      </c>
      <c r="X146" s="1">
        <v>3324550</v>
      </c>
      <c r="Y146" s="1">
        <v>104467.281</v>
      </c>
      <c r="Z146" s="1">
        <v>3.3420000000000001</v>
      </c>
      <c r="AB146" s="1">
        <v>55.17</v>
      </c>
    </row>
    <row r="147" spans="19:28" x14ac:dyDescent="0.25">
      <c r="S147" s="1" t="s">
        <v>382</v>
      </c>
      <c r="T147" s="1" t="s">
        <v>383</v>
      </c>
      <c r="U147" s="1" t="s">
        <v>23</v>
      </c>
      <c r="V147" s="1">
        <v>4.0599999999999996</v>
      </c>
      <c r="W147" s="1">
        <v>83227.960999999996</v>
      </c>
      <c r="X147" s="1">
        <v>3148725</v>
      </c>
      <c r="Y147" s="1">
        <v>48669.788999999997</v>
      </c>
      <c r="Z147" s="1">
        <v>6.84</v>
      </c>
      <c r="AB147" s="1">
        <v>113.6</v>
      </c>
    </row>
    <row r="148" spans="19:28" x14ac:dyDescent="0.25">
      <c r="S148" s="1" t="s">
        <v>384</v>
      </c>
      <c r="T148" s="1" t="s">
        <v>385</v>
      </c>
      <c r="U148" s="1" t="s">
        <v>23</v>
      </c>
      <c r="V148" s="1">
        <v>4.0599999999999996</v>
      </c>
      <c r="W148" s="1">
        <v>73634.304999999993</v>
      </c>
      <c r="X148" s="1">
        <v>2678980</v>
      </c>
      <c r="Y148" s="1">
        <v>39606.652000000002</v>
      </c>
      <c r="Z148" s="1">
        <v>7.4370000000000003</v>
      </c>
      <c r="AB148" s="1">
        <v>123.56</v>
      </c>
    </row>
    <row r="149" spans="19:28" x14ac:dyDescent="0.25">
      <c r="S149" s="1" t="s">
        <v>387</v>
      </c>
      <c r="T149" s="1" t="s">
        <v>388</v>
      </c>
      <c r="U149" s="1" t="s">
        <v>23</v>
      </c>
      <c r="V149" s="1">
        <v>4.0599999999999996</v>
      </c>
      <c r="W149" s="1">
        <v>82758.570000000007</v>
      </c>
      <c r="X149" s="1">
        <v>3205700</v>
      </c>
      <c r="Y149" s="1">
        <v>100054.281</v>
      </c>
      <c r="Z149" s="1">
        <v>3.3090000000000002</v>
      </c>
      <c r="AB149" s="1">
        <v>54.62</v>
      </c>
    </row>
    <row r="150" spans="19:28" x14ac:dyDescent="0.25">
      <c r="S150" s="1" t="s">
        <v>389</v>
      </c>
      <c r="T150" s="1" t="s">
        <v>390</v>
      </c>
      <c r="U150" s="1" t="s">
        <v>23</v>
      </c>
      <c r="V150" s="1">
        <v>4.07</v>
      </c>
      <c r="W150" s="1">
        <v>84048.07</v>
      </c>
      <c r="X150" s="1">
        <v>3297586</v>
      </c>
      <c r="Y150" s="1">
        <v>91328.695000000007</v>
      </c>
      <c r="Z150" s="1">
        <v>3.681</v>
      </c>
      <c r="AB150" s="1">
        <v>60.84</v>
      </c>
    </row>
    <row r="151" spans="19:28" x14ac:dyDescent="0.25">
      <c r="S151" s="1" t="s">
        <v>391</v>
      </c>
      <c r="T151" s="1" t="s">
        <v>392</v>
      </c>
      <c r="U151" s="1" t="s">
        <v>23</v>
      </c>
      <c r="V151" s="1">
        <v>4.07</v>
      </c>
      <c r="W151" s="1">
        <v>90018.523000000001</v>
      </c>
      <c r="X151" s="1">
        <v>3535425</v>
      </c>
      <c r="Y151" s="1">
        <v>102183.391</v>
      </c>
      <c r="Z151" s="1">
        <v>3.524</v>
      </c>
      <c r="AB151" s="1">
        <v>58.22</v>
      </c>
    </row>
    <row r="152" spans="19:28" x14ac:dyDescent="0.25">
      <c r="S152" s="1" t="s">
        <v>393</v>
      </c>
      <c r="T152" s="1" t="s">
        <v>394</v>
      </c>
      <c r="U152" s="1" t="s">
        <v>23</v>
      </c>
      <c r="V152" s="1">
        <v>4.07</v>
      </c>
      <c r="W152" s="1">
        <v>68525.758000000002</v>
      </c>
      <c r="X152" s="1">
        <v>2553414</v>
      </c>
      <c r="Y152" s="1">
        <v>95108.883000000002</v>
      </c>
      <c r="Z152" s="1">
        <v>2.8820000000000001</v>
      </c>
      <c r="AB152" s="1">
        <v>47.5</v>
      </c>
    </row>
    <row r="153" spans="19:28" x14ac:dyDescent="0.25">
      <c r="S153" s="1" t="s">
        <v>395</v>
      </c>
      <c r="T153" s="1" t="s">
        <v>396</v>
      </c>
      <c r="U153" s="1" t="s">
        <v>23</v>
      </c>
      <c r="V153" s="1">
        <v>4.07</v>
      </c>
      <c r="W153" s="1">
        <v>58218.891000000003</v>
      </c>
      <c r="X153" s="1">
        <v>2193878</v>
      </c>
      <c r="Y153" s="1">
        <v>53921.77</v>
      </c>
      <c r="Z153" s="1">
        <v>4.319</v>
      </c>
      <c r="AB153" s="1">
        <v>71.489999999999995</v>
      </c>
    </row>
    <row r="154" spans="19:28" x14ac:dyDescent="0.25">
      <c r="S154" s="1" t="s">
        <v>397</v>
      </c>
      <c r="T154" s="1" t="s">
        <v>398</v>
      </c>
      <c r="U154" s="1" t="s">
        <v>23</v>
      </c>
      <c r="V154" s="1">
        <v>4.07</v>
      </c>
      <c r="W154" s="1">
        <v>65500.476999999999</v>
      </c>
      <c r="X154" s="1">
        <v>2518845</v>
      </c>
      <c r="Y154" s="1">
        <v>61000.226999999999</v>
      </c>
      <c r="Z154" s="1">
        <v>4.2949999999999999</v>
      </c>
      <c r="AB154" s="1">
        <v>71.099999999999994</v>
      </c>
    </row>
    <row r="155" spans="19:28" x14ac:dyDescent="0.25">
      <c r="S155" s="1" t="s">
        <v>402</v>
      </c>
      <c r="T155" s="1" t="s">
        <v>403</v>
      </c>
      <c r="U155" s="1" t="s">
        <v>23</v>
      </c>
      <c r="V155" s="1">
        <v>4.0599999999999996</v>
      </c>
      <c r="W155" s="1">
        <v>98320.116999999998</v>
      </c>
      <c r="X155" s="1">
        <v>3693365</v>
      </c>
      <c r="Y155" s="1">
        <v>180164.40599999999</v>
      </c>
      <c r="Z155" s="1">
        <v>2.1829999999999998</v>
      </c>
      <c r="AB155" s="1">
        <v>35.82</v>
      </c>
    </row>
    <row r="156" spans="19:28" x14ac:dyDescent="0.25">
      <c r="S156" s="1" t="s">
        <v>404</v>
      </c>
      <c r="T156" s="1" t="s">
        <v>405</v>
      </c>
      <c r="U156" s="1" t="s">
        <v>23</v>
      </c>
      <c r="V156" s="1">
        <v>4.07</v>
      </c>
      <c r="W156" s="1">
        <v>84453.851999999999</v>
      </c>
      <c r="X156" s="1">
        <v>3030661</v>
      </c>
      <c r="Y156" s="1">
        <v>128731.06299999999</v>
      </c>
      <c r="Z156" s="1">
        <v>2.6240000000000001</v>
      </c>
      <c r="AB156" s="1">
        <v>43.19</v>
      </c>
    </row>
    <row r="157" spans="19:28" x14ac:dyDescent="0.25">
      <c r="S157" s="1" t="s">
        <v>406</v>
      </c>
      <c r="T157" s="1" t="s">
        <v>407</v>
      </c>
      <c r="U157" s="1" t="s">
        <v>23</v>
      </c>
      <c r="V157" s="1">
        <v>4.0599999999999996</v>
      </c>
      <c r="W157" s="1">
        <v>98009.695000000007</v>
      </c>
      <c r="X157" s="1">
        <v>3569567</v>
      </c>
      <c r="Y157" s="1">
        <v>119917.117</v>
      </c>
      <c r="Z157" s="1">
        <v>3.2690000000000001</v>
      </c>
      <c r="AB157" s="1">
        <v>53.96</v>
      </c>
    </row>
    <row r="158" spans="19:28" x14ac:dyDescent="0.25">
      <c r="S158" s="1" t="s">
        <v>408</v>
      </c>
      <c r="T158" s="1" t="s">
        <v>409</v>
      </c>
      <c r="U158" s="1" t="s">
        <v>23</v>
      </c>
      <c r="V158" s="1">
        <v>4.0599999999999996</v>
      </c>
      <c r="W158" s="1">
        <v>66279.320000000007</v>
      </c>
      <c r="X158" s="1">
        <v>2477570</v>
      </c>
      <c r="Y158" s="1">
        <v>88866.891000000003</v>
      </c>
      <c r="Z158" s="1">
        <v>2.9830000000000001</v>
      </c>
      <c r="AB158" s="1">
        <v>49.19</v>
      </c>
    </row>
    <row r="159" spans="19:28" x14ac:dyDescent="0.25">
      <c r="S159" s="1" t="s">
        <v>410</v>
      </c>
      <c r="T159" s="1" t="s">
        <v>411</v>
      </c>
      <c r="U159" s="1" t="s">
        <v>23</v>
      </c>
      <c r="V159" s="1">
        <v>4.0599999999999996</v>
      </c>
      <c r="W159" s="1">
        <v>66022.866999999998</v>
      </c>
      <c r="X159" s="1">
        <v>2635104</v>
      </c>
      <c r="Y159" s="1">
        <v>88157.312999999995</v>
      </c>
      <c r="Z159" s="1">
        <v>2.996</v>
      </c>
      <c r="AB159" s="1">
        <v>49.4</v>
      </c>
    </row>
    <row r="160" spans="19:28" x14ac:dyDescent="0.25">
      <c r="S160" s="1" t="s">
        <v>412</v>
      </c>
      <c r="T160" s="1" t="s">
        <v>413</v>
      </c>
      <c r="U160" s="1" t="s">
        <v>23</v>
      </c>
      <c r="V160" s="1">
        <v>4.0599999999999996</v>
      </c>
      <c r="W160" s="1">
        <v>59553.82</v>
      </c>
      <c r="X160" s="1">
        <v>2256071</v>
      </c>
      <c r="Y160" s="1">
        <v>98938.062999999995</v>
      </c>
      <c r="Z160" s="1">
        <v>2.4079999999999999</v>
      </c>
      <c r="AB160" s="1">
        <v>39.58</v>
      </c>
    </row>
    <row r="161" spans="19:28" x14ac:dyDescent="0.25">
      <c r="S161" s="1" t="s">
        <v>11</v>
      </c>
      <c r="T161" s="1" t="s">
        <v>12</v>
      </c>
      <c r="U161" s="1" t="s">
        <v>12</v>
      </c>
      <c r="V161" s="1">
        <v>4.04</v>
      </c>
      <c r="W161" s="1">
        <v>5.6020000000000003</v>
      </c>
      <c r="X161" s="1">
        <v>132</v>
      </c>
    </row>
    <row r="162" spans="19:28" x14ac:dyDescent="0.25">
      <c r="S162" s="1" t="s">
        <v>13</v>
      </c>
      <c r="T162" s="1" t="s">
        <v>12</v>
      </c>
      <c r="U162" s="1" t="s">
        <v>12</v>
      </c>
      <c r="V162" s="1">
        <v>4.05</v>
      </c>
      <c r="W162" s="1">
        <v>4.9779999999999998</v>
      </c>
      <c r="X162" s="1">
        <v>128</v>
      </c>
    </row>
    <row r="163" spans="19:28" x14ac:dyDescent="0.25">
      <c r="S163" s="1" t="s">
        <v>14</v>
      </c>
      <c r="T163" s="1" t="s">
        <v>12</v>
      </c>
      <c r="U163" s="1" t="s">
        <v>12</v>
      </c>
      <c r="V163" s="1">
        <v>4.07</v>
      </c>
      <c r="W163" s="1">
        <v>0.23499999999999999</v>
      </c>
      <c r="X163" s="1">
        <v>18</v>
      </c>
      <c r="Y163" s="1">
        <v>6.9820000000000002</v>
      </c>
      <c r="Z163" s="1">
        <v>0.13500000000000001</v>
      </c>
      <c r="AB163" s="1">
        <v>1.62</v>
      </c>
    </row>
    <row r="164" spans="19:28" x14ac:dyDescent="0.25">
      <c r="S164" s="1" t="s">
        <v>19</v>
      </c>
      <c r="T164" s="1" t="s">
        <v>12</v>
      </c>
      <c r="U164" s="1" t="s">
        <v>12</v>
      </c>
    </row>
    <row r="165" spans="19:28" x14ac:dyDescent="0.25">
      <c r="S165" s="1" t="s">
        <v>20</v>
      </c>
      <c r="T165" s="1" t="s">
        <v>12</v>
      </c>
      <c r="U165" s="1" t="s">
        <v>12</v>
      </c>
      <c r="V165" s="1">
        <v>4.03</v>
      </c>
      <c r="W165" s="1">
        <v>2.4</v>
      </c>
      <c r="X165" s="1">
        <v>141</v>
      </c>
      <c r="Y165" s="1">
        <v>7.306</v>
      </c>
      <c r="Z165" s="1">
        <v>1.3140000000000001</v>
      </c>
      <c r="AB165" s="1">
        <v>21.31</v>
      </c>
    </row>
    <row r="166" spans="19:28" x14ac:dyDescent="0.25">
      <c r="S166" s="1" t="s">
        <v>35</v>
      </c>
      <c r="T166" s="1" t="s">
        <v>12</v>
      </c>
      <c r="U166" s="1" t="s">
        <v>12</v>
      </c>
      <c r="V166" s="1">
        <v>4.05</v>
      </c>
      <c r="W166" s="1">
        <v>2.2650000000000001</v>
      </c>
      <c r="X166" s="1">
        <v>131</v>
      </c>
      <c r="Y166" s="1">
        <v>0.63900000000000001</v>
      </c>
      <c r="Z166" s="1">
        <v>14.178000000000001</v>
      </c>
      <c r="AB166" s="1">
        <v>236.14</v>
      </c>
    </row>
    <row r="167" spans="19:28" x14ac:dyDescent="0.25">
      <c r="S167" s="1" t="s">
        <v>48</v>
      </c>
      <c r="T167" s="1" t="s">
        <v>12</v>
      </c>
      <c r="U167" s="1" t="s">
        <v>12</v>
      </c>
      <c r="V167" s="1">
        <v>4.09</v>
      </c>
      <c r="W167" s="1">
        <v>6.3310000000000004</v>
      </c>
      <c r="X167" s="1">
        <v>205</v>
      </c>
    </row>
    <row r="168" spans="19:28" x14ac:dyDescent="0.25">
      <c r="S168" s="1" t="s">
        <v>64</v>
      </c>
      <c r="T168" s="1" t="s">
        <v>12</v>
      </c>
      <c r="U168" s="1" t="s">
        <v>12</v>
      </c>
      <c r="Y168" s="1">
        <v>4.1139999999999999</v>
      </c>
    </row>
    <row r="169" spans="19:28" x14ac:dyDescent="0.25">
      <c r="S169" s="1" t="s">
        <v>68</v>
      </c>
      <c r="T169" s="1" t="s">
        <v>12</v>
      </c>
      <c r="U169" s="1" t="s">
        <v>12</v>
      </c>
      <c r="Y169" s="1">
        <v>7.7249999999999996</v>
      </c>
    </row>
    <row r="170" spans="19:28" x14ac:dyDescent="0.25">
      <c r="S170" s="1" t="s">
        <v>72</v>
      </c>
      <c r="T170" s="1" t="s">
        <v>12</v>
      </c>
      <c r="U170" s="1" t="s">
        <v>12</v>
      </c>
      <c r="V170" s="1">
        <v>4.07</v>
      </c>
      <c r="W170" s="1">
        <v>5.7679999999999998</v>
      </c>
      <c r="X170" s="1">
        <v>153</v>
      </c>
      <c r="Y170" s="1">
        <v>5.681</v>
      </c>
      <c r="Z170" s="1">
        <v>4.0609999999999999</v>
      </c>
      <c r="AB170" s="1">
        <v>67.19</v>
      </c>
    </row>
    <row r="171" spans="19:28" x14ac:dyDescent="0.25">
      <c r="S171" s="1" t="s">
        <v>90</v>
      </c>
      <c r="T171" s="1" t="s">
        <v>12</v>
      </c>
      <c r="U171" s="1" t="s">
        <v>12</v>
      </c>
      <c r="Y171" s="1">
        <v>3.0350000000000001</v>
      </c>
    </row>
    <row r="172" spans="19:28" x14ac:dyDescent="0.25">
      <c r="S172" s="1" t="s">
        <v>97</v>
      </c>
      <c r="T172" s="1" t="s">
        <v>12</v>
      </c>
      <c r="U172" s="1" t="s">
        <v>12</v>
      </c>
      <c r="V172" s="1">
        <v>4.0599999999999996</v>
      </c>
      <c r="W172" s="1">
        <v>11.194000000000001</v>
      </c>
      <c r="X172" s="1">
        <v>371</v>
      </c>
      <c r="Y172" s="1">
        <v>2.9790000000000001</v>
      </c>
      <c r="Z172" s="1">
        <v>15.031000000000001</v>
      </c>
      <c r="AB172" s="1">
        <v>250.38</v>
      </c>
    </row>
    <row r="173" spans="19:28" x14ac:dyDescent="0.25">
      <c r="S173" s="1" t="s">
        <v>108</v>
      </c>
      <c r="T173" s="1" t="s">
        <v>12</v>
      </c>
      <c r="U173" s="1" t="s">
        <v>12</v>
      </c>
      <c r="V173" s="1">
        <v>4.04</v>
      </c>
      <c r="W173" s="1">
        <v>0.246</v>
      </c>
      <c r="X173" s="1">
        <v>35</v>
      </c>
      <c r="Y173" s="1">
        <v>13.529</v>
      </c>
      <c r="Z173" s="1">
        <v>7.2999999999999995E-2</v>
      </c>
      <c r="AB173" s="1">
        <v>0.57999999999999996</v>
      </c>
    </row>
    <row r="174" spans="19:28" x14ac:dyDescent="0.25">
      <c r="S174" s="1" t="s">
        <v>112</v>
      </c>
      <c r="T174" s="1" t="s">
        <v>12</v>
      </c>
      <c r="U174" s="1" t="s">
        <v>12</v>
      </c>
      <c r="Y174" s="1">
        <v>8.6460000000000008</v>
      </c>
    </row>
    <row r="175" spans="19:28" x14ac:dyDescent="0.25">
      <c r="S175" s="1" t="s">
        <v>116</v>
      </c>
      <c r="T175" s="1" t="s">
        <v>12</v>
      </c>
      <c r="U175" s="1" t="s">
        <v>12</v>
      </c>
      <c r="Y175" s="1">
        <v>10.156000000000001</v>
      </c>
    </row>
    <row r="176" spans="19:28" x14ac:dyDescent="0.25">
      <c r="S176" s="1" t="s">
        <v>121</v>
      </c>
      <c r="T176" s="1" t="s">
        <v>12</v>
      </c>
      <c r="U176" s="1" t="s">
        <v>12</v>
      </c>
      <c r="V176" s="1">
        <v>4.0599999999999996</v>
      </c>
      <c r="W176" s="1">
        <v>4.4290000000000003</v>
      </c>
      <c r="X176" s="1">
        <v>252</v>
      </c>
      <c r="Y176" s="1">
        <v>4.8029999999999999</v>
      </c>
      <c r="Z176" s="1">
        <v>3.6890000000000001</v>
      </c>
      <c r="AB176" s="1">
        <v>60.97</v>
      </c>
    </row>
    <row r="177" spans="19:28" x14ac:dyDescent="0.25">
      <c r="S177" s="1" t="s">
        <v>122</v>
      </c>
      <c r="T177" s="1" t="s">
        <v>12</v>
      </c>
      <c r="U177" s="1" t="s">
        <v>12</v>
      </c>
      <c r="V177" s="1">
        <v>4.0599999999999996</v>
      </c>
      <c r="W177" s="1">
        <v>5.79</v>
      </c>
      <c r="X177" s="1">
        <v>191</v>
      </c>
      <c r="Y177" s="1">
        <v>0.24199999999999999</v>
      </c>
      <c r="Z177" s="1">
        <v>95.701999999999998</v>
      </c>
      <c r="AB177" s="1">
        <v>1597.58</v>
      </c>
    </row>
    <row r="178" spans="19:28" x14ac:dyDescent="0.25">
      <c r="S178" s="1" t="s">
        <v>124</v>
      </c>
      <c r="T178" s="1" t="s">
        <v>12</v>
      </c>
      <c r="U178" s="1" t="s">
        <v>12</v>
      </c>
      <c r="V178" s="1">
        <v>4.09</v>
      </c>
      <c r="W178" s="1">
        <v>9.9320000000000004</v>
      </c>
      <c r="X178" s="1">
        <v>215</v>
      </c>
    </row>
    <row r="179" spans="19:28" x14ac:dyDescent="0.25">
      <c r="S179" s="1" t="s">
        <v>137</v>
      </c>
      <c r="T179" s="1" t="s">
        <v>12</v>
      </c>
      <c r="U179" s="1" t="s">
        <v>12</v>
      </c>
      <c r="V179" s="1">
        <v>4.08</v>
      </c>
      <c r="W179" s="1">
        <v>2.282</v>
      </c>
      <c r="X179" s="1">
        <v>84</v>
      </c>
      <c r="Y179" s="1">
        <v>0.11899999999999999</v>
      </c>
      <c r="Z179" s="1">
        <v>76.706000000000003</v>
      </c>
      <c r="AB179" s="1">
        <v>1280.3399999999999</v>
      </c>
    </row>
    <row r="180" spans="19:28" x14ac:dyDescent="0.25">
      <c r="S180" s="1" t="s">
        <v>150</v>
      </c>
      <c r="T180" s="1" t="s">
        <v>12</v>
      </c>
      <c r="U180" s="1" t="s">
        <v>12</v>
      </c>
      <c r="V180" s="1">
        <v>4.04</v>
      </c>
      <c r="W180" s="1">
        <v>13.821</v>
      </c>
      <c r="X180" s="1">
        <v>319</v>
      </c>
      <c r="Y180" s="1">
        <v>1.22</v>
      </c>
      <c r="Z180" s="1">
        <v>45.314999999999998</v>
      </c>
      <c r="AB180" s="1">
        <v>756.11</v>
      </c>
    </row>
    <row r="181" spans="19:28" x14ac:dyDescent="0.25">
      <c r="S181" s="1" t="s">
        <v>163</v>
      </c>
      <c r="T181" s="1" t="s">
        <v>12</v>
      </c>
      <c r="U181" s="1" t="s">
        <v>12</v>
      </c>
      <c r="V181" s="1">
        <v>4.07</v>
      </c>
      <c r="W181" s="1">
        <v>2.4470000000000001</v>
      </c>
      <c r="X181" s="1">
        <v>167</v>
      </c>
      <c r="Y181" s="1">
        <v>7.1970000000000001</v>
      </c>
      <c r="Z181" s="1">
        <v>1.36</v>
      </c>
      <c r="AB181" s="1">
        <v>22.08</v>
      </c>
    </row>
    <row r="182" spans="19:28" x14ac:dyDescent="0.25">
      <c r="S182" s="1" t="s">
        <v>165</v>
      </c>
      <c r="T182" s="1" t="s">
        <v>12</v>
      </c>
      <c r="U182" s="1" t="s">
        <v>12</v>
      </c>
      <c r="V182" s="1">
        <v>4.0599999999999996</v>
      </c>
      <c r="W182" s="1">
        <v>3.3359999999999999</v>
      </c>
      <c r="X182" s="1">
        <v>134</v>
      </c>
      <c r="Y182" s="1">
        <v>1.133</v>
      </c>
      <c r="Z182" s="1">
        <v>11.778</v>
      </c>
      <c r="AB182" s="1">
        <v>196.05</v>
      </c>
    </row>
    <row r="183" spans="19:28" x14ac:dyDescent="0.25">
      <c r="S183" s="1" t="s">
        <v>178</v>
      </c>
      <c r="T183" s="1" t="s">
        <v>12</v>
      </c>
      <c r="U183" s="1" t="s">
        <v>12</v>
      </c>
      <c r="V183" s="1">
        <v>4.0199999999999996</v>
      </c>
      <c r="W183" s="1">
        <v>3.5870000000000002</v>
      </c>
      <c r="X183" s="1">
        <v>216</v>
      </c>
      <c r="Y183" s="1">
        <v>1.7849999999999999</v>
      </c>
      <c r="Z183" s="1">
        <v>8.0380000000000003</v>
      </c>
      <c r="AB183" s="1">
        <v>133.6</v>
      </c>
    </row>
    <row r="184" spans="19:28" x14ac:dyDescent="0.25">
      <c r="S184" s="1" t="s">
        <v>191</v>
      </c>
      <c r="T184" s="1" t="s">
        <v>12</v>
      </c>
      <c r="U184" s="1" t="s">
        <v>12</v>
      </c>
      <c r="V184" s="1">
        <v>4.0599999999999996</v>
      </c>
      <c r="W184" s="1">
        <v>3.8130000000000002</v>
      </c>
      <c r="X184" s="1">
        <v>215</v>
      </c>
      <c r="Y184" s="1">
        <v>8.8670000000000009</v>
      </c>
      <c r="Z184" s="1">
        <v>1.72</v>
      </c>
      <c r="AB184" s="1">
        <v>28.09</v>
      </c>
    </row>
    <row r="185" spans="19:28" x14ac:dyDescent="0.25">
      <c r="S185" s="1" t="s">
        <v>204</v>
      </c>
      <c r="T185" s="1" t="s">
        <v>12</v>
      </c>
      <c r="U185" s="1" t="s">
        <v>12</v>
      </c>
      <c r="V185" s="1">
        <v>4.0599999999999996</v>
      </c>
      <c r="W185" s="1">
        <v>0.55400000000000005</v>
      </c>
      <c r="X185" s="1">
        <v>114</v>
      </c>
      <c r="Y185" s="1">
        <v>0.21</v>
      </c>
      <c r="Z185" s="1">
        <v>10.552</v>
      </c>
      <c r="AB185" s="1">
        <v>175.59</v>
      </c>
    </row>
    <row r="186" spans="19:28" x14ac:dyDescent="0.25">
      <c r="S186" s="1" t="s">
        <v>206</v>
      </c>
      <c r="T186" s="1" t="s">
        <v>12</v>
      </c>
      <c r="U186" s="1" t="s">
        <v>12</v>
      </c>
      <c r="V186" s="1">
        <v>4.09</v>
      </c>
      <c r="W186" s="1">
        <v>2.798</v>
      </c>
      <c r="X186" s="1">
        <v>175</v>
      </c>
      <c r="Y186" s="1">
        <v>1.004</v>
      </c>
      <c r="Z186" s="1">
        <v>11.147</v>
      </c>
      <c r="AB186" s="1">
        <v>185.53</v>
      </c>
    </row>
    <row r="187" spans="19:28" x14ac:dyDescent="0.25">
      <c r="S187" s="1" t="s">
        <v>219</v>
      </c>
      <c r="T187" s="1" t="s">
        <v>12</v>
      </c>
      <c r="U187" s="1" t="s">
        <v>12</v>
      </c>
      <c r="V187" s="1">
        <v>4.0599999999999996</v>
      </c>
      <c r="W187" s="1">
        <v>0.123</v>
      </c>
      <c r="X187" s="1">
        <v>16</v>
      </c>
      <c r="Y187" s="1">
        <v>3.5529999999999999</v>
      </c>
      <c r="Z187" s="1">
        <v>0.13800000000000001</v>
      </c>
      <c r="AB187" s="1">
        <v>1.68</v>
      </c>
    </row>
    <row r="188" spans="19:28" x14ac:dyDescent="0.25">
      <c r="S188" s="1" t="s">
        <v>221</v>
      </c>
      <c r="T188" s="1" t="s">
        <v>12</v>
      </c>
      <c r="U188" s="1" t="s">
        <v>12</v>
      </c>
      <c r="V188" s="1">
        <v>4.0999999999999996</v>
      </c>
      <c r="W188" s="1">
        <v>3.6139999999999999</v>
      </c>
      <c r="X188" s="1">
        <v>178</v>
      </c>
      <c r="Y188" s="1">
        <v>4.4619999999999997</v>
      </c>
      <c r="Z188" s="1">
        <v>3.24</v>
      </c>
      <c r="AB188" s="1">
        <v>53.47</v>
      </c>
    </row>
    <row r="189" spans="19:28" x14ac:dyDescent="0.25">
      <c r="S189" s="1" t="s">
        <v>222</v>
      </c>
      <c r="T189" s="1" t="s">
        <v>12</v>
      </c>
      <c r="U189" s="1" t="s">
        <v>12</v>
      </c>
    </row>
    <row r="190" spans="19:28" x14ac:dyDescent="0.25">
      <c r="S190" s="1" t="s">
        <v>235</v>
      </c>
      <c r="T190" s="1" t="s">
        <v>12</v>
      </c>
      <c r="U190" s="1" t="s">
        <v>12</v>
      </c>
      <c r="V190" s="1">
        <v>4.05</v>
      </c>
      <c r="W190" s="1">
        <v>4.8529999999999998</v>
      </c>
      <c r="X190" s="1">
        <v>276</v>
      </c>
      <c r="Y190" s="1">
        <v>6.476</v>
      </c>
      <c r="Z190" s="1">
        <v>2.9980000000000002</v>
      </c>
      <c r="AB190" s="1">
        <v>49.43</v>
      </c>
    </row>
    <row r="191" spans="19:28" x14ac:dyDescent="0.25">
      <c r="S191" s="1" t="s">
        <v>248</v>
      </c>
      <c r="T191" s="1" t="s">
        <v>12</v>
      </c>
      <c r="U191" s="1" t="s">
        <v>12</v>
      </c>
      <c r="V191" s="1">
        <v>4.0199999999999996</v>
      </c>
      <c r="W191" s="1">
        <v>4.0519999999999996</v>
      </c>
      <c r="X191" s="1">
        <v>238</v>
      </c>
      <c r="Y191" s="1">
        <v>0.75</v>
      </c>
      <c r="Z191" s="1">
        <v>21.611000000000001</v>
      </c>
      <c r="AB191" s="1">
        <v>360.26</v>
      </c>
    </row>
    <row r="192" spans="19:28" x14ac:dyDescent="0.25">
      <c r="S192" s="1" t="s">
        <v>261</v>
      </c>
      <c r="T192" s="1" t="s">
        <v>12</v>
      </c>
      <c r="U192" s="1" t="s">
        <v>12</v>
      </c>
      <c r="V192" s="1">
        <v>4.04</v>
      </c>
      <c r="W192" s="1">
        <v>8.7850000000000001</v>
      </c>
      <c r="X192" s="1">
        <v>356</v>
      </c>
      <c r="Y192" s="1">
        <v>3.5110000000000001</v>
      </c>
      <c r="Z192" s="1">
        <v>10.009</v>
      </c>
      <c r="AB192" s="1">
        <v>166.51</v>
      </c>
    </row>
    <row r="193" spans="19:28" x14ac:dyDescent="0.25">
      <c r="S193" s="1" t="s">
        <v>263</v>
      </c>
      <c r="T193" s="1" t="s">
        <v>12</v>
      </c>
      <c r="U193" s="1" t="s">
        <v>12</v>
      </c>
    </row>
    <row r="194" spans="19:28" x14ac:dyDescent="0.25">
      <c r="S194" s="1" t="s">
        <v>276</v>
      </c>
      <c r="T194" s="1" t="s">
        <v>12</v>
      </c>
      <c r="U194" s="1" t="s">
        <v>12</v>
      </c>
      <c r="V194" s="1">
        <v>4.0199999999999996</v>
      </c>
      <c r="W194" s="1">
        <v>0.67900000000000005</v>
      </c>
      <c r="X194" s="1">
        <v>63</v>
      </c>
      <c r="Y194" s="1">
        <v>6.3949999999999996</v>
      </c>
      <c r="Z194" s="1">
        <v>0.42499999999999999</v>
      </c>
      <c r="AB194" s="1">
        <v>6.46</v>
      </c>
    </row>
    <row r="195" spans="19:28" x14ac:dyDescent="0.25">
      <c r="S195" s="1" t="s">
        <v>289</v>
      </c>
      <c r="T195" s="1" t="s">
        <v>12</v>
      </c>
      <c r="U195" s="1" t="s">
        <v>12</v>
      </c>
      <c r="Y195" s="1">
        <v>0.43</v>
      </c>
    </row>
    <row r="196" spans="19:28" x14ac:dyDescent="0.25">
      <c r="S196" s="1" t="s">
        <v>302</v>
      </c>
      <c r="T196" s="1" t="s">
        <v>12</v>
      </c>
      <c r="U196" s="1" t="s">
        <v>12</v>
      </c>
      <c r="V196" s="1">
        <v>4.0999999999999996</v>
      </c>
      <c r="W196" s="1">
        <v>4.923</v>
      </c>
      <c r="X196" s="1">
        <v>175</v>
      </c>
      <c r="Y196" s="1">
        <v>2.9039999999999999</v>
      </c>
      <c r="Z196" s="1">
        <v>6.7809999999999997</v>
      </c>
      <c r="AB196" s="1">
        <v>112.61</v>
      </c>
    </row>
    <row r="197" spans="19:28" x14ac:dyDescent="0.25">
      <c r="S197" s="1" t="s">
        <v>304</v>
      </c>
      <c r="T197" s="1" t="s">
        <v>12</v>
      </c>
      <c r="U197" s="1" t="s">
        <v>12</v>
      </c>
      <c r="V197" s="1">
        <v>4.04</v>
      </c>
      <c r="W197" s="1">
        <v>7.1959999999999997</v>
      </c>
      <c r="X197" s="1">
        <v>210</v>
      </c>
      <c r="Y197" s="1">
        <v>2.254</v>
      </c>
      <c r="Z197" s="1">
        <v>12.77</v>
      </c>
      <c r="AB197" s="1">
        <v>212.63</v>
      </c>
    </row>
    <row r="198" spans="19:28" x14ac:dyDescent="0.25">
      <c r="S198" s="1" t="s">
        <v>317</v>
      </c>
      <c r="T198" s="1" t="s">
        <v>12</v>
      </c>
      <c r="U198" s="1" t="s">
        <v>12</v>
      </c>
      <c r="Y198" s="1">
        <v>0.96</v>
      </c>
    </row>
    <row r="199" spans="19:28" x14ac:dyDescent="0.25">
      <c r="S199" s="1" t="s">
        <v>319</v>
      </c>
      <c r="T199" s="1" t="s">
        <v>12</v>
      </c>
      <c r="U199" s="1" t="s">
        <v>12</v>
      </c>
      <c r="V199" s="1">
        <v>4.04</v>
      </c>
      <c r="W199" s="1">
        <v>2.1280000000000001</v>
      </c>
      <c r="X199" s="1">
        <v>95</v>
      </c>
      <c r="Y199" s="1">
        <v>1.1020000000000001</v>
      </c>
      <c r="Z199" s="1">
        <v>7.7240000000000002</v>
      </c>
      <c r="AB199" s="1">
        <v>128.36000000000001</v>
      </c>
    </row>
    <row r="200" spans="19:28" x14ac:dyDescent="0.25">
      <c r="S200" s="1" t="s">
        <v>332</v>
      </c>
      <c r="T200" s="1" t="s">
        <v>12</v>
      </c>
      <c r="U200" s="1" t="s">
        <v>12</v>
      </c>
      <c r="V200" s="1">
        <v>4.0999999999999996</v>
      </c>
      <c r="W200" s="1">
        <v>3.972</v>
      </c>
      <c r="X200" s="1">
        <v>181</v>
      </c>
      <c r="Y200" s="1">
        <v>1.83</v>
      </c>
      <c r="Z200" s="1">
        <v>8.6820000000000004</v>
      </c>
      <c r="AB200" s="1">
        <v>144.36000000000001</v>
      </c>
    </row>
    <row r="201" spans="19:28" x14ac:dyDescent="0.25">
      <c r="S201" s="1" t="s">
        <v>345</v>
      </c>
      <c r="T201" s="1" t="s">
        <v>12</v>
      </c>
      <c r="U201" s="1" t="s">
        <v>12</v>
      </c>
      <c r="V201" s="1">
        <v>4.07</v>
      </c>
      <c r="W201" s="1">
        <v>12.603</v>
      </c>
      <c r="X201" s="1">
        <v>469</v>
      </c>
      <c r="Y201" s="1">
        <v>1.23</v>
      </c>
      <c r="Z201" s="1">
        <v>40.984999999999999</v>
      </c>
      <c r="AB201" s="1">
        <v>683.81</v>
      </c>
    </row>
    <row r="202" spans="19:28" x14ac:dyDescent="0.25">
      <c r="S202" s="1" t="s">
        <v>358</v>
      </c>
      <c r="T202" s="1" t="s">
        <v>12</v>
      </c>
      <c r="U202" s="1" t="s">
        <v>12</v>
      </c>
      <c r="V202" s="1">
        <v>4.0199999999999996</v>
      </c>
      <c r="W202" s="1">
        <v>10.347</v>
      </c>
      <c r="X202" s="1">
        <v>233</v>
      </c>
      <c r="Y202" s="1">
        <v>0.41899999999999998</v>
      </c>
      <c r="Z202" s="1">
        <v>98.778000000000006</v>
      </c>
      <c r="AB202" s="1">
        <v>1648.94</v>
      </c>
    </row>
    <row r="203" spans="19:28" x14ac:dyDescent="0.25">
      <c r="S203" s="1" t="s">
        <v>360</v>
      </c>
      <c r="T203" s="1" t="s">
        <v>12</v>
      </c>
      <c r="U203" s="1" t="s">
        <v>12</v>
      </c>
      <c r="V203" s="1">
        <v>4.05</v>
      </c>
      <c r="W203" s="1">
        <v>3.6970000000000001</v>
      </c>
      <c r="X203" s="1">
        <v>187</v>
      </c>
      <c r="Y203" s="1">
        <v>5.8070000000000004</v>
      </c>
      <c r="Z203" s="1">
        <v>2.5470000000000002</v>
      </c>
      <c r="AB203" s="1">
        <v>41.9</v>
      </c>
    </row>
    <row r="204" spans="19:28" x14ac:dyDescent="0.25">
      <c r="S204" s="1" t="s">
        <v>373</v>
      </c>
      <c r="T204" s="1" t="s">
        <v>12</v>
      </c>
      <c r="U204" s="1" t="s">
        <v>12</v>
      </c>
      <c r="V204" s="1">
        <v>4.08</v>
      </c>
      <c r="W204" s="1">
        <v>13.86</v>
      </c>
      <c r="X204" s="1">
        <v>401</v>
      </c>
      <c r="Y204" s="1">
        <v>2.226</v>
      </c>
      <c r="Z204" s="1">
        <v>24.905999999999999</v>
      </c>
      <c r="AB204" s="1">
        <v>415.29</v>
      </c>
    </row>
    <row r="205" spans="19:28" x14ac:dyDescent="0.25">
      <c r="S205" s="1" t="s">
        <v>386</v>
      </c>
      <c r="T205" s="1" t="s">
        <v>12</v>
      </c>
      <c r="U205" s="1" t="s">
        <v>12</v>
      </c>
      <c r="V205" s="1">
        <v>4.0599999999999996</v>
      </c>
      <c r="W205" s="1">
        <v>2.31</v>
      </c>
      <c r="X205" s="1">
        <v>145</v>
      </c>
      <c r="Y205" s="1">
        <v>8.1980000000000004</v>
      </c>
      <c r="Z205" s="1">
        <v>1.127</v>
      </c>
      <c r="AB205" s="1">
        <v>18.190000000000001</v>
      </c>
    </row>
    <row r="206" spans="19:28" x14ac:dyDescent="0.25">
      <c r="S206" s="1" t="s">
        <v>399</v>
      </c>
      <c r="T206" s="1" t="s">
        <v>12</v>
      </c>
      <c r="U206" s="1" t="s">
        <v>12</v>
      </c>
      <c r="Y206" s="1">
        <v>7.8</v>
      </c>
    </row>
    <row r="207" spans="19:28" x14ac:dyDescent="0.25">
      <c r="S207" s="1" t="s">
        <v>401</v>
      </c>
      <c r="T207" s="1" t="s">
        <v>12</v>
      </c>
      <c r="U207" s="1" t="s">
        <v>12</v>
      </c>
      <c r="V207" s="1">
        <v>4.08</v>
      </c>
      <c r="W207" s="1">
        <v>0.72699999999999998</v>
      </c>
      <c r="X207" s="1">
        <v>65</v>
      </c>
      <c r="Y207" s="1">
        <v>4.0359999999999996</v>
      </c>
      <c r="Z207" s="1">
        <v>0.72099999999999997</v>
      </c>
      <c r="AB207" s="1">
        <v>11.4</v>
      </c>
    </row>
    <row r="208" spans="19:28" x14ac:dyDescent="0.25">
      <c r="S208" s="1" t="s">
        <v>414</v>
      </c>
      <c r="T208" s="1" t="s">
        <v>12</v>
      </c>
      <c r="U208" s="1" t="s">
        <v>12</v>
      </c>
      <c r="V208" s="1">
        <v>4.0599999999999996</v>
      </c>
      <c r="W208" s="1">
        <v>0.59699999999999998</v>
      </c>
      <c r="X208" s="1">
        <v>60</v>
      </c>
      <c r="Y208" s="1">
        <v>1.238</v>
      </c>
      <c r="Z208" s="1">
        <v>1.929</v>
      </c>
      <c r="AB208" s="1">
        <v>31.58</v>
      </c>
    </row>
    <row r="209" spans="19:28" x14ac:dyDescent="0.25">
      <c r="S209" s="1" t="s">
        <v>415</v>
      </c>
      <c r="T209" s="1" t="s">
        <v>12</v>
      </c>
      <c r="U209" s="1" t="s">
        <v>12</v>
      </c>
      <c r="V209" s="1">
        <v>4.08</v>
      </c>
      <c r="W209" s="1">
        <v>4.24</v>
      </c>
      <c r="X209" s="1">
        <v>210</v>
      </c>
      <c r="Y209" s="1">
        <v>7.609</v>
      </c>
      <c r="Z209" s="1">
        <v>2.2290000000000001</v>
      </c>
      <c r="AB209" s="1">
        <v>36.590000000000003</v>
      </c>
    </row>
    <row r="210" spans="19:28" x14ac:dyDescent="0.25">
      <c r="S210" s="1" t="s">
        <v>416</v>
      </c>
      <c r="T210" s="1" t="s">
        <v>12</v>
      </c>
      <c r="U210" s="1" t="s">
        <v>12</v>
      </c>
      <c r="V210" s="1">
        <v>4.01</v>
      </c>
      <c r="W210" s="1">
        <v>0.36699999999999999</v>
      </c>
      <c r="X210" s="1">
        <v>74</v>
      </c>
      <c r="Y210" s="1">
        <v>3</v>
      </c>
      <c r="Z210" s="1">
        <v>0.48899999999999999</v>
      </c>
      <c r="AB210" s="1">
        <v>7.54</v>
      </c>
    </row>
    <row r="211" spans="19:28" x14ac:dyDescent="0.25">
      <c r="S211" s="1" t="s">
        <v>17</v>
      </c>
      <c r="T211" s="1" t="s">
        <v>18</v>
      </c>
      <c r="U211" s="1" t="s">
        <v>12</v>
      </c>
      <c r="V211" s="1">
        <v>4.01</v>
      </c>
      <c r="W211" s="1">
        <v>0.65500000000000003</v>
      </c>
      <c r="X211" s="1">
        <v>65</v>
      </c>
      <c r="Y211" s="1">
        <v>3.1269999999999998</v>
      </c>
      <c r="Z211" s="1">
        <v>0.83799999999999997</v>
      </c>
      <c r="AB211" s="1">
        <v>13.36</v>
      </c>
    </row>
    <row r="212" spans="19:28" x14ac:dyDescent="0.25">
      <c r="S212" s="1" t="s">
        <v>60</v>
      </c>
      <c r="T212" s="1" t="s">
        <v>18</v>
      </c>
      <c r="U212" s="1" t="s">
        <v>12</v>
      </c>
      <c r="V212" s="1">
        <v>4.03</v>
      </c>
      <c r="W212" s="1">
        <v>3.3029999999999999</v>
      </c>
      <c r="X212" s="1">
        <v>150</v>
      </c>
      <c r="Y212" s="1">
        <v>4.24</v>
      </c>
      <c r="Z212" s="1">
        <v>3.1160000000000001</v>
      </c>
      <c r="AB212" s="1">
        <v>51.41</v>
      </c>
    </row>
    <row r="213" spans="19:28" x14ac:dyDescent="0.25">
      <c r="S213" s="1" t="s">
        <v>83</v>
      </c>
      <c r="T213" s="1" t="s">
        <v>18</v>
      </c>
      <c r="U213" s="1" t="s">
        <v>12</v>
      </c>
      <c r="V213" s="1">
        <v>4.04</v>
      </c>
      <c r="W213" s="1">
        <v>3.32</v>
      </c>
      <c r="X213" s="1">
        <v>197</v>
      </c>
      <c r="Y213" s="1">
        <v>1.228</v>
      </c>
      <c r="Z213" s="1">
        <v>10.814</v>
      </c>
      <c r="AB213" s="1">
        <v>179.97</v>
      </c>
    </row>
    <row r="214" spans="19:28" x14ac:dyDescent="0.25">
      <c r="S214" s="1" t="s">
        <v>104</v>
      </c>
      <c r="T214" s="1" t="s">
        <v>18</v>
      </c>
      <c r="U214" s="1" t="s">
        <v>12</v>
      </c>
      <c r="V214" s="1">
        <v>4.03</v>
      </c>
      <c r="W214" s="1">
        <v>3.0209999999999999</v>
      </c>
      <c r="X214" s="1">
        <v>145</v>
      </c>
      <c r="Y214" s="1">
        <v>1.4690000000000001</v>
      </c>
      <c r="Z214" s="1">
        <v>8.2260000000000009</v>
      </c>
      <c r="AB214" s="1">
        <v>136.74</v>
      </c>
    </row>
    <row r="215" spans="19:28" x14ac:dyDescent="0.25">
      <c r="S215" s="1" t="s">
        <v>15</v>
      </c>
      <c r="T215" s="1" t="s">
        <v>16</v>
      </c>
      <c r="U215" s="1" t="s">
        <v>12</v>
      </c>
      <c r="V215" s="1">
        <v>4.07</v>
      </c>
      <c r="W215" s="1">
        <v>1.8740000000000001</v>
      </c>
      <c r="X215" s="1">
        <v>69</v>
      </c>
      <c r="Y215" s="1">
        <v>5.0730000000000004</v>
      </c>
      <c r="Z215" s="1">
        <v>1.478</v>
      </c>
      <c r="AB215" s="1">
        <v>24.05</v>
      </c>
    </row>
    <row r="216" spans="19:28" x14ac:dyDescent="0.25">
      <c r="S216" s="1" t="s">
        <v>59</v>
      </c>
      <c r="T216" s="1" t="s">
        <v>16</v>
      </c>
      <c r="U216" s="1" t="s">
        <v>12</v>
      </c>
      <c r="V216" s="1">
        <v>4.07</v>
      </c>
      <c r="W216" s="1">
        <v>4.0990000000000002</v>
      </c>
      <c r="X216" s="1">
        <v>215</v>
      </c>
      <c r="Y216" s="1">
        <v>16.466000000000001</v>
      </c>
      <c r="Z216" s="1">
        <v>0.996</v>
      </c>
      <c r="AB216" s="1">
        <v>16</v>
      </c>
    </row>
    <row r="217" spans="19:28" x14ac:dyDescent="0.25">
      <c r="S217" s="1" t="s">
        <v>82</v>
      </c>
      <c r="T217" s="1" t="s">
        <v>16</v>
      </c>
      <c r="U217" s="1" t="s">
        <v>12</v>
      </c>
      <c r="Y217" s="1">
        <v>9.6940000000000008</v>
      </c>
    </row>
    <row r="218" spans="19:28" x14ac:dyDescent="0.25">
      <c r="S218" s="1" t="s">
        <v>103</v>
      </c>
      <c r="T218" s="1" t="s">
        <v>16</v>
      </c>
      <c r="U218" s="1" t="s">
        <v>12</v>
      </c>
      <c r="Y218" s="1">
        <v>6.9589999999999996</v>
      </c>
    </row>
  </sheetData>
  <mergeCells count="77">
    <mergeCell ref="A1:G1"/>
    <mergeCell ref="J1:P1"/>
    <mergeCell ref="A2:A3"/>
    <mergeCell ref="B2:B3"/>
    <mergeCell ref="J2:J3"/>
    <mergeCell ref="K2:K3"/>
    <mergeCell ref="P4:P6"/>
    <mergeCell ref="Q4:Q6"/>
    <mergeCell ref="A7:A9"/>
    <mergeCell ref="F7:F9"/>
    <mergeCell ref="G7:G9"/>
    <mergeCell ref="H7:H9"/>
    <mergeCell ref="J7:J9"/>
    <mergeCell ref="O7:O9"/>
    <mergeCell ref="P7:P9"/>
    <mergeCell ref="Q7:Q9"/>
    <mergeCell ref="A4:A6"/>
    <mergeCell ref="F4:F6"/>
    <mergeCell ref="G4:G6"/>
    <mergeCell ref="H4:H6"/>
    <mergeCell ref="J4:J6"/>
    <mergeCell ref="O4:O6"/>
    <mergeCell ref="P10:P12"/>
    <mergeCell ref="Q10:Q12"/>
    <mergeCell ref="A13:A15"/>
    <mergeCell ref="F13:F15"/>
    <mergeCell ref="G13:G15"/>
    <mergeCell ref="H13:H15"/>
    <mergeCell ref="J13:J15"/>
    <mergeCell ref="O13:O15"/>
    <mergeCell ref="P13:P15"/>
    <mergeCell ref="Q13:Q15"/>
    <mergeCell ref="A10:A12"/>
    <mergeCell ref="F10:F12"/>
    <mergeCell ref="G10:G12"/>
    <mergeCell ref="H10:H12"/>
    <mergeCell ref="J10:J12"/>
    <mergeCell ref="O10:O12"/>
    <mergeCell ref="P16:P18"/>
    <mergeCell ref="Q16:Q18"/>
    <mergeCell ref="A19:A21"/>
    <mergeCell ref="F19:F21"/>
    <mergeCell ref="G19:G21"/>
    <mergeCell ref="H19:H21"/>
    <mergeCell ref="J19:J21"/>
    <mergeCell ref="O19:O21"/>
    <mergeCell ref="P19:P21"/>
    <mergeCell ref="Q19:Q21"/>
    <mergeCell ref="A16:A18"/>
    <mergeCell ref="F16:F18"/>
    <mergeCell ref="G16:G18"/>
    <mergeCell ref="H16:H18"/>
    <mergeCell ref="J16:J18"/>
    <mergeCell ref="O16:O18"/>
    <mergeCell ref="B33:L33"/>
    <mergeCell ref="A23:G23"/>
    <mergeCell ref="A24:A25"/>
    <mergeCell ref="B24:B25"/>
    <mergeCell ref="A26:A28"/>
    <mergeCell ref="F26:F28"/>
    <mergeCell ref="G26:G28"/>
    <mergeCell ref="A62:A64"/>
    <mergeCell ref="F62:F64"/>
    <mergeCell ref="G62:G64"/>
    <mergeCell ref="H62:H64"/>
    <mergeCell ref="S1:AC1"/>
    <mergeCell ref="F35:F42"/>
    <mergeCell ref="G35:G42"/>
    <mergeCell ref="H35:H42"/>
    <mergeCell ref="I35:I42"/>
    <mergeCell ref="J35:J42"/>
    <mergeCell ref="B47:E47"/>
    <mergeCell ref="H26:H28"/>
    <mergeCell ref="A29:A31"/>
    <mergeCell ref="F29:F31"/>
    <mergeCell ref="G29:G31"/>
    <mergeCell ref="H29:H3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18"/>
  <sheetViews>
    <sheetView topLeftCell="A34" workbookViewId="0">
      <selection activeCell="I63" sqref="I63"/>
    </sheetView>
  </sheetViews>
  <sheetFormatPr defaultRowHeight="15" x14ac:dyDescent="0.25"/>
  <cols>
    <col min="1" max="1" width="5.140625" style="1" bestFit="1" customWidth="1"/>
    <col min="2" max="2" width="28.7109375" style="1" bestFit="1" customWidth="1"/>
    <col min="3" max="3" width="15.5703125" style="1" bestFit="1" customWidth="1"/>
    <col min="4" max="4" width="17.42578125" style="1" bestFit="1" customWidth="1"/>
    <col min="5" max="5" width="30.5703125" style="1" bestFit="1" customWidth="1"/>
    <col min="6" max="6" width="17.28515625" style="1" bestFit="1" customWidth="1"/>
    <col min="7" max="7" width="10.42578125" style="1" bestFit="1" customWidth="1"/>
    <col min="8" max="8" width="7.85546875" style="1" bestFit="1" customWidth="1"/>
    <col min="9" max="9" width="10.140625" style="1" bestFit="1" customWidth="1"/>
    <col min="10" max="10" width="17" style="1" bestFit="1" customWidth="1"/>
    <col min="11" max="11" width="17.42578125" style="1" bestFit="1" customWidth="1"/>
    <col min="12" max="12" width="15.5703125" style="1" bestFit="1" customWidth="1"/>
    <col min="13" max="13" width="17.42578125" style="1" bestFit="1" customWidth="1"/>
    <col min="14" max="14" width="14.42578125" style="1" bestFit="1" customWidth="1"/>
    <col min="15" max="15" width="8.85546875" style="1" bestFit="1" customWidth="1"/>
    <col min="16" max="16" width="7.42578125" style="1" bestFit="1" customWidth="1"/>
    <col min="17" max="17" width="6.85546875" style="1" bestFit="1" customWidth="1"/>
    <col min="19" max="19" width="26.5703125" style="1" bestFit="1" customWidth="1"/>
    <col min="20" max="20" width="19.5703125" style="1" bestFit="1" customWidth="1"/>
    <col min="21" max="21" width="8.85546875" style="1" bestFit="1" customWidth="1"/>
    <col min="22" max="22" width="5" style="1" bestFit="1" customWidth="1"/>
    <col min="23" max="23" width="11" style="1" bestFit="1" customWidth="1"/>
    <col min="24" max="24" width="9" style="1" bestFit="1" customWidth="1"/>
    <col min="25" max="25" width="11" style="1" bestFit="1" customWidth="1"/>
    <col min="26" max="26" width="9.5703125" style="1" bestFit="1" customWidth="1"/>
    <col min="27" max="27" width="9.140625" style="1"/>
    <col min="28" max="28" width="8" style="1" bestFit="1" customWidth="1"/>
    <col min="29" max="29" width="6" style="1" bestFit="1" customWidth="1"/>
  </cols>
  <sheetData>
    <row r="1" spans="1:29" x14ac:dyDescent="0.25">
      <c r="A1" s="117" t="s">
        <v>427</v>
      </c>
      <c r="B1" s="117"/>
      <c r="C1" s="117"/>
      <c r="D1" s="117"/>
      <c r="E1" s="117"/>
      <c r="F1" s="117"/>
      <c r="G1" s="117"/>
      <c r="H1" s="3"/>
      <c r="J1" s="117" t="s">
        <v>428</v>
      </c>
      <c r="K1" s="117"/>
      <c r="L1" s="117"/>
      <c r="M1" s="117"/>
      <c r="N1" s="117"/>
      <c r="O1" s="117"/>
      <c r="P1" s="117"/>
      <c r="Q1" s="3"/>
      <c r="S1" s="117" t="s">
        <v>425</v>
      </c>
      <c r="T1" s="117"/>
      <c r="U1" s="117"/>
      <c r="V1" s="117"/>
      <c r="W1" s="117"/>
      <c r="X1" s="117"/>
      <c r="Y1" s="117"/>
      <c r="Z1" s="117"/>
      <c r="AA1" s="117"/>
      <c r="AB1" s="117"/>
      <c r="AC1" s="117"/>
    </row>
    <row r="2" spans="1:29" x14ac:dyDescent="0.25">
      <c r="A2" s="117" t="s">
        <v>429</v>
      </c>
      <c r="B2" s="117" t="s">
        <v>1</v>
      </c>
      <c r="C2" s="3" t="s">
        <v>430</v>
      </c>
      <c r="D2" s="3" t="s">
        <v>431</v>
      </c>
      <c r="E2" s="3" t="s">
        <v>432</v>
      </c>
      <c r="F2" s="3" t="s">
        <v>433</v>
      </c>
      <c r="G2" s="3" t="s">
        <v>434</v>
      </c>
      <c r="H2" s="3" t="s">
        <v>435</v>
      </c>
      <c r="J2" s="117" t="s">
        <v>429</v>
      </c>
      <c r="K2" s="117" t="s">
        <v>1</v>
      </c>
      <c r="L2" s="3" t="s">
        <v>430</v>
      </c>
      <c r="M2" s="3" t="s">
        <v>431</v>
      </c>
      <c r="N2" s="3" t="s">
        <v>432</v>
      </c>
      <c r="O2" s="3" t="s">
        <v>433</v>
      </c>
      <c r="P2" s="3" t="s">
        <v>434</v>
      </c>
      <c r="Q2" s="3" t="s">
        <v>435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</row>
    <row r="3" spans="1:29" x14ac:dyDescent="0.25">
      <c r="A3" s="117"/>
      <c r="B3" s="117"/>
      <c r="C3" s="1" t="s">
        <v>436</v>
      </c>
      <c r="E3" s="1" t="s">
        <v>436</v>
      </c>
      <c r="F3" s="1" t="s">
        <v>436</v>
      </c>
      <c r="G3" s="1" t="s">
        <v>436</v>
      </c>
      <c r="J3" s="117"/>
      <c r="K3" s="117"/>
      <c r="L3" s="1" t="s">
        <v>436</v>
      </c>
      <c r="N3" s="1" t="s">
        <v>436</v>
      </c>
      <c r="O3" s="1" t="s">
        <v>436</v>
      </c>
      <c r="P3" s="1" t="s">
        <v>436</v>
      </c>
      <c r="S3" s="1" t="s">
        <v>32</v>
      </c>
      <c r="T3" s="1" t="s">
        <v>33</v>
      </c>
      <c r="U3" s="1" t="s">
        <v>34</v>
      </c>
      <c r="V3" s="1">
        <v>4.4000000000000004</v>
      </c>
      <c r="W3" s="1">
        <v>7043</v>
      </c>
      <c r="X3" s="1">
        <v>277350</v>
      </c>
      <c r="Y3" s="1">
        <v>40008.616999999998</v>
      </c>
      <c r="Z3" s="1">
        <v>0.70399999999999996</v>
      </c>
      <c r="AA3" s="1">
        <v>1.825</v>
      </c>
      <c r="AB3" s="1">
        <v>1.9</v>
      </c>
      <c r="AC3" s="1">
        <v>4.0999999999999996</v>
      </c>
    </row>
    <row r="4" spans="1:29" x14ac:dyDescent="0.25">
      <c r="A4" s="117">
        <v>0</v>
      </c>
      <c r="B4" s="1" t="s">
        <v>126</v>
      </c>
      <c r="C4" s="1">
        <v>40.4</v>
      </c>
      <c r="D4" s="1">
        <f t="shared" ref="D4:D21" si="0">LN(E4)</f>
        <v>6.4714185072068853</v>
      </c>
      <c r="E4" s="2">
        <f>C4*16</f>
        <v>646.4</v>
      </c>
      <c r="F4" s="132">
        <f>AVERAGE(E4:E6)</f>
        <v>613.28000000000009</v>
      </c>
      <c r="G4" s="133">
        <f>STDEV(E4:E6)</f>
        <v>39.473981304145127</v>
      </c>
      <c r="H4" s="134">
        <f>G4/F4</f>
        <v>6.4365349113202977E-2</v>
      </c>
      <c r="J4" s="117">
        <v>0</v>
      </c>
      <c r="K4" s="1" t="s">
        <v>167</v>
      </c>
      <c r="L4" s="1">
        <v>39.619999999999997</v>
      </c>
      <c r="M4" s="1">
        <f t="shared" ref="M4:M21" si="1">LN(N4)</f>
        <v>6.4519227635101863</v>
      </c>
      <c r="N4" s="2">
        <f>L4*16</f>
        <v>633.91999999999996</v>
      </c>
      <c r="O4" s="132">
        <f>AVERAGE(N4:N6)</f>
        <v>602.61333333333334</v>
      </c>
      <c r="P4" s="133">
        <f>STDEV(N4:N6)</f>
        <v>27.637115141297421</v>
      </c>
      <c r="Q4" s="134">
        <f>P4/O4</f>
        <v>4.5862103628580106E-2</v>
      </c>
      <c r="S4" s="1" t="s">
        <v>63</v>
      </c>
      <c r="T4" s="1" t="s">
        <v>33</v>
      </c>
      <c r="U4" s="1" t="s">
        <v>34</v>
      </c>
      <c r="V4" s="1">
        <v>4.4000000000000004</v>
      </c>
      <c r="W4" s="1">
        <v>5588.62</v>
      </c>
      <c r="X4" s="1">
        <v>236229</v>
      </c>
      <c r="Y4" s="1">
        <v>33664.370999999999</v>
      </c>
      <c r="Z4" s="1">
        <v>0.66400000000000003</v>
      </c>
      <c r="AA4" s="1">
        <v>1.825</v>
      </c>
      <c r="AB4" s="1">
        <v>1.76</v>
      </c>
      <c r="AC4" s="1">
        <v>-3.5</v>
      </c>
    </row>
    <row r="5" spans="1:29" x14ac:dyDescent="0.25">
      <c r="A5" s="117"/>
      <c r="B5" s="1" t="s">
        <v>128</v>
      </c>
      <c r="C5" s="1">
        <v>38.99</v>
      </c>
      <c r="D5" s="1">
        <f t="shared" si="0"/>
        <v>6.4358939252342875</v>
      </c>
      <c r="E5" s="2">
        <f t="shared" ref="E5:E21" si="2">C5*16</f>
        <v>623.84</v>
      </c>
      <c r="F5" s="132"/>
      <c r="G5" s="133"/>
      <c r="H5" s="134"/>
      <c r="J5" s="117"/>
      <c r="K5" s="1" t="s">
        <v>169</v>
      </c>
      <c r="L5" s="1">
        <v>36.35</v>
      </c>
      <c r="M5" s="1">
        <f t="shared" si="1"/>
        <v>6.3657829262193095</v>
      </c>
      <c r="N5" s="2">
        <f t="shared" ref="N5:N21" si="3">L5*16</f>
        <v>581.6</v>
      </c>
      <c r="O5" s="132"/>
      <c r="P5" s="133"/>
      <c r="Q5" s="134"/>
      <c r="S5" s="1" t="s">
        <v>67</v>
      </c>
      <c r="T5" s="1" t="s">
        <v>33</v>
      </c>
      <c r="U5" s="1" t="s">
        <v>34</v>
      </c>
      <c r="V5" s="1">
        <v>4.4000000000000004</v>
      </c>
      <c r="W5" s="1">
        <v>5433.4669999999996</v>
      </c>
      <c r="X5" s="1">
        <v>207631</v>
      </c>
      <c r="Y5" s="1">
        <v>31861.572</v>
      </c>
      <c r="Z5" s="1">
        <v>0.68200000000000005</v>
      </c>
      <c r="AA5" s="1">
        <v>1.825</v>
      </c>
      <c r="AB5" s="1">
        <v>1.82</v>
      </c>
      <c r="AC5" s="1">
        <v>-0.1</v>
      </c>
    </row>
    <row r="6" spans="1:29" x14ac:dyDescent="0.25">
      <c r="A6" s="117"/>
      <c r="B6" s="1" t="s">
        <v>130</v>
      </c>
      <c r="C6" s="1">
        <v>35.6</v>
      </c>
      <c r="D6" s="1">
        <f t="shared" si="0"/>
        <v>6.3449343600977661</v>
      </c>
      <c r="E6" s="2">
        <f t="shared" si="2"/>
        <v>569.6</v>
      </c>
      <c r="F6" s="132"/>
      <c r="G6" s="133"/>
      <c r="H6" s="134"/>
      <c r="J6" s="117"/>
      <c r="K6" s="1" t="s">
        <v>171</v>
      </c>
      <c r="L6" s="1">
        <v>37.020000000000003</v>
      </c>
      <c r="M6" s="1">
        <f t="shared" si="1"/>
        <v>6.3840470293851324</v>
      </c>
      <c r="N6" s="2">
        <f t="shared" si="3"/>
        <v>592.32000000000005</v>
      </c>
      <c r="O6" s="132"/>
      <c r="P6" s="133"/>
      <c r="Q6" s="134"/>
      <c r="S6" s="1" t="s">
        <v>71</v>
      </c>
      <c r="T6" s="1" t="s">
        <v>33</v>
      </c>
      <c r="U6" s="1" t="s">
        <v>34</v>
      </c>
      <c r="V6" s="1">
        <v>4.4000000000000004</v>
      </c>
      <c r="W6" s="1">
        <v>5458.2120000000004</v>
      </c>
      <c r="X6" s="1">
        <v>220757</v>
      </c>
      <c r="Y6" s="1">
        <v>30194.342000000001</v>
      </c>
      <c r="Z6" s="1">
        <v>0.72299999999999998</v>
      </c>
      <c r="AA6" s="1">
        <v>1.825</v>
      </c>
      <c r="AB6" s="1">
        <v>1.97</v>
      </c>
      <c r="AC6" s="1">
        <v>7.7</v>
      </c>
    </row>
    <row r="7" spans="1:29" x14ac:dyDescent="0.25">
      <c r="A7" s="117">
        <v>15</v>
      </c>
      <c r="B7" s="1" t="s">
        <v>132</v>
      </c>
      <c r="C7" s="1">
        <v>41.09</v>
      </c>
      <c r="D7" s="1">
        <f t="shared" si="0"/>
        <v>6.4883535051351</v>
      </c>
      <c r="E7" s="2">
        <f t="shared" si="2"/>
        <v>657.44</v>
      </c>
      <c r="F7" s="132">
        <f>AVERAGE(E7:E9)</f>
        <v>637.12</v>
      </c>
      <c r="G7" s="133">
        <f>STDEV(E7:E9)</f>
        <v>28.801333302470599</v>
      </c>
      <c r="H7" s="134">
        <f>G7/F7</f>
        <v>4.5205508071431755E-2</v>
      </c>
      <c r="J7" s="117">
        <v>15</v>
      </c>
      <c r="K7" s="1" t="s">
        <v>173</v>
      </c>
      <c r="L7" s="1">
        <v>38.83</v>
      </c>
      <c r="M7" s="1">
        <f t="shared" si="1"/>
        <v>6.431781865983357</v>
      </c>
      <c r="N7" s="2">
        <f t="shared" si="3"/>
        <v>621.28</v>
      </c>
      <c r="O7" s="132">
        <f>AVERAGE(N7:N9)</f>
        <v>648.64</v>
      </c>
      <c r="P7" s="133">
        <f>STDEV(N7:N9)</f>
        <v>28.457069420444579</v>
      </c>
      <c r="Q7" s="134">
        <f>P7/O7</f>
        <v>4.3871900315189595E-2</v>
      </c>
      <c r="S7" s="1" t="s">
        <v>89</v>
      </c>
      <c r="T7" s="1" t="s">
        <v>33</v>
      </c>
      <c r="U7" s="1" t="s">
        <v>34</v>
      </c>
      <c r="V7" s="1">
        <v>4.4000000000000004</v>
      </c>
      <c r="W7" s="1">
        <v>4747.7569999999996</v>
      </c>
      <c r="X7" s="1">
        <v>201851</v>
      </c>
      <c r="Y7" s="1">
        <v>27641.32</v>
      </c>
      <c r="Z7" s="1">
        <v>0.68700000000000006</v>
      </c>
      <c r="AA7" s="1">
        <v>1.825</v>
      </c>
      <c r="AB7" s="1">
        <v>1.84</v>
      </c>
      <c r="AC7" s="1">
        <v>0.9</v>
      </c>
    </row>
    <row r="8" spans="1:29" x14ac:dyDescent="0.25">
      <c r="A8" s="117"/>
      <c r="B8" s="1" t="s">
        <v>134</v>
      </c>
      <c r="C8" s="1">
        <v>37.76</v>
      </c>
      <c r="D8" s="1">
        <f t="shared" si="0"/>
        <v>6.403839063517081</v>
      </c>
      <c r="E8" s="2">
        <f t="shared" si="2"/>
        <v>604.16</v>
      </c>
      <c r="F8" s="132"/>
      <c r="G8" s="133"/>
      <c r="H8" s="134"/>
      <c r="J8" s="117"/>
      <c r="K8" s="1" t="s">
        <v>175</v>
      </c>
      <c r="L8" s="1">
        <v>42.38</v>
      </c>
      <c r="M8" s="1">
        <f t="shared" si="1"/>
        <v>6.5192652750799347</v>
      </c>
      <c r="N8" s="2">
        <f t="shared" si="3"/>
        <v>678.08</v>
      </c>
      <c r="O8" s="132"/>
      <c r="P8" s="133"/>
      <c r="Q8" s="134"/>
      <c r="S8" s="1" t="s">
        <v>107</v>
      </c>
      <c r="T8" s="1" t="s">
        <v>33</v>
      </c>
      <c r="U8" s="1" t="s">
        <v>34</v>
      </c>
      <c r="V8" s="1">
        <v>4.4000000000000004</v>
      </c>
      <c r="W8" s="1">
        <v>4767.3149999999996</v>
      </c>
      <c r="X8" s="1">
        <v>194365</v>
      </c>
      <c r="Y8" s="1">
        <v>26664.004000000001</v>
      </c>
      <c r="Z8" s="1">
        <v>0.71499999999999997</v>
      </c>
      <c r="AA8" s="1">
        <v>1.825</v>
      </c>
      <c r="AB8" s="1">
        <v>1.94</v>
      </c>
      <c r="AC8" s="1">
        <v>6.2</v>
      </c>
    </row>
    <row r="9" spans="1:29" x14ac:dyDescent="0.25">
      <c r="A9" s="117"/>
      <c r="B9" s="1" t="s">
        <v>136</v>
      </c>
      <c r="C9" s="1">
        <v>40.61</v>
      </c>
      <c r="D9" s="1">
        <f t="shared" si="0"/>
        <v>6.4766030639379872</v>
      </c>
      <c r="E9" s="2">
        <f t="shared" si="2"/>
        <v>649.76</v>
      </c>
      <c r="F9" s="132"/>
      <c r="G9" s="133"/>
      <c r="H9" s="134"/>
      <c r="J9" s="117"/>
      <c r="K9" s="1" t="s">
        <v>177</v>
      </c>
      <c r="L9" s="1">
        <v>40.409999999999997</v>
      </c>
      <c r="M9" s="1">
        <f t="shared" si="1"/>
        <v>6.4716660013301635</v>
      </c>
      <c r="N9" s="2">
        <f t="shared" si="3"/>
        <v>646.55999999999995</v>
      </c>
      <c r="O9" s="132"/>
      <c r="P9" s="133"/>
      <c r="Q9" s="134"/>
      <c r="S9" s="1" t="s">
        <v>111</v>
      </c>
      <c r="T9" s="1" t="s">
        <v>33</v>
      </c>
      <c r="U9" s="1" t="s">
        <v>34</v>
      </c>
      <c r="V9" s="1">
        <v>4.4000000000000004</v>
      </c>
      <c r="W9" s="1">
        <v>4664.7190000000001</v>
      </c>
      <c r="X9" s="1">
        <v>193278</v>
      </c>
      <c r="Y9" s="1">
        <v>27006.175999999999</v>
      </c>
      <c r="Z9" s="1">
        <v>0.69099999999999995</v>
      </c>
      <c r="AA9" s="1">
        <v>1.825</v>
      </c>
      <c r="AB9" s="1">
        <v>1.85</v>
      </c>
      <c r="AC9" s="1">
        <v>1.6</v>
      </c>
    </row>
    <row r="10" spans="1:29" x14ac:dyDescent="0.25">
      <c r="A10" s="117">
        <v>30</v>
      </c>
      <c r="B10" s="1" t="s">
        <v>139</v>
      </c>
      <c r="C10" s="1">
        <v>40.81</v>
      </c>
      <c r="D10" s="1">
        <f t="shared" si="0"/>
        <v>6.4815158716574954</v>
      </c>
      <c r="E10" s="2">
        <f t="shared" si="2"/>
        <v>652.96</v>
      </c>
      <c r="F10" s="132">
        <f>AVERAGE(E10:E12)</f>
        <v>661.12</v>
      </c>
      <c r="G10" s="133">
        <f>STDEV(E10:E12)</f>
        <v>18.595139149788562</v>
      </c>
      <c r="H10" s="134">
        <f>G10/F10</f>
        <v>2.8126723060546591E-2</v>
      </c>
      <c r="J10" s="117">
        <v>30</v>
      </c>
      <c r="K10" s="1" t="s">
        <v>180</v>
      </c>
      <c r="L10" s="1">
        <v>40.619999999999997</v>
      </c>
      <c r="M10" s="1">
        <f t="shared" si="1"/>
        <v>6.4768492783920202</v>
      </c>
      <c r="N10" s="2">
        <f t="shared" si="3"/>
        <v>649.91999999999996</v>
      </c>
      <c r="O10" s="132">
        <f>AVERAGE(N10:N12)</f>
        <v>633.91999999999996</v>
      </c>
      <c r="P10" s="133">
        <f>STDEV(N10:N12)</f>
        <v>18.863721796082537</v>
      </c>
      <c r="Q10" s="134">
        <f>P10/O10</f>
        <v>2.9757259269438632E-2</v>
      </c>
      <c r="S10" s="1" t="s">
        <v>115</v>
      </c>
      <c r="T10" s="1" t="s">
        <v>33</v>
      </c>
      <c r="U10" s="1" t="s">
        <v>34</v>
      </c>
      <c r="V10" s="1">
        <v>4.3899999999999997</v>
      </c>
      <c r="W10" s="1">
        <v>4229.2730000000001</v>
      </c>
      <c r="X10" s="1">
        <v>162426</v>
      </c>
      <c r="Y10" s="1">
        <v>24890.995999999999</v>
      </c>
      <c r="Z10" s="1">
        <v>0.68</v>
      </c>
      <c r="AA10" s="1">
        <v>1.825</v>
      </c>
      <c r="AB10" s="1">
        <v>1.82</v>
      </c>
      <c r="AC10" s="1">
        <v>-0.5</v>
      </c>
    </row>
    <row r="11" spans="1:29" x14ac:dyDescent="0.25">
      <c r="A11" s="117"/>
      <c r="B11" s="1" t="s">
        <v>141</v>
      </c>
      <c r="C11" s="1">
        <v>40.5</v>
      </c>
      <c r="D11" s="1">
        <f t="shared" si="0"/>
        <v>6.4738906963522744</v>
      </c>
      <c r="E11" s="2">
        <f t="shared" si="2"/>
        <v>648</v>
      </c>
      <c r="F11" s="132"/>
      <c r="G11" s="133"/>
      <c r="H11" s="134"/>
      <c r="J11" s="117"/>
      <c r="K11" s="1" t="s">
        <v>182</v>
      </c>
      <c r="L11" s="1">
        <v>38.32</v>
      </c>
      <c r="M11" s="1">
        <f t="shared" si="1"/>
        <v>6.4185606753424409</v>
      </c>
      <c r="N11" s="2">
        <f t="shared" si="3"/>
        <v>613.12</v>
      </c>
      <c r="O11" s="132"/>
      <c r="P11" s="133"/>
      <c r="Q11" s="134"/>
      <c r="S11" s="1" t="s">
        <v>36</v>
      </c>
      <c r="T11" s="1" t="s">
        <v>37</v>
      </c>
      <c r="U11" s="1" t="s">
        <v>34</v>
      </c>
      <c r="V11" s="1">
        <v>4.4000000000000004</v>
      </c>
      <c r="W11" s="1">
        <v>10383.962</v>
      </c>
      <c r="X11" s="1">
        <v>423591</v>
      </c>
      <c r="Y11" s="1">
        <v>42977.938000000002</v>
      </c>
      <c r="Z11" s="1">
        <v>0.96599999999999997</v>
      </c>
      <c r="AA11" s="1">
        <v>2.919</v>
      </c>
      <c r="AB11" s="1">
        <v>2.81</v>
      </c>
      <c r="AC11" s="1">
        <v>-3.7</v>
      </c>
    </row>
    <row r="12" spans="1:29" x14ac:dyDescent="0.25">
      <c r="A12" s="117"/>
      <c r="B12" s="1" t="s">
        <v>143</v>
      </c>
      <c r="C12" s="1">
        <v>42.65</v>
      </c>
      <c r="D12" s="1">
        <f t="shared" si="0"/>
        <v>6.5256159961774696</v>
      </c>
      <c r="E12" s="2">
        <f t="shared" si="2"/>
        <v>682.4</v>
      </c>
      <c r="F12" s="132"/>
      <c r="G12" s="133"/>
      <c r="H12" s="134"/>
      <c r="J12" s="117"/>
      <c r="K12" s="1" t="s">
        <v>184</v>
      </c>
      <c r="L12" s="1">
        <v>39.92</v>
      </c>
      <c r="M12" s="1">
        <f t="shared" si="1"/>
        <v>6.4594661736830448</v>
      </c>
      <c r="N12" s="2">
        <f t="shared" si="3"/>
        <v>638.72</v>
      </c>
      <c r="O12" s="132"/>
      <c r="P12" s="133"/>
      <c r="Q12" s="134"/>
      <c r="S12" s="1" t="s">
        <v>91</v>
      </c>
      <c r="T12" s="1" t="s">
        <v>37</v>
      </c>
      <c r="U12" s="1" t="s">
        <v>34</v>
      </c>
      <c r="V12" s="1">
        <v>4.3899999999999997</v>
      </c>
      <c r="W12" s="1">
        <v>6970.027</v>
      </c>
      <c r="X12" s="1">
        <v>276378</v>
      </c>
      <c r="Y12" s="1">
        <v>30703.615000000002</v>
      </c>
      <c r="Z12" s="1">
        <v>0.90800000000000003</v>
      </c>
      <c r="AA12" s="1">
        <v>2.919</v>
      </c>
      <c r="AB12" s="1">
        <v>2.61</v>
      </c>
      <c r="AC12" s="1">
        <v>-10.7</v>
      </c>
    </row>
    <row r="13" spans="1:29" x14ac:dyDescent="0.25">
      <c r="A13" s="117">
        <v>60</v>
      </c>
      <c r="B13" s="1" t="s">
        <v>145</v>
      </c>
      <c r="C13" s="1">
        <v>43.34</v>
      </c>
      <c r="D13" s="1">
        <f t="shared" si="0"/>
        <v>6.5416647183479943</v>
      </c>
      <c r="E13" s="2">
        <f t="shared" si="2"/>
        <v>693.44</v>
      </c>
      <c r="F13" s="132">
        <f>AVERAGE(E13:E15)</f>
        <v>692.48</v>
      </c>
      <c r="G13" s="133">
        <f>STDEV(E13:E15)</f>
        <v>1.6627687752661851</v>
      </c>
      <c r="H13" s="134">
        <f>G13/F13</f>
        <v>2.4011794929329152E-3</v>
      </c>
      <c r="J13" s="117">
        <v>60</v>
      </c>
      <c r="K13" s="1" t="s">
        <v>186</v>
      </c>
      <c r="L13" s="1">
        <v>43.41</v>
      </c>
      <c r="M13" s="1">
        <f t="shared" si="1"/>
        <v>6.5432785515512837</v>
      </c>
      <c r="N13" s="2">
        <f t="shared" si="3"/>
        <v>694.56</v>
      </c>
      <c r="O13" s="132">
        <f>AVERAGE(N13:N15)</f>
        <v>711.52</v>
      </c>
      <c r="P13" s="133">
        <f>STDEV(N13:N15)</f>
        <v>21.837509015453204</v>
      </c>
      <c r="Q13" s="134">
        <f>P13/O13</f>
        <v>3.0691349527003042E-2</v>
      </c>
      <c r="S13" s="1" t="s">
        <v>38</v>
      </c>
      <c r="T13" s="1" t="s">
        <v>39</v>
      </c>
      <c r="U13" s="1" t="s">
        <v>34</v>
      </c>
      <c r="V13" s="1">
        <v>4.4000000000000004</v>
      </c>
      <c r="W13" s="1">
        <v>16841.48</v>
      </c>
      <c r="X13" s="1">
        <v>684362</v>
      </c>
      <c r="Y13" s="1">
        <v>44416.688000000002</v>
      </c>
      <c r="Z13" s="1">
        <v>1.5169999999999999</v>
      </c>
      <c r="AA13" s="1">
        <v>4.6689999999999996</v>
      </c>
      <c r="AB13" s="1">
        <v>4.72</v>
      </c>
      <c r="AC13" s="1">
        <v>1.1000000000000001</v>
      </c>
    </row>
    <row r="14" spans="1:29" x14ac:dyDescent="0.25">
      <c r="A14" s="117"/>
      <c r="B14" s="1" t="s">
        <v>147</v>
      </c>
      <c r="C14" s="1">
        <v>43.16</v>
      </c>
      <c r="D14" s="1">
        <f t="shared" si="0"/>
        <v>6.5375028626297151</v>
      </c>
      <c r="E14" s="2">
        <f t="shared" si="2"/>
        <v>690.56</v>
      </c>
      <c r="F14" s="132"/>
      <c r="G14" s="133"/>
      <c r="H14" s="134"/>
      <c r="J14" s="117"/>
      <c r="K14" s="1" t="s">
        <v>188</v>
      </c>
      <c r="L14" s="1">
        <v>46.01</v>
      </c>
      <c r="M14" s="1">
        <f t="shared" si="1"/>
        <v>6.6014474864071584</v>
      </c>
      <c r="N14" s="2">
        <f t="shared" si="3"/>
        <v>736.16</v>
      </c>
      <c r="O14" s="132"/>
      <c r="P14" s="133"/>
      <c r="Q14" s="134"/>
      <c r="S14" s="1" t="s">
        <v>92</v>
      </c>
      <c r="T14" s="1" t="s">
        <v>39</v>
      </c>
      <c r="U14" s="1" t="s">
        <v>34</v>
      </c>
      <c r="V14" s="1">
        <v>4.4000000000000004</v>
      </c>
      <c r="W14" s="1">
        <v>11831.235000000001</v>
      </c>
      <c r="X14" s="1">
        <v>485726</v>
      </c>
      <c r="Y14" s="1">
        <v>30452.596000000001</v>
      </c>
      <c r="Z14" s="1">
        <v>1.554</v>
      </c>
      <c r="AA14" s="1">
        <v>4.6689999999999996</v>
      </c>
      <c r="AB14" s="1">
        <v>4.8499999999999996</v>
      </c>
      <c r="AC14" s="1">
        <v>3.9</v>
      </c>
    </row>
    <row r="15" spans="1:29" x14ac:dyDescent="0.25">
      <c r="A15" s="117"/>
      <c r="B15" s="1" t="s">
        <v>149</v>
      </c>
      <c r="C15" s="1">
        <v>43.34</v>
      </c>
      <c r="D15" s="1">
        <f t="shared" si="0"/>
        <v>6.5416647183479943</v>
      </c>
      <c r="E15" s="2">
        <f t="shared" si="2"/>
        <v>693.44</v>
      </c>
      <c r="F15" s="132"/>
      <c r="G15" s="133"/>
      <c r="H15" s="134"/>
      <c r="J15" s="117"/>
      <c r="K15" s="1" t="s">
        <v>190</v>
      </c>
      <c r="L15" s="1">
        <v>43.99</v>
      </c>
      <c r="M15" s="1">
        <f t="shared" si="1"/>
        <v>6.5565510576004096</v>
      </c>
      <c r="N15" s="2">
        <f t="shared" si="3"/>
        <v>703.84</v>
      </c>
      <c r="O15" s="132"/>
      <c r="P15" s="133"/>
      <c r="Q15" s="134"/>
      <c r="S15" s="1" t="s">
        <v>40</v>
      </c>
      <c r="T15" s="1" t="s">
        <v>41</v>
      </c>
      <c r="U15" s="1" t="s">
        <v>34</v>
      </c>
      <c r="V15" s="1">
        <v>4.4000000000000004</v>
      </c>
      <c r="W15" s="1">
        <v>23083.745999999999</v>
      </c>
      <c r="X15" s="1">
        <v>919942</v>
      </c>
      <c r="Y15" s="1">
        <v>41387.938000000002</v>
      </c>
      <c r="Z15" s="1">
        <v>2.2309999999999999</v>
      </c>
      <c r="AA15" s="1">
        <v>7.45</v>
      </c>
      <c r="AB15" s="1">
        <v>7.2</v>
      </c>
      <c r="AC15" s="1">
        <v>-3.4</v>
      </c>
    </row>
    <row r="16" spans="1:29" x14ac:dyDescent="0.25">
      <c r="A16" s="117">
        <v>120</v>
      </c>
      <c r="B16" s="1" t="s">
        <v>152</v>
      </c>
      <c r="C16" s="1">
        <v>37.049999999999997</v>
      </c>
      <c r="D16" s="1">
        <f t="shared" si="0"/>
        <v>6.3848570739818769</v>
      </c>
      <c r="E16" s="2">
        <f t="shared" si="2"/>
        <v>592.79999999999995</v>
      </c>
      <c r="F16" s="132">
        <f>AVERAGE(E16:E18)</f>
        <v>600.69333333333327</v>
      </c>
      <c r="G16" s="133">
        <f>STDEV(E16:E18)</f>
        <v>14.089390807743742</v>
      </c>
      <c r="H16" s="134">
        <f>G16/F16</f>
        <v>2.3455214209819338E-2</v>
      </c>
      <c r="J16" s="117">
        <v>120</v>
      </c>
      <c r="K16" s="1" t="s">
        <v>193</v>
      </c>
      <c r="L16" s="1">
        <v>37.130000000000003</v>
      </c>
      <c r="M16" s="1">
        <f t="shared" si="1"/>
        <v>6.3870139904287697</v>
      </c>
      <c r="N16" s="2">
        <f t="shared" si="3"/>
        <v>594.08000000000004</v>
      </c>
      <c r="O16" s="132">
        <f>AVERAGE(N16:N18)</f>
        <v>615.41333333333341</v>
      </c>
      <c r="P16" s="133">
        <f>STDEV(N16:N18)</f>
        <v>18.674360319254099</v>
      </c>
      <c r="Q16" s="134">
        <f>P16/O16</f>
        <v>3.0344419445880431E-2</v>
      </c>
      <c r="S16" s="1" t="s">
        <v>93</v>
      </c>
      <c r="T16" s="1" t="s">
        <v>41</v>
      </c>
      <c r="U16" s="1" t="s">
        <v>34</v>
      </c>
      <c r="V16" s="1">
        <v>4.4000000000000004</v>
      </c>
      <c r="W16" s="1">
        <v>16286.906000000001</v>
      </c>
      <c r="X16" s="1">
        <v>675195</v>
      </c>
      <c r="Y16" s="1">
        <v>29372.057000000001</v>
      </c>
      <c r="Z16" s="1">
        <v>2.218</v>
      </c>
      <c r="AA16" s="1">
        <v>7.45</v>
      </c>
      <c r="AB16" s="1">
        <v>7.16</v>
      </c>
      <c r="AC16" s="1">
        <v>-4</v>
      </c>
    </row>
    <row r="17" spans="1:29" x14ac:dyDescent="0.25">
      <c r="A17" s="117"/>
      <c r="B17" s="1" t="s">
        <v>154</v>
      </c>
      <c r="C17" s="1">
        <v>37.020000000000003</v>
      </c>
      <c r="D17" s="1">
        <f t="shared" si="0"/>
        <v>6.3840470293851324</v>
      </c>
      <c r="E17" s="2">
        <f t="shared" si="2"/>
        <v>592.32000000000005</v>
      </c>
      <c r="F17" s="132"/>
      <c r="G17" s="133"/>
      <c r="H17" s="134"/>
      <c r="J17" s="117"/>
      <c r="K17" s="1" t="s">
        <v>195</v>
      </c>
      <c r="L17" s="1">
        <v>39.299999999999997</v>
      </c>
      <c r="M17" s="1">
        <f t="shared" si="1"/>
        <v>6.4438132411149969</v>
      </c>
      <c r="N17" s="2">
        <f t="shared" si="3"/>
        <v>628.79999999999995</v>
      </c>
      <c r="O17" s="132"/>
      <c r="P17" s="133"/>
      <c r="Q17" s="134"/>
      <c r="S17" s="1" t="s">
        <v>42</v>
      </c>
      <c r="T17" s="1" t="s">
        <v>43</v>
      </c>
      <c r="U17" s="1" t="s">
        <v>34</v>
      </c>
      <c r="V17" s="1">
        <v>4.4000000000000004</v>
      </c>
      <c r="W17" s="1">
        <v>36668.535000000003</v>
      </c>
      <c r="X17" s="1">
        <v>1499343</v>
      </c>
      <c r="Y17" s="1">
        <v>43287.93</v>
      </c>
      <c r="Z17" s="1">
        <v>3.3879999999999999</v>
      </c>
      <c r="AA17" s="1">
        <v>11.875</v>
      </c>
      <c r="AB17" s="1">
        <v>11.22</v>
      </c>
      <c r="AC17" s="1">
        <v>-5.5</v>
      </c>
    </row>
    <row r="18" spans="1:29" x14ac:dyDescent="0.25">
      <c r="A18" s="117"/>
      <c r="B18" s="1" t="s">
        <v>156</v>
      </c>
      <c r="C18" s="1">
        <v>38.56</v>
      </c>
      <c r="D18" s="1">
        <f t="shared" si="0"/>
        <v>6.4248041919821262</v>
      </c>
      <c r="E18" s="2">
        <f t="shared" si="2"/>
        <v>616.96</v>
      </c>
      <c r="F18" s="132"/>
      <c r="G18" s="133"/>
      <c r="H18" s="134"/>
      <c r="J18" s="117"/>
      <c r="K18" s="1" t="s">
        <v>197</v>
      </c>
      <c r="L18" s="1">
        <v>38.96</v>
      </c>
      <c r="M18" s="1">
        <f t="shared" si="1"/>
        <v>6.4351242010141156</v>
      </c>
      <c r="N18" s="2">
        <f t="shared" si="3"/>
        <v>623.36</v>
      </c>
      <c r="O18" s="132"/>
      <c r="P18" s="133"/>
      <c r="Q18" s="134"/>
      <c r="S18" s="1" t="s">
        <v>94</v>
      </c>
      <c r="T18" s="1" t="s">
        <v>43</v>
      </c>
      <c r="U18" s="1" t="s">
        <v>34</v>
      </c>
      <c r="V18" s="1">
        <v>4.4000000000000004</v>
      </c>
      <c r="W18" s="1">
        <v>23608.921999999999</v>
      </c>
      <c r="X18" s="1">
        <v>980457</v>
      </c>
      <c r="Y18" s="1">
        <v>28786.756000000001</v>
      </c>
      <c r="Z18" s="1">
        <v>3.2810000000000001</v>
      </c>
      <c r="AA18" s="1">
        <v>11.875</v>
      </c>
      <c r="AB18" s="1">
        <v>10.84</v>
      </c>
      <c r="AC18" s="1">
        <v>-8.6999999999999993</v>
      </c>
    </row>
    <row r="19" spans="1:29" x14ac:dyDescent="0.25">
      <c r="A19" s="117">
        <v>240</v>
      </c>
      <c r="B19" s="1" t="s">
        <v>158</v>
      </c>
      <c r="C19" s="1">
        <v>39.770000000000003</v>
      </c>
      <c r="D19" s="1">
        <f t="shared" si="0"/>
        <v>6.4557015814593806</v>
      </c>
      <c r="E19" s="2">
        <f t="shared" si="2"/>
        <v>636.32000000000005</v>
      </c>
      <c r="F19" s="132">
        <f>AVERAGE(E19:E21)</f>
        <v>631.25333333333344</v>
      </c>
      <c r="G19" s="133">
        <f>STDEV(E19:E21)</f>
        <v>7.5629976420288569</v>
      </c>
      <c r="H19" s="134">
        <f>G19/F19</f>
        <v>1.1980923098009551E-2</v>
      </c>
      <c r="J19" s="117">
        <v>240</v>
      </c>
      <c r="K19" s="1" t="s">
        <v>199</v>
      </c>
      <c r="L19" s="1">
        <v>40.22</v>
      </c>
      <c r="M19" s="1">
        <f t="shared" si="1"/>
        <v>6.4669531065842873</v>
      </c>
      <c r="N19" s="2">
        <f t="shared" si="3"/>
        <v>643.52</v>
      </c>
      <c r="O19" s="132">
        <f>AVERAGE(N19:N21)</f>
        <v>615.41333333333341</v>
      </c>
      <c r="P19" s="133">
        <f>STDEV(N19:N21)</f>
        <v>32.809884689424507</v>
      </c>
      <c r="Q19" s="134">
        <f>P19/O19</f>
        <v>5.3313574653497654E-2</v>
      </c>
      <c r="S19" s="1" t="s">
        <v>44</v>
      </c>
      <c r="T19" s="1" t="s">
        <v>45</v>
      </c>
      <c r="U19" s="1" t="s">
        <v>34</v>
      </c>
      <c r="V19" s="1">
        <v>4.4000000000000004</v>
      </c>
      <c r="W19" s="1">
        <v>63299.324000000001</v>
      </c>
      <c r="X19" s="1">
        <v>2670024</v>
      </c>
      <c r="Y19" s="1">
        <v>43650.934000000001</v>
      </c>
      <c r="Z19" s="1">
        <v>5.8010000000000002</v>
      </c>
      <c r="AA19" s="1">
        <v>19.125</v>
      </c>
      <c r="AB19" s="1">
        <v>19.59</v>
      </c>
      <c r="AC19" s="1">
        <v>2.4</v>
      </c>
    </row>
    <row r="20" spans="1:29" x14ac:dyDescent="0.25">
      <c r="A20" s="117"/>
      <c r="B20" s="1" t="s">
        <v>160</v>
      </c>
      <c r="C20" s="1">
        <v>38.909999999999997</v>
      </c>
      <c r="D20" s="1">
        <f t="shared" si="0"/>
        <v>6.4338400092362438</v>
      </c>
      <c r="E20" s="2">
        <f t="shared" si="2"/>
        <v>622.55999999999995</v>
      </c>
      <c r="F20" s="132"/>
      <c r="G20" s="133"/>
      <c r="H20" s="134"/>
      <c r="J20" s="117"/>
      <c r="K20" s="1" t="s">
        <v>201</v>
      </c>
      <c r="L20" s="1">
        <v>38.96</v>
      </c>
      <c r="M20" s="1">
        <f t="shared" si="1"/>
        <v>6.4351242010141156</v>
      </c>
      <c r="N20" s="2">
        <f t="shared" si="3"/>
        <v>623.36</v>
      </c>
      <c r="O20" s="132"/>
      <c r="P20" s="133"/>
      <c r="Q20" s="134"/>
      <c r="S20" s="1" t="s">
        <v>95</v>
      </c>
      <c r="T20" s="1" t="s">
        <v>45</v>
      </c>
      <c r="U20" s="1" t="s">
        <v>34</v>
      </c>
      <c r="V20" s="1">
        <v>4.4000000000000004</v>
      </c>
      <c r="W20" s="1">
        <v>45632.472999999998</v>
      </c>
      <c r="X20" s="1">
        <v>1810515</v>
      </c>
      <c r="Y20" s="1">
        <v>31747.754000000001</v>
      </c>
      <c r="Z20" s="1">
        <v>5.7489999999999997</v>
      </c>
      <c r="AA20" s="1">
        <v>19.125</v>
      </c>
      <c r="AB20" s="1">
        <v>19.41</v>
      </c>
      <c r="AC20" s="1">
        <v>1.5</v>
      </c>
    </row>
    <row r="21" spans="1:29" x14ac:dyDescent="0.25">
      <c r="A21" s="117"/>
      <c r="B21" s="1" t="s">
        <v>162</v>
      </c>
      <c r="C21" s="1">
        <v>39.68</v>
      </c>
      <c r="D21" s="1">
        <f t="shared" si="0"/>
        <v>6.453436004656453</v>
      </c>
      <c r="E21" s="2">
        <f t="shared" si="2"/>
        <v>634.88</v>
      </c>
      <c r="F21" s="132"/>
      <c r="G21" s="133"/>
      <c r="H21" s="134"/>
      <c r="J21" s="117"/>
      <c r="K21" s="1" t="s">
        <v>203</v>
      </c>
      <c r="L21" s="1">
        <v>36.21</v>
      </c>
      <c r="M21" s="1">
        <f t="shared" si="1"/>
        <v>6.3619240460173314</v>
      </c>
      <c r="N21" s="2">
        <f t="shared" si="3"/>
        <v>579.36</v>
      </c>
      <c r="O21" s="132"/>
      <c r="P21" s="133"/>
      <c r="Q21" s="134"/>
      <c r="S21" s="1" t="s">
        <v>46</v>
      </c>
      <c r="T21" s="1" t="s">
        <v>47</v>
      </c>
      <c r="U21" s="1" t="s">
        <v>34</v>
      </c>
      <c r="V21" s="1">
        <v>4.3899999999999997</v>
      </c>
      <c r="W21" s="1">
        <v>110621.594</v>
      </c>
      <c r="X21" s="1">
        <v>4408315</v>
      </c>
      <c r="Y21" s="1">
        <v>43166.440999999999</v>
      </c>
      <c r="Z21" s="1">
        <v>10.250999999999999</v>
      </c>
      <c r="AA21" s="1">
        <v>30.5</v>
      </c>
      <c r="AB21" s="1">
        <v>35.04</v>
      </c>
      <c r="AC21" s="1">
        <v>14.9</v>
      </c>
    </row>
    <row r="22" spans="1:29" x14ac:dyDescent="0.25">
      <c r="S22" s="1" t="s">
        <v>96</v>
      </c>
      <c r="T22" s="1" t="s">
        <v>47</v>
      </c>
      <c r="U22" s="1" t="s">
        <v>34</v>
      </c>
      <c r="V22" s="1">
        <v>4.4000000000000004</v>
      </c>
      <c r="W22" s="1">
        <v>81080.562999999995</v>
      </c>
      <c r="X22" s="1">
        <v>3271567</v>
      </c>
      <c r="Y22" s="1">
        <v>31395.315999999999</v>
      </c>
      <c r="Z22" s="1">
        <v>10.33</v>
      </c>
      <c r="AA22" s="1">
        <v>30.5</v>
      </c>
      <c r="AB22" s="1">
        <v>35.31</v>
      </c>
      <c r="AC22" s="1">
        <v>15.8</v>
      </c>
    </row>
    <row r="23" spans="1:29" x14ac:dyDescent="0.25">
      <c r="A23" s="117" t="s">
        <v>437</v>
      </c>
      <c r="B23" s="117"/>
      <c r="C23" s="117"/>
      <c r="D23" s="117"/>
      <c r="E23" s="117"/>
      <c r="F23" s="117"/>
      <c r="G23" s="117"/>
      <c r="H23" s="3"/>
      <c r="S23" s="1" t="s">
        <v>49</v>
      </c>
      <c r="T23" s="1" t="s">
        <v>50</v>
      </c>
      <c r="U23" s="1" t="s">
        <v>34</v>
      </c>
      <c r="V23" s="1">
        <v>4.4000000000000004</v>
      </c>
      <c r="W23" s="1">
        <v>142737.06299999999</v>
      </c>
      <c r="X23" s="1">
        <v>5848686</v>
      </c>
      <c r="Y23" s="1">
        <v>44292.91</v>
      </c>
      <c r="Z23" s="1">
        <v>12.89</v>
      </c>
      <c r="AA23" s="1">
        <v>48.75</v>
      </c>
      <c r="AB23" s="1">
        <v>44.2</v>
      </c>
      <c r="AC23" s="1">
        <v>-9.3000000000000007</v>
      </c>
    </row>
    <row r="24" spans="1:29" x14ac:dyDescent="0.25">
      <c r="A24" s="117" t="s">
        <v>429</v>
      </c>
      <c r="B24" s="117" t="s">
        <v>1</v>
      </c>
      <c r="C24" s="3" t="s">
        <v>430</v>
      </c>
      <c r="D24" s="3" t="s">
        <v>431</v>
      </c>
      <c r="E24" s="3" t="s">
        <v>432</v>
      </c>
      <c r="F24" s="3" t="s">
        <v>433</v>
      </c>
      <c r="G24" s="3" t="s">
        <v>434</v>
      </c>
      <c r="H24" s="3" t="s">
        <v>435</v>
      </c>
      <c r="S24" s="1" t="s">
        <v>98</v>
      </c>
      <c r="T24" s="1" t="s">
        <v>50</v>
      </c>
      <c r="U24" s="1" t="s">
        <v>34</v>
      </c>
      <c r="V24" s="1">
        <v>4.4000000000000004</v>
      </c>
      <c r="W24" s="1">
        <v>110454.477</v>
      </c>
      <c r="X24" s="1">
        <v>4597438</v>
      </c>
      <c r="Y24" s="1">
        <v>34492.879000000001</v>
      </c>
      <c r="Z24" s="1">
        <v>12.808999999999999</v>
      </c>
      <c r="AA24" s="1">
        <v>48.75</v>
      </c>
      <c r="AB24" s="1">
        <v>43.92</v>
      </c>
      <c r="AC24" s="1">
        <v>-9.9</v>
      </c>
    </row>
    <row r="25" spans="1:29" x14ac:dyDescent="0.25">
      <c r="A25" s="117"/>
      <c r="B25" s="117"/>
      <c r="C25" s="1" t="s">
        <v>436</v>
      </c>
      <c r="E25" s="1" t="s">
        <v>436</v>
      </c>
      <c r="F25" s="1" t="s">
        <v>436</v>
      </c>
      <c r="G25" s="1" t="s">
        <v>436</v>
      </c>
      <c r="S25" s="1" t="s">
        <v>51</v>
      </c>
      <c r="T25" s="1" t="s">
        <v>52</v>
      </c>
      <c r="U25" s="1" t="s">
        <v>34</v>
      </c>
      <c r="V25" s="1">
        <v>4.4000000000000004</v>
      </c>
      <c r="W25" s="1">
        <v>284172</v>
      </c>
      <c r="X25" s="1">
        <v>11155492</v>
      </c>
      <c r="Y25" s="1">
        <v>50112.5</v>
      </c>
      <c r="Z25" s="1">
        <v>22.683</v>
      </c>
      <c r="AA25" s="1">
        <v>78.125</v>
      </c>
      <c r="AB25" s="1">
        <v>78.19</v>
      </c>
      <c r="AC25" s="1">
        <v>0.1</v>
      </c>
    </row>
    <row r="26" spans="1:29" x14ac:dyDescent="0.25">
      <c r="A26" s="117">
        <v>0</v>
      </c>
      <c r="B26" s="1" t="s">
        <v>208</v>
      </c>
      <c r="C26" s="1">
        <v>35.57</v>
      </c>
      <c r="D26" s="1">
        <f t="shared" ref="D26:D31" si="4">LN(E26)</f>
        <v>6.3440913082001451</v>
      </c>
      <c r="E26" s="2">
        <f>C26*16</f>
        <v>569.12</v>
      </c>
      <c r="F26" s="132">
        <f>AVERAGE(E26:E28)</f>
        <v>570.50666666666666</v>
      </c>
      <c r="G26" s="133">
        <f>STDEV(E26:E28)</f>
        <v>2.6836790667539732</v>
      </c>
      <c r="H26" s="134">
        <f>G26/F26</f>
        <v>4.7040275312365144E-3</v>
      </c>
      <c r="S26" s="1" t="s">
        <v>99</v>
      </c>
      <c r="T26" s="1" t="s">
        <v>52</v>
      </c>
      <c r="U26" s="1" t="s">
        <v>34</v>
      </c>
      <c r="V26" s="1">
        <v>4.4000000000000004</v>
      </c>
      <c r="W26" s="1">
        <v>222048.391</v>
      </c>
      <c r="X26" s="1">
        <v>9055133</v>
      </c>
      <c r="Y26" s="1">
        <v>41397.714999999997</v>
      </c>
      <c r="Z26" s="1">
        <v>21.454999999999998</v>
      </c>
      <c r="AA26" s="1">
        <v>78.125</v>
      </c>
      <c r="AB26" s="1">
        <v>73.930000000000007</v>
      </c>
      <c r="AC26" s="1">
        <v>-5.4</v>
      </c>
    </row>
    <row r="27" spans="1:29" x14ac:dyDescent="0.25">
      <c r="A27" s="117"/>
      <c r="B27" s="1" t="s">
        <v>210</v>
      </c>
      <c r="C27" s="1">
        <v>35.85</v>
      </c>
      <c r="D27" s="1">
        <f t="shared" si="4"/>
        <v>6.3519322892854104</v>
      </c>
      <c r="E27" s="2">
        <f t="shared" ref="E27:E31" si="5">C27*16</f>
        <v>573.6</v>
      </c>
      <c r="F27" s="132"/>
      <c r="G27" s="133"/>
      <c r="H27" s="134"/>
      <c r="S27" s="1" t="s">
        <v>53</v>
      </c>
      <c r="T27" s="1" t="s">
        <v>54</v>
      </c>
      <c r="U27" s="1" t="s">
        <v>34</v>
      </c>
      <c r="V27" s="1">
        <v>4.4000000000000004</v>
      </c>
      <c r="W27" s="1">
        <v>376289.31300000002</v>
      </c>
      <c r="X27" s="1">
        <v>15172176</v>
      </c>
      <c r="Y27" s="1">
        <v>38008.148000000001</v>
      </c>
      <c r="Z27" s="1">
        <v>39.600999999999999</v>
      </c>
      <c r="AA27" s="1">
        <v>125</v>
      </c>
      <c r="AB27" s="1">
        <v>136.91999999999999</v>
      </c>
      <c r="AC27" s="1">
        <v>9.5</v>
      </c>
    </row>
    <row r="28" spans="1:29" x14ac:dyDescent="0.25">
      <c r="A28" s="117"/>
      <c r="B28" s="1" t="s">
        <v>212</v>
      </c>
      <c r="C28" s="1">
        <v>35.549999999999997</v>
      </c>
      <c r="D28" s="1">
        <f t="shared" si="4"/>
        <v>6.3435288784890309</v>
      </c>
      <c r="E28" s="2">
        <f t="shared" si="5"/>
        <v>568.79999999999995</v>
      </c>
      <c r="F28" s="132"/>
      <c r="G28" s="133"/>
      <c r="H28" s="134"/>
      <c r="S28" s="1" t="s">
        <v>100</v>
      </c>
      <c r="T28" s="1" t="s">
        <v>54</v>
      </c>
      <c r="U28" s="1" t="s">
        <v>34</v>
      </c>
      <c r="V28" s="1">
        <v>4.4000000000000004</v>
      </c>
      <c r="W28" s="1">
        <v>327021.59399999998</v>
      </c>
      <c r="X28" s="1">
        <v>13200246</v>
      </c>
      <c r="Y28" s="1">
        <v>38112.546999999999</v>
      </c>
      <c r="Z28" s="1">
        <v>34.322000000000003</v>
      </c>
      <c r="AA28" s="1">
        <v>125</v>
      </c>
      <c r="AB28" s="1">
        <v>118.6</v>
      </c>
      <c r="AC28" s="1">
        <v>-5.0999999999999996</v>
      </c>
    </row>
    <row r="29" spans="1:29" x14ac:dyDescent="0.25">
      <c r="A29" s="117">
        <v>240</v>
      </c>
      <c r="B29" s="1" t="s">
        <v>214</v>
      </c>
      <c r="C29" s="1">
        <v>37.729999999999997</v>
      </c>
      <c r="D29" s="1">
        <f t="shared" si="4"/>
        <v>6.4030442562159999</v>
      </c>
      <c r="E29" s="2">
        <f t="shared" si="5"/>
        <v>603.67999999999995</v>
      </c>
      <c r="F29" s="132">
        <f>AVERAGE(E29:E30)</f>
        <v>622.31999999999994</v>
      </c>
      <c r="G29" s="133">
        <f>STDEV(E29:E30)</f>
        <v>26.360940802634552</v>
      </c>
      <c r="H29" s="134">
        <f>G29/F29</f>
        <v>4.2359141282032643E-2</v>
      </c>
      <c r="S29" s="1" t="s">
        <v>76</v>
      </c>
      <c r="T29" s="1" t="s">
        <v>77</v>
      </c>
      <c r="U29" s="1" t="s">
        <v>75</v>
      </c>
      <c r="V29" s="1">
        <v>4.4000000000000004</v>
      </c>
      <c r="W29" s="1">
        <v>10822.062</v>
      </c>
      <c r="X29" s="1">
        <v>445443</v>
      </c>
      <c r="Y29" s="1">
        <v>51642.733999999997</v>
      </c>
      <c r="Z29" s="1">
        <v>0.83799999999999997</v>
      </c>
      <c r="AA29" s="1">
        <v>2.5059999999999998</v>
      </c>
      <c r="AB29" s="1">
        <v>2.37</v>
      </c>
      <c r="AC29" s="1">
        <v>-5.6</v>
      </c>
    </row>
    <row r="30" spans="1:29" x14ac:dyDescent="0.25">
      <c r="A30" s="117"/>
      <c r="B30" s="1" t="s">
        <v>216</v>
      </c>
      <c r="C30" s="1">
        <v>40.06</v>
      </c>
      <c r="D30" s="1">
        <f t="shared" si="4"/>
        <v>6.4629670524774534</v>
      </c>
      <c r="E30" s="2">
        <f t="shared" si="5"/>
        <v>640.96</v>
      </c>
      <c r="F30" s="132"/>
      <c r="G30" s="133"/>
      <c r="H30" s="134"/>
      <c r="S30" s="1" t="s">
        <v>118</v>
      </c>
      <c r="T30" s="1" t="s">
        <v>77</v>
      </c>
      <c r="U30" s="1" t="s">
        <v>75</v>
      </c>
      <c r="V30" s="1">
        <v>4.4000000000000004</v>
      </c>
      <c r="W30" s="1">
        <v>7522.85</v>
      </c>
      <c r="X30" s="1">
        <v>298162</v>
      </c>
      <c r="Y30" s="1">
        <v>37154.508000000002</v>
      </c>
      <c r="Z30" s="1">
        <v>0.81</v>
      </c>
      <c r="AA30" s="1">
        <v>2.5059999999999998</v>
      </c>
      <c r="AB30" s="1">
        <v>2.27</v>
      </c>
      <c r="AC30" s="1">
        <v>-9.5</v>
      </c>
    </row>
    <row r="31" spans="1:29" x14ac:dyDescent="0.25">
      <c r="A31" s="117"/>
      <c r="B31" s="1" t="s">
        <v>218</v>
      </c>
      <c r="C31" s="1">
        <v>40.06</v>
      </c>
      <c r="D31" s="1">
        <f t="shared" si="4"/>
        <v>6.4629670524774534</v>
      </c>
      <c r="E31" s="2">
        <f t="shared" si="5"/>
        <v>640.96</v>
      </c>
      <c r="F31" s="132"/>
      <c r="G31" s="133"/>
      <c r="H31" s="134"/>
      <c r="S31" s="1" t="s">
        <v>78</v>
      </c>
      <c r="T31" s="1" t="s">
        <v>79</v>
      </c>
      <c r="U31" s="1" t="s">
        <v>75</v>
      </c>
      <c r="V31" s="1">
        <v>4.4000000000000004</v>
      </c>
      <c r="W31" s="1">
        <v>26934.248</v>
      </c>
      <c r="X31" s="1">
        <v>1136498</v>
      </c>
      <c r="Y31" s="1">
        <v>53094.781000000003</v>
      </c>
      <c r="Z31" s="1">
        <v>2.0289999999999999</v>
      </c>
      <c r="AA31" s="1">
        <v>6.2690000000000001</v>
      </c>
      <c r="AB31" s="1">
        <v>6.5</v>
      </c>
      <c r="AC31" s="1">
        <v>3.7</v>
      </c>
    </row>
    <row r="32" spans="1:29" x14ac:dyDescent="0.25">
      <c r="B32" s="3"/>
      <c r="S32" s="1" t="s">
        <v>119</v>
      </c>
      <c r="T32" s="1" t="s">
        <v>79</v>
      </c>
      <c r="U32" s="1" t="s">
        <v>75</v>
      </c>
      <c r="V32" s="1">
        <v>4.4000000000000004</v>
      </c>
      <c r="W32" s="1">
        <v>21356.891</v>
      </c>
      <c r="X32" s="1">
        <v>869820</v>
      </c>
      <c r="Y32" s="1">
        <v>41341.777000000002</v>
      </c>
      <c r="Z32" s="1">
        <v>2.0659999999999998</v>
      </c>
      <c r="AA32" s="1">
        <v>6.2690000000000001</v>
      </c>
      <c r="AB32" s="1">
        <v>6.63</v>
      </c>
      <c r="AC32" s="1">
        <v>5.7</v>
      </c>
    </row>
    <row r="33" spans="1:29" x14ac:dyDescent="0.25">
      <c r="B33" s="137" t="s">
        <v>438</v>
      </c>
      <c r="C33" s="137"/>
      <c r="D33" s="137"/>
      <c r="E33" s="137"/>
      <c r="F33" s="137"/>
      <c r="G33" s="137"/>
      <c r="H33" s="137"/>
      <c r="I33" s="137"/>
      <c r="J33" s="137"/>
      <c r="K33" s="117"/>
      <c r="L33" s="117"/>
      <c r="S33" s="1" t="s">
        <v>80</v>
      </c>
      <c r="T33" s="1" t="s">
        <v>81</v>
      </c>
      <c r="U33" s="1" t="s">
        <v>75</v>
      </c>
      <c r="V33" s="1">
        <v>4.4000000000000004</v>
      </c>
      <c r="W33" s="1">
        <v>85835.968999999997</v>
      </c>
      <c r="X33" s="1">
        <v>3549459</v>
      </c>
      <c r="Y33" s="1">
        <v>46975.296999999999</v>
      </c>
      <c r="Z33" s="1">
        <v>7.3090000000000002</v>
      </c>
      <c r="AA33" s="1">
        <v>25</v>
      </c>
      <c r="AB33" s="1">
        <v>24.83</v>
      </c>
      <c r="AC33" s="1">
        <v>-0.7</v>
      </c>
    </row>
    <row r="34" spans="1:29" ht="15.75" x14ac:dyDescent="0.25">
      <c r="A34" s="3"/>
      <c r="B34" s="4" t="s">
        <v>439</v>
      </c>
      <c r="C34" s="4" t="s">
        <v>440</v>
      </c>
      <c r="D34" s="4" t="s">
        <v>441</v>
      </c>
      <c r="E34" s="4" t="s">
        <v>442</v>
      </c>
      <c r="F34" s="4" t="s">
        <v>443</v>
      </c>
      <c r="G34" s="4" t="s">
        <v>444</v>
      </c>
      <c r="H34" s="4" t="s">
        <v>435</v>
      </c>
      <c r="I34" s="5" t="s">
        <v>445</v>
      </c>
      <c r="J34" s="5" t="s">
        <v>446</v>
      </c>
      <c r="M34" s="3"/>
      <c r="N34" s="3"/>
      <c r="O34" s="3"/>
      <c r="P34" s="3"/>
      <c r="Q34" s="3"/>
      <c r="S34" s="1" t="s">
        <v>120</v>
      </c>
      <c r="T34" s="1" t="s">
        <v>81</v>
      </c>
      <c r="U34" s="1" t="s">
        <v>75</v>
      </c>
      <c r="V34" s="1">
        <v>4.4000000000000004</v>
      </c>
      <c r="W34" s="1">
        <v>60284.25</v>
      </c>
      <c r="X34" s="1">
        <v>2577048</v>
      </c>
      <c r="Y34" s="1">
        <v>32931.387000000002</v>
      </c>
      <c r="Z34" s="1">
        <v>7.3220000000000001</v>
      </c>
      <c r="AA34" s="1">
        <v>25</v>
      </c>
      <c r="AB34" s="1">
        <v>24.87</v>
      </c>
      <c r="AC34" s="1">
        <v>-0.5</v>
      </c>
    </row>
    <row r="35" spans="1:29" x14ac:dyDescent="0.25">
      <c r="A35" s="3"/>
      <c r="B35" s="1" t="s">
        <v>32</v>
      </c>
      <c r="C35" s="1" t="s">
        <v>33</v>
      </c>
      <c r="D35" s="1">
        <v>1.825</v>
      </c>
      <c r="E35" s="1">
        <v>1.9</v>
      </c>
      <c r="F35" s="135">
        <f>AVERAGE(E35:E42)</f>
        <v>1.8625</v>
      </c>
      <c r="G35" s="135">
        <f>STDEV(E35:E42)</f>
        <v>6.943650748294132E-2</v>
      </c>
      <c r="H35" s="135">
        <f>G35/F35</f>
        <v>3.728134629956581E-2</v>
      </c>
      <c r="I35" s="135">
        <f>G35*3.143</f>
        <v>0.21823894301888455</v>
      </c>
      <c r="J35" s="135">
        <f>(F35-D35)/D35</f>
        <v>2.0547945205479503E-2</v>
      </c>
      <c r="M35" s="3"/>
      <c r="N35" s="3"/>
      <c r="O35" s="3"/>
      <c r="P35" s="3"/>
      <c r="Q35" s="3"/>
      <c r="S35" s="1" t="s">
        <v>125</v>
      </c>
      <c r="T35" s="1" t="s">
        <v>126</v>
      </c>
      <c r="U35" s="1" t="s">
        <v>23</v>
      </c>
      <c r="V35" s="1">
        <v>4.4000000000000004</v>
      </c>
      <c r="W35" s="1">
        <v>288979.96899999998</v>
      </c>
      <c r="X35" s="1">
        <v>11903002</v>
      </c>
      <c r="Y35" s="1">
        <v>98002.758000000002</v>
      </c>
      <c r="Z35" s="1">
        <v>11.795</v>
      </c>
      <c r="AB35" s="1">
        <v>40.4</v>
      </c>
    </row>
    <row r="36" spans="1:29" x14ac:dyDescent="0.25">
      <c r="A36" s="3"/>
      <c r="B36" s="1" t="s">
        <v>63</v>
      </c>
      <c r="C36" s="1" t="s">
        <v>33</v>
      </c>
      <c r="D36" s="1">
        <v>1.825</v>
      </c>
      <c r="E36" s="1">
        <v>1.76</v>
      </c>
      <c r="F36" s="136"/>
      <c r="G36" s="136"/>
      <c r="H36" s="136"/>
      <c r="I36" s="136"/>
      <c r="J36" s="136"/>
      <c r="S36" s="1" t="s">
        <v>127</v>
      </c>
      <c r="T36" s="1" t="s">
        <v>128</v>
      </c>
      <c r="U36" s="1" t="s">
        <v>23</v>
      </c>
      <c r="V36" s="1">
        <v>4.4000000000000004</v>
      </c>
      <c r="W36" s="1">
        <v>252387.266</v>
      </c>
      <c r="X36" s="1">
        <v>10245247</v>
      </c>
      <c r="Y36" s="1">
        <v>88635.797000000006</v>
      </c>
      <c r="Z36" s="1">
        <v>11.39</v>
      </c>
      <c r="AB36" s="1">
        <v>38.99</v>
      </c>
    </row>
    <row r="37" spans="1:29" x14ac:dyDescent="0.25">
      <c r="A37" s="3"/>
      <c r="B37" s="1" t="s">
        <v>67</v>
      </c>
      <c r="C37" s="1" t="s">
        <v>33</v>
      </c>
      <c r="D37" s="1">
        <v>1.825</v>
      </c>
      <c r="E37" s="1">
        <v>1.82</v>
      </c>
      <c r="F37" s="136"/>
      <c r="G37" s="136"/>
      <c r="H37" s="136"/>
      <c r="I37" s="136"/>
      <c r="J37" s="136"/>
      <c r="P37" s="6"/>
      <c r="Q37" s="7"/>
      <c r="S37" s="1" t="s">
        <v>129</v>
      </c>
      <c r="T37" s="1" t="s">
        <v>130</v>
      </c>
      <c r="U37" s="1" t="s">
        <v>23</v>
      </c>
      <c r="V37" s="1">
        <v>4.4000000000000004</v>
      </c>
      <c r="W37" s="1">
        <v>232170.68799999999</v>
      </c>
      <c r="X37" s="1">
        <v>9274514</v>
      </c>
      <c r="Y37" s="1">
        <v>89190.406000000003</v>
      </c>
      <c r="Z37" s="1">
        <v>10.412000000000001</v>
      </c>
      <c r="AB37" s="1">
        <v>35.6</v>
      </c>
    </row>
    <row r="38" spans="1:29" x14ac:dyDescent="0.25">
      <c r="A38" s="3"/>
      <c r="B38" s="1" t="s">
        <v>71</v>
      </c>
      <c r="C38" s="1" t="s">
        <v>33</v>
      </c>
      <c r="D38" s="1">
        <v>1.825</v>
      </c>
      <c r="E38" s="1">
        <v>1.97</v>
      </c>
      <c r="F38" s="136"/>
      <c r="G38" s="136"/>
      <c r="H38" s="136"/>
      <c r="I38" s="136"/>
      <c r="J38" s="136"/>
      <c r="P38" s="6"/>
      <c r="Q38" s="7"/>
      <c r="S38" s="1" t="s">
        <v>131</v>
      </c>
      <c r="T38" s="1" t="s">
        <v>132</v>
      </c>
      <c r="U38" s="1" t="s">
        <v>23</v>
      </c>
      <c r="V38" s="1">
        <v>4.4000000000000004</v>
      </c>
      <c r="W38" s="1">
        <v>267149.96899999998</v>
      </c>
      <c r="X38" s="1">
        <v>10917079</v>
      </c>
      <c r="Y38" s="1">
        <v>89103.304999999993</v>
      </c>
      <c r="Z38" s="1">
        <v>11.993</v>
      </c>
      <c r="AB38" s="1">
        <v>41.09</v>
      </c>
    </row>
    <row r="39" spans="1:29" x14ac:dyDescent="0.25">
      <c r="A39" s="3"/>
      <c r="B39" s="1" t="s">
        <v>89</v>
      </c>
      <c r="C39" s="1" t="s">
        <v>33</v>
      </c>
      <c r="D39" s="1">
        <v>1.825</v>
      </c>
      <c r="E39" s="1">
        <v>1.84</v>
      </c>
      <c r="F39" s="136"/>
      <c r="G39" s="136"/>
      <c r="H39" s="136"/>
      <c r="I39" s="136"/>
      <c r="J39" s="136"/>
      <c r="P39" s="6"/>
      <c r="Q39" s="7"/>
      <c r="S39" s="1" t="s">
        <v>133</v>
      </c>
      <c r="T39" s="1" t="s">
        <v>134</v>
      </c>
      <c r="U39" s="1" t="s">
        <v>23</v>
      </c>
      <c r="V39" s="1">
        <v>4.4000000000000004</v>
      </c>
      <c r="W39" s="1">
        <v>231363.46900000001</v>
      </c>
      <c r="X39" s="1">
        <v>9350834</v>
      </c>
      <c r="Y39" s="1">
        <v>83877.866999999998</v>
      </c>
      <c r="Z39" s="1">
        <v>11.032999999999999</v>
      </c>
      <c r="AB39" s="1">
        <v>37.76</v>
      </c>
    </row>
    <row r="40" spans="1:29" x14ac:dyDescent="0.25">
      <c r="A40" s="3"/>
      <c r="B40" s="1" t="s">
        <v>107</v>
      </c>
      <c r="C40" s="1" t="s">
        <v>33</v>
      </c>
      <c r="D40" s="1">
        <v>1.825</v>
      </c>
      <c r="E40" s="1">
        <v>1.94</v>
      </c>
      <c r="F40" s="136"/>
      <c r="G40" s="136"/>
      <c r="H40" s="136"/>
      <c r="I40" s="136"/>
      <c r="J40" s="136"/>
      <c r="P40" s="6"/>
      <c r="Q40" s="7"/>
      <c r="S40" s="1" t="s">
        <v>135</v>
      </c>
      <c r="T40" s="1" t="s">
        <v>136</v>
      </c>
      <c r="U40" s="1" t="s">
        <v>23</v>
      </c>
      <c r="V40" s="1">
        <v>4.3899999999999997</v>
      </c>
      <c r="W40" s="1">
        <v>257262.18799999999</v>
      </c>
      <c r="X40" s="1">
        <v>10705604</v>
      </c>
      <c r="Y40" s="1">
        <v>86799.516000000003</v>
      </c>
      <c r="Z40" s="1">
        <v>11.855</v>
      </c>
      <c r="AB40" s="1">
        <v>40.61</v>
      </c>
    </row>
    <row r="41" spans="1:29" x14ac:dyDescent="0.25">
      <c r="A41" s="3"/>
      <c r="B41" s="1" t="s">
        <v>111</v>
      </c>
      <c r="C41" s="1" t="s">
        <v>33</v>
      </c>
      <c r="D41" s="1">
        <v>1.825</v>
      </c>
      <c r="E41" s="1">
        <v>1.85</v>
      </c>
      <c r="F41" s="136"/>
      <c r="G41" s="136"/>
      <c r="H41" s="136"/>
      <c r="I41" s="136"/>
      <c r="J41" s="136"/>
      <c r="P41" s="6"/>
      <c r="Q41" s="7"/>
      <c r="S41" s="1" t="s">
        <v>138</v>
      </c>
      <c r="T41" s="1" t="s">
        <v>139</v>
      </c>
      <c r="U41" s="1" t="s">
        <v>23</v>
      </c>
      <c r="V41" s="1">
        <v>4.4000000000000004</v>
      </c>
      <c r="W41" s="1">
        <v>279341.90600000002</v>
      </c>
      <c r="X41" s="1">
        <v>11378870</v>
      </c>
      <c r="Y41" s="1">
        <v>93797.601999999999</v>
      </c>
      <c r="Z41" s="1">
        <v>11.913</v>
      </c>
      <c r="AB41" s="1">
        <v>40.81</v>
      </c>
    </row>
    <row r="42" spans="1:29" x14ac:dyDescent="0.25">
      <c r="A42" s="3"/>
      <c r="B42" s="1" t="s">
        <v>115</v>
      </c>
      <c r="C42" s="1" t="s">
        <v>33</v>
      </c>
      <c r="D42" s="1">
        <v>1.825</v>
      </c>
      <c r="E42" s="1">
        <v>1.82</v>
      </c>
      <c r="F42" s="136"/>
      <c r="G42" s="136"/>
      <c r="H42" s="136"/>
      <c r="I42" s="136"/>
      <c r="J42" s="136"/>
      <c r="P42" s="6"/>
      <c r="Q42" s="7"/>
      <c r="S42" s="1" t="s">
        <v>140</v>
      </c>
      <c r="T42" s="1" t="s">
        <v>141</v>
      </c>
      <c r="U42" s="1" t="s">
        <v>23</v>
      </c>
      <c r="V42" s="1">
        <v>4.4000000000000004</v>
      </c>
      <c r="W42" s="1">
        <v>282657.53100000002</v>
      </c>
      <c r="X42" s="1">
        <v>11606108</v>
      </c>
      <c r="Y42" s="1">
        <v>95630.289000000004</v>
      </c>
      <c r="Z42" s="1">
        <v>11.823</v>
      </c>
      <c r="AB42" s="1">
        <v>40.5</v>
      </c>
    </row>
    <row r="43" spans="1:29" x14ac:dyDescent="0.25">
      <c r="A43" s="3"/>
      <c r="P43" s="6"/>
      <c r="Q43" s="7"/>
      <c r="S43" s="1" t="s">
        <v>142</v>
      </c>
      <c r="T43" s="1" t="s">
        <v>143</v>
      </c>
      <c r="U43" s="1" t="s">
        <v>23</v>
      </c>
      <c r="V43" s="1">
        <v>4.4000000000000004</v>
      </c>
      <c r="W43" s="1">
        <v>274644.28100000002</v>
      </c>
      <c r="X43" s="1">
        <v>11201561</v>
      </c>
      <c r="Y43" s="1">
        <v>88288.648000000001</v>
      </c>
      <c r="Z43" s="1">
        <v>12.443</v>
      </c>
      <c r="AB43" s="1">
        <v>42.65</v>
      </c>
    </row>
    <row r="44" spans="1:29" x14ac:dyDescent="0.25">
      <c r="A44" s="3"/>
      <c r="B44" s="1" t="s">
        <v>447</v>
      </c>
      <c r="C44" s="8">
        <f>I35/2</f>
        <v>0.10911947150944228</v>
      </c>
      <c r="D44" s="8"/>
      <c r="E44" s="1" t="s">
        <v>9</v>
      </c>
      <c r="P44" s="6"/>
      <c r="Q44" s="7"/>
      <c r="S44" s="1" t="s">
        <v>144</v>
      </c>
      <c r="T44" s="1" t="s">
        <v>145</v>
      </c>
      <c r="U44" s="1" t="s">
        <v>23</v>
      </c>
      <c r="V44" s="1">
        <v>4.4000000000000004</v>
      </c>
      <c r="W44" s="1">
        <v>279947.90600000002</v>
      </c>
      <c r="X44" s="1">
        <v>11400369</v>
      </c>
      <c r="Y44" s="1">
        <v>88574.773000000001</v>
      </c>
      <c r="Z44" s="1">
        <v>12.641999999999999</v>
      </c>
      <c r="AB44" s="1">
        <v>43.34</v>
      </c>
    </row>
    <row r="45" spans="1:29" x14ac:dyDescent="0.25">
      <c r="A45" s="3"/>
      <c r="B45" s="1" t="s">
        <v>448</v>
      </c>
      <c r="C45" s="1">
        <f>D35</f>
        <v>1.825</v>
      </c>
      <c r="E45" s="1" t="s">
        <v>9</v>
      </c>
      <c r="P45" s="6"/>
      <c r="Q45" s="7"/>
      <c r="S45" s="1" t="s">
        <v>146</v>
      </c>
      <c r="T45" s="1" t="s">
        <v>147</v>
      </c>
      <c r="U45" s="1" t="s">
        <v>23</v>
      </c>
      <c r="V45" s="1">
        <v>4.4000000000000004</v>
      </c>
      <c r="W45" s="1">
        <v>300004.28100000002</v>
      </c>
      <c r="X45" s="1">
        <v>12091701</v>
      </c>
      <c r="Y45" s="1">
        <v>95312.483999999997</v>
      </c>
      <c r="Z45" s="1">
        <v>12.59</v>
      </c>
      <c r="AB45" s="1">
        <v>43.16</v>
      </c>
    </row>
    <row r="46" spans="1:29" x14ac:dyDescent="0.25">
      <c r="A46" s="3"/>
      <c r="P46" s="6"/>
      <c r="Q46" s="7"/>
      <c r="S46" s="1" t="s">
        <v>148</v>
      </c>
      <c r="T46" s="1" t="s">
        <v>149</v>
      </c>
      <c r="U46" s="1" t="s">
        <v>23</v>
      </c>
      <c r="V46" s="1">
        <v>4.4000000000000004</v>
      </c>
      <c r="W46" s="1">
        <v>299780.09399999998</v>
      </c>
      <c r="X46" s="1">
        <v>11869348</v>
      </c>
      <c r="Y46" s="1">
        <v>94841.608999999997</v>
      </c>
      <c r="Z46" s="1">
        <v>12.643000000000001</v>
      </c>
      <c r="AB46" s="1">
        <v>43.34</v>
      </c>
    </row>
    <row r="47" spans="1:29" x14ac:dyDescent="0.25">
      <c r="A47" s="3"/>
      <c r="B47" s="117" t="s">
        <v>449</v>
      </c>
      <c r="C47" s="117"/>
      <c r="D47" s="117"/>
      <c r="E47" s="117"/>
      <c r="P47" s="6"/>
      <c r="Q47" s="7"/>
      <c r="S47" s="1" t="s">
        <v>151</v>
      </c>
      <c r="T47" s="1" t="s">
        <v>152</v>
      </c>
      <c r="U47" s="1" t="s">
        <v>23</v>
      </c>
      <c r="V47" s="1">
        <v>4.4000000000000004</v>
      </c>
      <c r="W47" s="1">
        <v>205967.81299999999</v>
      </c>
      <c r="X47" s="1">
        <v>8300433</v>
      </c>
      <c r="Y47" s="1">
        <v>76076.914000000004</v>
      </c>
      <c r="Z47" s="1">
        <v>10.829000000000001</v>
      </c>
      <c r="AB47" s="1">
        <v>37.049999999999997</v>
      </c>
    </row>
    <row r="48" spans="1:29" ht="17.25" x14ac:dyDescent="0.25">
      <c r="A48" s="3"/>
      <c r="B48" s="1" t="s">
        <v>450</v>
      </c>
      <c r="C48" s="9"/>
      <c r="D48" s="9"/>
      <c r="E48" s="1" t="s">
        <v>451</v>
      </c>
      <c r="P48" s="6"/>
      <c r="Q48" s="7"/>
      <c r="S48" s="1" t="s">
        <v>153</v>
      </c>
      <c r="T48" s="1" t="s">
        <v>154</v>
      </c>
      <c r="U48" s="1" t="s">
        <v>23</v>
      </c>
      <c r="V48" s="1">
        <v>4.4000000000000004</v>
      </c>
      <c r="W48" s="1">
        <v>206321.79699999999</v>
      </c>
      <c r="X48" s="1">
        <v>8091617</v>
      </c>
      <c r="Y48" s="1">
        <v>76258</v>
      </c>
      <c r="Z48" s="1">
        <v>10.821999999999999</v>
      </c>
      <c r="AB48" s="1">
        <v>37.020000000000003</v>
      </c>
    </row>
    <row r="49" spans="1:28" x14ac:dyDescent="0.25">
      <c r="A49" s="3"/>
      <c r="B49" s="1" t="s">
        <v>452</v>
      </c>
      <c r="C49" s="10"/>
      <c r="D49" s="10"/>
      <c r="E49" s="1" t="s">
        <v>453</v>
      </c>
      <c r="P49" s="6"/>
      <c r="Q49" s="7"/>
      <c r="S49" s="1" t="s">
        <v>155</v>
      </c>
      <c r="T49" s="1" t="s">
        <v>156</v>
      </c>
      <c r="U49" s="1" t="s">
        <v>23</v>
      </c>
      <c r="V49" s="1">
        <v>4.4000000000000004</v>
      </c>
      <c r="W49" s="1">
        <v>225792.75</v>
      </c>
      <c r="X49" s="1">
        <v>9374209</v>
      </c>
      <c r="Y49" s="1">
        <v>80176.891000000003</v>
      </c>
      <c r="Z49" s="1">
        <v>11.265000000000001</v>
      </c>
      <c r="AB49" s="1">
        <v>38.56</v>
      </c>
    </row>
    <row r="50" spans="1:28" x14ac:dyDescent="0.25">
      <c r="A50" s="3"/>
      <c r="B50" s="1" t="s">
        <v>454</v>
      </c>
      <c r="C50" s="11"/>
      <c r="D50" s="11"/>
      <c r="E50" s="1" t="s">
        <v>455</v>
      </c>
      <c r="P50" s="6"/>
      <c r="Q50" s="7"/>
      <c r="S50" s="1" t="s">
        <v>157</v>
      </c>
      <c r="T50" s="1" t="s">
        <v>158</v>
      </c>
      <c r="U50" s="1" t="s">
        <v>23</v>
      </c>
      <c r="V50" s="1">
        <v>4.4000000000000004</v>
      </c>
      <c r="W50" s="1">
        <v>189770.18799999999</v>
      </c>
      <c r="X50" s="1">
        <v>7714787</v>
      </c>
      <c r="Y50" s="1">
        <v>65362.707000000002</v>
      </c>
      <c r="Z50" s="1">
        <v>11.613</v>
      </c>
      <c r="AB50" s="1">
        <v>39.770000000000003</v>
      </c>
    </row>
    <row r="51" spans="1:28" x14ac:dyDescent="0.25">
      <c r="A51" s="3"/>
      <c r="B51" s="1" t="s">
        <v>456</v>
      </c>
      <c r="C51" s="12"/>
      <c r="D51" s="12"/>
      <c r="E51" s="1" t="s">
        <v>457</v>
      </c>
      <c r="P51" s="6"/>
      <c r="Q51" s="7"/>
      <c r="S51" s="1" t="s">
        <v>159</v>
      </c>
      <c r="T51" s="1" t="s">
        <v>160</v>
      </c>
      <c r="U51" s="1" t="s">
        <v>23</v>
      </c>
      <c r="V51" s="1">
        <v>4.4000000000000004</v>
      </c>
      <c r="W51" s="1">
        <v>188079.766</v>
      </c>
      <c r="X51" s="1">
        <v>7687524</v>
      </c>
      <c r="Y51" s="1">
        <v>66185.562999999995</v>
      </c>
      <c r="Z51" s="1">
        <v>11.367000000000001</v>
      </c>
      <c r="AB51" s="1">
        <v>38.909999999999997</v>
      </c>
    </row>
    <row r="52" spans="1:28" x14ac:dyDescent="0.25">
      <c r="A52" s="3"/>
      <c r="B52" s="13" t="s">
        <v>458</v>
      </c>
      <c r="C52" s="14"/>
      <c r="D52" s="14"/>
      <c r="P52" s="6"/>
      <c r="Q52" s="7"/>
      <c r="S52" s="1" t="s">
        <v>161</v>
      </c>
      <c r="T52" s="1" t="s">
        <v>162</v>
      </c>
      <c r="U52" s="1" t="s">
        <v>23</v>
      </c>
      <c r="V52" s="1">
        <v>4.4000000000000004</v>
      </c>
      <c r="W52" s="1">
        <v>188022.875</v>
      </c>
      <c r="X52" s="1">
        <v>7440712</v>
      </c>
      <c r="Y52" s="1">
        <v>64907.961000000003</v>
      </c>
      <c r="Z52" s="1">
        <v>11.587</v>
      </c>
      <c r="AB52" s="1">
        <v>39.68</v>
      </c>
    </row>
    <row r="53" spans="1:28" x14ac:dyDescent="0.25">
      <c r="A53" s="3"/>
      <c r="G53" s="6"/>
      <c r="H53" s="7"/>
      <c r="J53" s="3"/>
      <c r="L53" s="6"/>
      <c r="P53" s="6"/>
      <c r="Q53" s="7"/>
      <c r="S53" s="1" t="s">
        <v>166</v>
      </c>
      <c r="T53" s="1" t="s">
        <v>167</v>
      </c>
      <c r="U53" s="1" t="s">
        <v>23</v>
      </c>
      <c r="V53" s="1">
        <v>4.4000000000000004</v>
      </c>
      <c r="W53" s="1">
        <v>228470.46900000001</v>
      </c>
      <c r="X53" s="1">
        <v>9286333</v>
      </c>
      <c r="Y53" s="1">
        <v>78984.391000000003</v>
      </c>
      <c r="Z53" s="1">
        <v>11.57</v>
      </c>
      <c r="AB53" s="1">
        <v>39.619999999999997</v>
      </c>
    </row>
    <row r="54" spans="1:28" x14ac:dyDescent="0.25">
      <c r="A54" s="3"/>
      <c r="G54" s="6"/>
      <c r="H54" s="7"/>
      <c r="J54" s="3"/>
      <c r="L54" s="6"/>
      <c r="P54" s="6"/>
      <c r="Q54" s="7"/>
      <c r="S54" s="1" t="s">
        <v>168</v>
      </c>
      <c r="T54" s="1" t="s">
        <v>169</v>
      </c>
      <c r="U54" s="1" t="s">
        <v>23</v>
      </c>
      <c r="V54" s="1">
        <v>4.4000000000000004</v>
      </c>
      <c r="W54" s="1">
        <v>145300.68799999999</v>
      </c>
      <c r="X54" s="1">
        <v>5942828</v>
      </c>
      <c r="Y54" s="1">
        <v>54687.828000000001</v>
      </c>
      <c r="Z54" s="1">
        <v>10.628</v>
      </c>
      <c r="AB54" s="1">
        <v>36.35</v>
      </c>
    </row>
    <row r="55" spans="1:28" x14ac:dyDescent="0.25">
      <c r="B55" s="3"/>
      <c r="S55" s="1" t="s">
        <v>170</v>
      </c>
      <c r="T55" s="1" t="s">
        <v>171</v>
      </c>
      <c r="U55" s="1" t="s">
        <v>23</v>
      </c>
      <c r="V55" s="1">
        <v>4.4000000000000004</v>
      </c>
      <c r="W55" s="1">
        <v>171869.766</v>
      </c>
      <c r="X55" s="1">
        <v>6608780</v>
      </c>
      <c r="Y55" s="1">
        <v>63527.226999999999</v>
      </c>
      <c r="Z55" s="1">
        <v>10.821999999999999</v>
      </c>
      <c r="AB55" s="1">
        <v>37.020000000000003</v>
      </c>
    </row>
    <row r="56" spans="1:28" x14ac:dyDescent="0.25">
      <c r="A56" s="3"/>
      <c r="B56" s="3"/>
      <c r="C56" s="3"/>
      <c r="D56" s="3"/>
      <c r="E56" s="3"/>
      <c r="F56" s="3"/>
      <c r="G56" s="3"/>
      <c r="H56" s="3"/>
      <c r="S56" s="1" t="s">
        <v>172</v>
      </c>
      <c r="T56" s="1" t="s">
        <v>173</v>
      </c>
      <c r="U56" s="1" t="s">
        <v>23</v>
      </c>
      <c r="V56" s="1">
        <v>4.4000000000000004</v>
      </c>
      <c r="W56" s="1">
        <v>232343.17199999999</v>
      </c>
      <c r="X56" s="1">
        <v>9388697</v>
      </c>
      <c r="Y56" s="1">
        <v>81925.483999999997</v>
      </c>
      <c r="Z56" s="1">
        <v>11.343999999999999</v>
      </c>
      <c r="AB56" s="1">
        <v>38.83</v>
      </c>
    </row>
    <row r="57" spans="1:28" x14ac:dyDescent="0.25">
      <c r="A57" s="3"/>
      <c r="B57" s="3"/>
      <c r="C57" s="3"/>
      <c r="D57" s="3"/>
      <c r="E57" s="3"/>
      <c r="F57" s="3"/>
      <c r="G57" s="3"/>
      <c r="H57" s="3"/>
      <c r="S57" s="1" t="s">
        <v>174</v>
      </c>
      <c r="T57" s="1" t="s">
        <v>175</v>
      </c>
      <c r="U57" s="1" t="s">
        <v>23</v>
      </c>
      <c r="V57" s="1">
        <v>4.4000000000000004</v>
      </c>
      <c r="W57" s="1">
        <v>238910.734</v>
      </c>
      <c r="X57" s="1">
        <v>9909917</v>
      </c>
      <c r="Y57" s="1">
        <v>77283.281000000003</v>
      </c>
      <c r="Z57" s="1">
        <v>12.365</v>
      </c>
      <c r="AB57" s="1">
        <v>42.38</v>
      </c>
    </row>
    <row r="58" spans="1:28" x14ac:dyDescent="0.25">
      <c r="A58" s="3"/>
      <c r="B58" s="3"/>
      <c r="S58" s="1" t="s">
        <v>176</v>
      </c>
      <c r="T58" s="1" t="s">
        <v>177</v>
      </c>
      <c r="U58" s="1" t="s">
        <v>23</v>
      </c>
      <c r="V58" s="1">
        <v>4.4000000000000004</v>
      </c>
      <c r="W58" s="1">
        <v>228967.79699999999</v>
      </c>
      <c r="X58" s="1">
        <v>9634266</v>
      </c>
      <c r="Y58" s="1">
        <v>77620.695000000007</v>
      </c>
      <c r="Z58" s="1">
        <v>11.798999999999999</v>
      </c>
      <c r="AB58" s="1">
        <v>40.409999999999997</v>
      </c>
    </row>
    <row r="59" spans="1:28" x14ac:dyDescent="0.25">
      <c r="A59" s="3"/>
      <c r="C59" s="6"/>
      <c r="G59" s="6"/>
      <c r="H59" s="7"/>
      <c r="S59" s="1" t="s">
        <v>179</v>
      </c>
      <c r="T59" s="1" t="s">
        <v>180</v>
      </c>
      <c r="U59" s="1" t="s">
        <v>23</v>
      </c>
      <c r="V59" s="1">
        <v>4.4000000000000004</v>
      </c>
      <c r="W59" s="1">
        <v>257647.17199999999</v>
      </c>
      <c r="X59" s="1">
        <v>10769629</v>
      </c>
      <c r="Y59" s="1">
        <v>86903.202999999994</v>
      </c>
      <c r="Z59" s="1">
        <v>11.859</v>
      </c>
      <c r="AB59" s="1">
        <v>40.619999999999997</v>
      </c>
    </row>
    <row r="60" spans="1:28" x14ac:dyDescent="0.25">
      <c r="A60" s="3"/>
      <c r="C60" s="6"/>
      <c r="G60" s="6"/>
      <c r="H60" s="7"/>
      <c r="S60" s="1" t="s">
        <v>181</v>
      </c>
      <c r="T60" s="1" t="s">
        <v>182</v>
      </c>
      <c r="U60" s="1" t="s">
        <v>23</v>
      </c>
      <c r="V60" s="1">
        <v>4.4000000000000004</v>
      </c>
      <c r="W60" s="1">
        <v>179824.234</v>
      </c>
      <c r="X60" s="1">
        <v>6961351</v>
      </c>
      <c r="Y60" s="1">
        <v>64245.207000000002</v>
      </c>
      <c r="Z60" s="1">
        <v>11.196</v>
      </c>
      <c r="AB60" s="1">
        <v>38.32</v>
      </c>
    </row>
    <row r="61" spans="1:28" x14ac:dyDescent="0.25">
      <c r="A61" s="3"/>
      <c r="C61" s="6"/>
      <c r="G61" s="6"/>
      <c r="H61" s="7"/>
      <c r="S61" s="1" t="s">
        <v>183</v>
      </c>
      <c r="T61" s="1" t="s">
        <v>184</v>
      </c>
      <c r="U61" s="1" t="s">
        <v>23</v>
      </c>
      <c r="V61" s="1">
        <v>4.4000000000000004</v>
      </c>
      <c r="W61" s="1">
        <v>246133.09400000001</v>
      </c>
      <c r="X61" s="1">
        <v>10120721</v>
      </c>
      <c r="Y61" s="1">
        <v>84458.141000000003</v>
      </c>
      <c r="Z61" s="1">
        <v>11.657</v>
      </c>
      <c r="AB61" s="1">
        <v>39.92</v>
      </c>
    </row>
    <row r="62" spans="1:28" x14ac:dyDescent="0.25">
      <c r="A62" s="117"/>
      <c r="C62" s="6"/>
      <c r="F62" s="132"/>
      <c r="G62" s="133"/>
      <c r="H62" s="134"/>
      <c r="S62" s="1" t="s">
        <v>185</v>
      </c>
      <c r="T62" s="1" t="s">
        <v>186</v>
      </c>
      <c r="U62" s="1" t="s">
        <v>23</v>
      </c>
      <c r="V62" s="1">
        <v>4.4000000000000004</v>
      </c>
      <c r="W62" s="1">
        <v>278046.96899999998</v>
      </c>
      <c r="X62" s="1">
        <v>11063472</v>
      </c>
      <c r="Y62" s="1">
        <v>87830.766000000003</v>
      </c>
      <c r="Z62" s="1">
        <v>12.663</v>
      </c>
      <c r="AB62" s="1">
        <v>43.41</v>
      </c>
    </row>
    <row r="63" spans="1:28" x14ac:dyDescent="0.25">
      <c r="A63" s="117"/>
      <c r="C63" s="6"/>
      <c r="F63" s="132"/>
      <c r="G63" s="133"/>
      <c r="H63" s="134"/>
      <c r="S63" s="1" t="s">
        <v>187</v>
      </c>
      <c r="T63" s="1" t="s">
        <v>188</v>
      </c>
      <c r="U63" s="1" t="s">
        <v>23</v>
      </c>
      <c r="V63" s="1">
        <v>4.4000000000000004</v>
      </c>
      <c r="W63" s="1">
        <v>275360.03100000002</v>
      </c>
      <c r="X63" s="1">
        <v>10737526</v>
      </c>
      <c r="Y63" s="1">
        <v>82120.75</v>
      </c>
      <c r="Z63" s="1">
        <v>13.412000000000001</v>
      </c>
      <c r="AB63" s="1">
        <v>46.01</v>
      </c>
    </row>
    <row r="64" spans="1:28" x14ac:dyDescent="0.25">
      <c r="A64" s="117"/>
      <c r="F64" s="132"/>
      <c r="G64" s="133"/>
      <c r="H64" s="134"/>
      <c r="S64" s="1" t="s">
        <v>189</v>
      </c>
      <c r="T64" s="1" t="s">
        <v>190</v>
      </c>
      <c r="U64" s="1" t="s">
        <v>23</v>
      </c>
      <c r="V64" s="1">
        <v>4.4000000000000004</v>
      </c>
      <c r="W64" s="1">
        <v>245384.56299999999</v>
      </c>
      <c r="X64" s="1">
        <v>10366516</v>
      </c>
      <c r="Y64" s="1">
        <v>76499.593999999997</v>
      </c>
      <c r="Z64" s="1">
        <v>12.831</v>
      </c>
      <c r="AB64" s="1">
        <v>43.99</v>
      </c>
    </row>
    <row r="65" spans="2:28" x14ac:dyDescent="0.25">
      <c r="B65" s="3"/>
      <c r="S65" s="1" t="s">
        <v>192</v>
      </c>
      <c r="T65" s="1" t="s">
        <v>193</v>
      </c>
      <c r="U65" s="1" t="s">
        <v>23</v>
      </c>
      <c r="V65" s="1">
        <v>4.4000000000000004</v>
      </c>
      <c r="W65" s="1">
        <v>199021.96900000001</v>
      </c>
      <c r="X65" s="1">
        <v>7933975</v>
      </c>
      <c r="Y65" s="1">
        <v>73346.039000000004</v>
      </c>
      <c r="Z65" s="1">
        <v>10.853999999999999</v>
      </c>
      <c r="AB65" s="1">
        <v>37.130000000000003</v>
      </c>
    </row>
    <row r="66" spans="2:28" x14ac:dyDescent="0.25">
      <c r="S66" s="1" t="s">
        <v>194</v>
      </c>
      <c r="T66" s="1" t="s">
        <v>195</v>
      </c>
      <c r="U66" s="1" t="s">
        <v>23</v>
      </c>
      <c r="V66" s="1">
        <v>4.3899999999999997</v>
      </c>
      <c r="W66" s="1">
        <v>195954.266</v>
      </c>
      <c r="X66" s="1">
        <v>7834061</v>
      </c>
      <c r="Y66" s="1">
        <v>68280.641000000003</v>
      </c>
      <c r="Z66" s="1">
        <v>11.478999999999999</v>
      </c>
      <c r="AB66" s="1">
        <v>39.299999999999997</v>
      </c>
    </row>
    <row r="67" spans="2:28" x14ac:dyDescent="0.25">
      <c r="M67" s="3"/>
      <c r="S67" s="1" t="s">
        <v>196</v>
      </c>
      <c r="T67" s="1" t="s">
        <v>197</v>
      </c>
      <c r="U67" s="1" t="s">
        <v>23</v>
      </c>
      <c r="V67" s="1">
        <v>4.4000000000000004</v>
      </c>
      <c r="W67" s="1">
        <v>209089.75</v>
      </c>
      <c r="X67" s="1">
        <v>8472446</v>
      </c>
      <c r="Y67" s="1">
        <v>73499.289000000004</v>
      </c>
      <c r="Z67" s="1">
        <v>11.379</v>
      </c>
      <c r="AB67" s="1">
        <v>38.96</v>
      </c>
    </row>
    <row r="68" spans="2:28" x14ac:dyDescent="0.25">
      <c r="S68" s="1" t="s">
        <v>198</v>
      </c>
      <c r="T68" s="1" t="s">
        <v>199</v>
      </c>
      <c r="U68" s="1" t="s">
        <v>23</v>
      </c>
      <c r="V68" s="1">
        <v>4.4000000000000004</v>
      </c>
      <c r="W68" s="1">
        <v>163660.90599999999</v>
      </c>
      <c r="X68" s="1">
        <v>6955397</v>
      </c>
      <c r="Y68" s="1">
        <v>55749.684000000001</v>
      </c>
      <c r="Z68" s="1">
        <v>11.743</v>
      </c>
      <c r="AB68" s="1">
        <v>40.22</v>
      </c>
    </row>
    <row r="69" spans="2:28" x14ac:dyDescent="0.25">
      <c r="S69" s="1" t="s">
        <v>200</v>
      </c>
      <c r="T69" s="1" t="s">
        <v>201</v>
      </c>
      <c r="U69" s="1" t="s">
        <v>23</v>
      </c>
      <c r="V69" s="1">
        <v>4.4000000000000004</v>
      </c>
      <c r="W69" s="1">
        <v>87596.304999999993</v>
      </c>
      <c r="X69" s="1">
        <v>3600304</v>
      </c>
      <c r="Y69" s="1">
        <v>30788.695</v>
      </c>
      <c r="Z69" s="1">
        <v>11.38</v>
      </c>
      <c r="AB69" s="1">
        <v>38.96</v>
      </c>
    </row>
    <row r="70" spans="2:28" x14ac:dyDescent="0.25">
      <c r="S70" s="1" t="s">
        <v>202</v>
      </c>
      <c r="T70" s="1" t="s">
        <v>203</v>
      </c>
      <c r="U70" s="1" t="s">
        <v>23</v>
      </c>
      <c r="V70" s="1">
        <v>4.4000000000000004</v>
      </c>
      <c r="W70" s="1">
        <v>144037.141</v>
      </c>
      <c r="X70" s="1">
        <v>5669520</v>
      </c>
      <c r="Y70" s="1">
        <v>54407.445</v>
      </c>
      <c r="Z70" s="1">
        <v>10.59</v>
      </c>
      <c r="AB70" s="1">
        <v>36.21</v>
      </c>
    </row>
    <row r="71" spans="2:28" x14ac:dyDescent="0.25">
      <c r="S71" s="1" t="s">
        <v>207</v>
      </c>
      <c r="T71" s="1" t="s">
        <v>208</v>
      </c>
      <c r="U71" s="1" t="s">
        <v>23</v>
      </c>
      <c r="V71" s="1">
        <v>4.4000000000000004</v>
      </c>
      <c r="W71" s="1">
        <v>198084.21900000001</v>
      </c>
      <c r="X71" s="1">
        <v>8400724</v>
      </c>
      <c r="Y71" s="1">
        <v>76163.773000000001</v>
      </c>
      <c r="Z71" s="1">
        <v>10.403</v>
      </c>
      <c r="AB71" s="1">
        <v>35.57</v>
      </c>
    </row>
    <row r="72" spans="2:28" x14ac:dyDescent="0.25">
      <c r="S72" s="1" t="s">
        <v>209</v>
      </c>
      <c r="T72" s="1" t="s">
        <v>210</v>
      </c>
      <c r="U72" s="1" t="s">
        <v>23</v>
      </c>
      <c r="V72" s="1">
        <v>4.4000000000000004</v>
      </c>
      <c r="W72" s="1">
        <v>241833.68799999999</v>
      </c>
      <c r="X72" s="1">
        <v>9651093</v>
      </c>
      <c r="Y72" s="1">
        <v>92251.773000000001</v>
      </c>
      <c r="Z72" s="1">
        <v>10.486000000000001</v>
      </c>
      <c r="AB72" s="1">
        <v>35.85</v>
      </c>
    </row>
    <row r="73" spans="2:28" x14ac:dyDescent="0.25">
      <c r="S73" s="1" t="s">
        <v>211</v>
      </c>
      <c r="T73" s="1" t="s">
        <v>212</v>
      </c>
      <c r="U73" s="1" t="s">
        <v>23</v>
      </c>
      <c r="V73" s="1">
        <v>4.4000000000000004</v>
      </c>
      <c r="W73" s="1">
        <v>218327.75</v>
      </c>
      <c r="X73" s="1">
        <v>8751073</v>
      </c>
      <c r="Y73" s="1">
        <v>83986.945000000007</v>
      </c>
      <c r="Z73" s="1">
        <v>10.398</v>
      </c>
      <c r="AB73" s="1">
        <v>35.549999999999997</v>
      </c>
    </row>
    <row r="74" spans="2:28" x14ac:dyDescent="0.25">
      <c r="S74" s="1" t="s">
        <v>213</v>
      </c>
      <c r="T74" s="1" t="s">
        <v>214</v>
      </c>
      <c r="U74" s="1" t="s">
        <v>23</v>
      </c>
      <c r="V74" s="1">
        <v>4.4000000000000004</v>
      </c>
      <c r="W74" s="1">
        <v>238265.75</v>
      </c>
      <c r="X74" s="1">
        <v>9592995</v>
      </c>
      <c r="Y74" s="1">
        <v>86446.32</v>
      </c>
      <c r="Z74" s="1">
        <v>11.025</v>
      </c>
      <c r="AB74" s="1">
        <v>37.729999999999997</v>
      </c>
    </row>
    <row r="75" spans="2:28" x14ac:dyDescent="0.25">
      <c r="S75" s="1" t="s">
        <v>215</v>
      </c>
      <c r="T75" s="1" t="s">
        <v>216</v>
      </c>
      <c r="U75" s="1" t="s">
        <v>23</v>
      </c>
      <c r="V75" s="1">
        <v>4.4000000000000004</v>
      </c>
      <c r="W75" s="1">
        <v>262954.25</v>
      </c>
      <c r="X75" s="1">
        <v>10368118</v>
      </c>
      <c r="Y75" s="1">
        <v>89926.843999999997</v>
      </c>
      <c r="Z75" s="1">
        <v>11.696</v>
      </c>
      <c r="AB75" s="1">
        <v>40.06</v>
      </c>
    </row>
    <row r="76" spans="2:28" x14ac:dyDescent="0.25">
      <c r="S76" s="1" t="s">
        <v>217</v>
      </c>
      <c r="T76" s="1" t="s">
        <v>218</v>
      </c>
      <c r="U76" s="1" t="s">
        <v>23</v>
      </c>
      <c r="V76" s="1">
        <v>4.4000000000000004</v>
      </c>
      <c r="W76" s="1">
        <v>266459.93800000002</v>
      </c>
      <c r="X76" s="1">
        <v>11257610</v>
      </c>
      <c r="Y76" s="1">
        <v>91128.218999999997</v>
      </c>
      <c r="Z76" s="1">
        <v>11.696</v>
      </c>
      <c r="AB76" s="1">
        <v>40.06</v>
      </c>
    </row>
    <row r="77" spans="2:28" x14ac:dyDescent="0.25">
      <c r="S77" s="1" t="s">
        <v>223</v>
      </c>
      <c r="T77" s="1" t="s">
        <v>224</v>
      </c>
      <c r="U77" s="1" t="s">
        <v>23</v>
      </c>
      <c r="V77" s="1">
        <v>4.4000000000000004</v>
      </c>
      <c r="W77" s="1">
        <v>27795.627</v>
      </c>
      <c r="X77" s="1">
        <v>1163048</v>
      </c>
      <c r="Y77" s="1">
        <v>107375.094</v>
      </c>
      <c r="Z77" s="1">
        <v>1.0349999999999999</v>
      </c>
      <c r="AB77" s="1">
        <v>3.05</v>
      </c>
    </row>
    <row r="78" spans="2:28" x14ac:dyDescent="0.25">
      <c r="S78" s="1" t="s">
        <v>225</v>
      </c>
      <c r="T78" s="1" t="s">
        <v>226</v>
      </c>
      <c r="U78" s="1" t="s">
        <v>23</v>
      </c>
      <c r="V78" s="1">
        <v>4.4000000000000004</v>
      </c>
      <c r="W78" s="1">
        <v>4972.7510000000002</v>
      </c>
      <c r="X78" s="1">
        <v>197217</v>
      </c>
      <c r="Y78" s="1">
        <v>104266.414</v>
      </c>
      <c r="Z78" s="1">
        <v>0.191</v>
      </c>
      <c r="AB78" s="1">
        <v>0.12</v>
      </c>
    </row>
    <row r="79" spans="2:28" x14ac:dyDescent="0.25">
      <c r="S79" s="1" t="s">
        <v>227</v>
      </c>
      <c r="T79" s="1" t="s">
        <v>228</v>
      </c>
      <c r="U79" s="1" t="s">
        <v>23</v>
      </c>
      <c r="V79" s="1">
        <v>4.4000000000000004</v>
      </c>
      <c r="W79" s="1">
        <v>5474.6210000000001</v>
      </c>
      <c r="X79" s="1">
        <v>219701</v>
      </c>
      <c r="Y79" s="1">
        <v>105538.766</v>
      </c>
      <c r="Z79" s="1">
        <v>0.20699999999999999</v>
      </c>
      <c r="AB79" s="1">
        <v>0.18</v>
      </c>
    </row>
    <row r="80" spans="2:28" x14ac:dyDescent="0.25">
      <c r="S80" s="1" t="s">
        <v>229</v>
      </c>
      <c r="T80" s="1" t="s">
        <v>230</v>
      </c>
      <c r="U80" s="1" t="s">
        <v>23</v>
      </c>
      <c r="V80" s="1">
        <v>4.4000000000000004</v>
      </c>
      <c r="W80" s="1">
        <v>2002.2739999999999</v>
      </c>
      <c r="X80" s="1">
        <v>89927</v>
      </c>
      <c r="Y80" s="1">
        <v>84474.835999999996</v>
      </c>
      <c r="Z80" s="1">
        <v>9.5000000000000001E-2</v>
      </c>
    </row>
    <row r="81" spans="19:28" x14ac:dyDescent="0.25">
      <c r="S81" s="1" t="s">
        <v>231</v>
      </c>
      <c r="T81" s="1" t="s">
        <v>232</v>
      </c>
      <c r="U81" s="1" t="s">
        <v>23</v>
      </c>
      <c r="V81" s="1">
        <v>4.4000000000000004</v>
      </c>
      <c r="W81" s="1">
        <v>2397.6860000000001</v>
      </c>
      <c r="X81" s="1">
        <v>94151</v>
      </c>
      <c r="Y81" s="1">
        <v>87116.577999999994</v>
      </c>
      <c r="Z81" s="1">
        <v>0.11</v>
      </c>
    </row>
    <row r="82" spans="19:28" x14ac:dyDescent="0.25">
      <c r="S82" s="1" t="s">
        <v>233</v>
      </c>
      <c r="T82" s="1" t="s">
        <v>234</v>
      </c>
      <c r="U82" s="1" t="s">
        <v>23</v>
      </c>
      <c r="V82" s="1">
        <v>4.4000000000000004</v>
      </c>
      <c r="W82" s="1">
        <v>2073.6120000000001</v>
      </c>
      <c r="X82" s="1">
        <v>89065</v>
      </c>
      <c r="Y82" s="1">
        <v>83468.358999999997</v>
      </c>
      <c r="Z82" s="1">
        <v>9.9000000000000005E-2</v>
      </c>
    </row>
    <row r="83" spans="19:28" x14ac:dyDescent="0.25">
      <c r="S83" s="1" t="s">
        <v>236</v>
      </c>
      <c r="T83" s="1" t="s">
        <v>237</v>
      </c>
      <c r="U83" s="1" t="s">
        <v>23</v>
      </c>
      <c r="V83" s="1">
        <v>4.4000000000000004</v>
      </c>
      <c r="W83" s="1">
        <v>2722.3670000000002</v>
      </c>
      <c r="X83" s="1">
        <v>114256</v>
      </c>
      <c r="Y83" s="1">
        <v>89927.414000000004</v>
      </c>
      <c r="Z83" s="1">
        <v>0.121</v>
      </c>
    </row>
    <row r="84" spans="19:28" x14ac:dyDescent="0.25">
      <c r="S84" s="1" t="s">
        <v>238</v>
      </c>
      <c r="T84" s="1" t="s">
        <v>239</v>
      </c>
      <c r="U84" s="1" t="s">
        <v>23</v>
      </c>
      <c r="V84" s="1">
        <v>4.4000000000000004</v>
      </c>
      <c r="W84" s="1">
        <v>2252.2109999999998</v>
      </c>
      <c r="X84" s="1">
        <v>97347</v>
      </c>
      <c r="Y84" s="1">
        <v>86421.601999999999</v>
      </c>
      <c r="Z84" s="1">
        <v>0.104</v>
      </c>
    </row>
    <row r="85" spans="19:28" x14ac:dyDescent="0.25">
      <c r="S85" s="1" t="s">
        <v>240</v>
      </c>
      <c r="T85" s="1" t="s">
        <v>241</v>
      </c>
      <c r="U85" s="1" t="s">
        <v>23</v>
      </c>
      <c r="V85" s="1">
        <v>4.3899999999999997</v>
      </c>
      <c r="W85" s="1">
        <v>3439.174</v>
      </c>
      <c r="X85" s="1">
        <v>128733</v>
      </c>
      <c r="Y85" s="1">
        <v>91154.789000000004</v>
      </c>
      <c r="Z85" s="1">
        <v>0.151</v>
      </c>
    </row>
    <row r="86" spans="19:28" x14ac:dyDescent="0.25">
      <c r="S86" s="1" t="s">
        <v>242</v>
      </c>
      <c r="T86" s="1" t="s">
        <v>243</v>
      </c>
      <c r="U86" s="1" t="s">
        <v>23</v>
      </c>
      <c r="V86" s="1">
        <v>4.4000000000000004</v>
      </c>
      <c r="W86" s="1">
        <v>2381.84</v>
      </c>
      <c r="X86" s="1">
        <v>88870</v>
      </c>
      <c r="Y86" s="1">
        <v>89026.437999999995</v>
      </c>
      <c r="Z86" s="1">
        <v>0.107</v>
      </c>
    </row>
    <row r="87" spans="19:28" x14ac:dyDescent="0.25">
      <c r="S87" s="1" t="s">
        <v>244</v>
      </c>
      <c r="T87" s="1" t="s">
        <v>245</v>
      </c>
      <c r="U87" s="1" t="s">
        <v>23</v>
      </c>
      <c r="V87" s="1">
        <v>4.4000000000000004</v>
      </c>
      <c r="W87" s="1">
        <v>6998.7250000000004</v>
      </c>
      <c r="X87" s="1">
        <v>272006</v>
      </c>
      <c r="Y87" s="1">
        <v>89150.375</v>
      </c>
      <c r="Z87" s="1">
        <v>0.314</v>
      </c>
      <c r="AB87" s="1">
        <v>0.55000000000000004</v>
      </c>
    </row>
    <row r="88" spans="19:28" x14ac:dyDescent="0.25">
      <c r="S88" s="1" t="s">
        <v>246</v>
      </c>
      <c r="T88" s="1" t="s">
        <v>247</v>
      </c>
      <c r="U88" s="1" t="s">
        <v>23</v>
      </c>
      <c r="V88" s="1">
        <v>4.4000000000000004</v>
      </c>
      <c r="W88" s="1">
        <v>14859.413</v>
      </c>
      <c r="X88" s="1">
        <v>603578</v>
      </c>
      <c r="Y88" s="1">
        <v>89808.383000000002</v>
      </c>
      <c r="Z88" s="1">
        <v>0.66200000000000003</v>
      </c>
      <c r="AB88" s="1">
        <v>1.75</v>
      </c>
    </row>
    <row r="89" spans="19:28" x14ac:dyDescent="0.25">
      <c r="S89" s="1" t="s">
        <v>249</v>
      </c>
      <c r="T89" s="1" t="s">
        <v>250</v>
      </c>
      <c r="U89" s="1" t="s">
        <v>23</v>
      </c>
      <c r="V89" s="1">
        <v>4.4000000000000004</v>
      </c>
      <c r="W89" s="1">
        <v>1691.597</v>
      </c>
      <c r="X89" s="1">
        <v>72046</v>
      </c>
      <c r="Y89" s="1">
        <v>78967.585999999996</v>
      </c>
      <c r="Z89" s="1">
        <v>8.5999999999999993E-2</v>
      </c>
    </row>
    <row r="90" spans="19:28" x14ac:dyDescent="0.25">
      <c r="S90" s="1" t="s">
        <v>251</v>
      </c>
      <c r="T90" s="1" t="s">
        <v>252</v>
      </c>
      <c r="U90" s="1" t="s">
        <v>23</v>
      </c>
      <c r="V90" s="1">
        <v>4.4000000000000004</v>
      </c>
      <c r="W90" s="1">
        <v>2561.3789999999999</v>
      </c>
      <c r="X90" s="1">
        <v>93938</v>
      </c>
      <c r="Y90" s="1">
        <v>83951.202999999994</v>
      </c>
      <c r="Z90" s="1">
        <v>0.122</v>
      </c>
    </row>
    <row r="91" spans="19:28" x14ac:dyDescent="0.25">
      <c r="S91" s="1" t="s">
        <v>253</v>
      </c>
      <c r="T91" s="1" t="s">
        <v>254</v>
      </c>
      <c r="U91" s="1" t="s">
        <v>23</v>
      </c>
      <c r="V91" s="1">
        <v>4.3899999999999997</v>
      </c>
      <c r="W91" s="1">
        <v>4321.598</v>
      </c>
      <c r="X91" s="1">
        <v>173179</v>
      </c>
      <c r="Y91" s="1">
        <v>82722.726999999999</v>
      </c>
      <c r="Z91" s="1">
        <v>0.20899999999999999</v>
      </c>
      <c r="AB91" s="1">
        <v>0.18</v>
      </c>
    </row>
    <row r="92" spans="19:28" x14ac:dyDescent="0.25">
      <c r="S92" s="1" t="s">
        <v>255</v>
      </c>
      <c r="T92" s="1" t="s">
        <v>256</v>
      </c>
      <c r="U92" s="1" t="s">
        <v>23</v>
      </c>
      <c r="V92" s="1">
        <v>4.4000000000000004</v>
      </c>
      <c r="W92" s="1">
        <v>2641.2759999999998</v>
      </c>
      <c r="X92" s="1">
        <v>106059</v>
      </c>
      <c r="Y92" s="1">
        <v>80214.851999999999</v>
      </c>
      <c r="Z92" s="1">
        <v>0.13200000000000001</v>
      </c>
    </row>
    <row r="93" spans="19:28" x14ac:dyDescent="0.25">
      <c r="S93" s="1" t="s">
        <v>257</v>
      </c>
      <c r="T93" s="1" t="s">
        <v>258</v>
      </c>
      <c r="U93" s="1" t="s">
        <v>23</v>
      </c>
      <c r="V93" s="1">
        <v>4.4000000000000004</v>
      </c>
      <c r="W93" s="1">
        <v>2297.828</v>
      </c>
      <c r="X93" s="1">
        <v>98469</v>
      </c>
      <c r="Y93" s="1">
        <v>77124.358999999997</v>
      </c>
      <c r="Z93" s="1">
        <v>0.11899999999999999</v>
      </c>
    </row>
    <row r="94" spans="19:28" x14ac:dyDescent="0.25">
      <c r="S94" s="1" t="s">
        <v>259</v>
      </c>
      <c r="T94" s="1" t="s">
        <v>260</v>
      </c>
      <c r="U94" s="1" t="s">
        <v>23</v>
      </c>
      <c r="V94" s="1">
        <v>4.4000000000000004</v>
      </c>
      <c r="W94" s="1">
        <v>1735.7239999999999</v>
      </c>
      <c r="X94" s="1">
        <v>69695</v>
      </c>
      <c r="Y94" s="1">
        <v>74714.812999999995</v>
      </c>
      <c r="Z94" s="1">
        <v>9.2999999999999999E-2</v>
      </c>
    </row>
    <row r="95" spans="19:28" x14ac:dyDescent="0.25">
      <c r="S95" s="1" t="s">
        <v>264</v>
      </c>
      <c r="T95" s="1" t="s">
        <v>265</v>
      </c>
      <c r="U95" s="1" t="s">
        <v>23</v>
      </c>
      <c r="V95" s="1">
        <v>4.4000000000000004</v>
      </c>
      <c r="W95" s="1">
        <v>4481.8130000000001</v>
      </c>
      <c r="X95" s="1">
        <v>193533</v>
      </c>
      <c r="Y95" s="1">
        <v>99319.827999999994</v>
      </c>
      <c r="Z95" s="1">
        <v>0.18099999999999999</v>
      </c>
      <c r="AB95" s="1">
        <v>0.08</v>
      </c>
    </row>
    <row r="96" spans="19:28" x14ac:dyDescent="0.25">
      <c r="S96" s="1" t="s">
        <v>266</v>
      </c>
      <c r="T96" s="1" t="s">
        <v>267</v>
      </c>
      <c r="U96" s="1" t="s">
        <v>23</v>
      </c>
      <c r="V96" s="1">
        <v>4.4000000000000004</v>
      </c>
      <c r="W96" s="1">
        <v>7830.9610000000002</v>
      </c>
      <c r="X96" s="1">
        <v>317929</v>
      </c>
      <c r="Y96" s="1">
        <v>94711.562999999995</v>
      </c>
      <c r="Z96" s="1">
        <v>0.33100000000000002</v>
      </c>
      <c r="AB96" s="1">
        <v>0.6</v>
      </c>
    </row>
    <row r="97" spans="19:28" x14ac:dyDescent="0.25">
      <c r="S97" s="1" t="s">
        <v>268</v>
      </c>
      <c r="T97" s="1" t="s">
        <v>269</v>
      </c>
      <c r="U97" s="1" t="s">
        <v>23</v>
      </c>
      <c r="V97" s="1">
        <v>4.4000000000000004</v>
      </c>
      <c r="W97" s="1">
        <v>9123.27</v>
      </c>
      <c r="X97" s="1">
        <v>397031</v>
      </c>
      <c r="Y97" s="1">
        <v>90822.210999999996</v>
      </c>
      <c r="Z97" s="1">
        <v>0.40200000000000002</v>
      </c>
      <c r="AB97" s="1">
        <v>0.85</v>
      </c>
    </row>
    <row r="98" spans="19:28" x14ac:dyDescent="0.25">
      <c r="S98" s="1" t="s">
        <v>270</v>
      </c>
      <c r="T98" s="1" t="s">
        <v>271</v>
      </c>
      <c r="U98" s="1" t="s">
        <v>23</v>
      </c>
      <c r="V98" s="1">
        <v>4.4000000000000004</v>
      </c>
      <c r="W98" s="1">
        <v>2338.6759999999999</v>
      </c>
      <c r="X98" s="1">
        <v>92326</v>
      </c>
      <c r="Y98" s="1">
        <v>84107.077999999994</v>
      </c>
      <c r="Z98" s="1">
        <v>0.111</v>
      </c>
    </row>
    <row r="99" spans="19:28" x14ac:dyDescent="0.25">
      <c r="S99" s="1" t="s">
        <v>272</v>
      </c>
      <c r="T99" s="1" t="s">
        <v>273</v>
      </c>
      <c r="U99" s="1" t="s">
        <v>23</v>
      </c>
      <c r="V99" s="1">
        <v>4.4000000000000004</v>
      </c>
      <c r="W99" s="1">
        <v>1933.72</v>
      </c>
      <c r="X99" s="1">
        <v>74930</v>
      </c>
      <c r="Y99" s="1">
        <v>82892.468999999997</v>
      </c>
      <c r="Z99" s="1">
        <v>9.2999999999999999E-2</v>
      </c>
    </row>
    <row r="100" spans="19:28" x14ac:dyDescent="0.25">
      <c r="S100" s="1" t="s">
        <v>274</v>
      </c>
      <c r="T100" s="1" t="s">
        <v>275</v>
      </c>
      <c r="U100" s="1" t="s">
        <v>23</v>
      </c>
      <c r="V100" s="1">
        <v>4.4000000000000004</v>
      </c>
      <c r="W100" s="1">
        <v>2124.8649999999998</v>
      </c>
      <c r="X100" s="1">
        <v>95781</v>
      </c>
      <c r="Y100" s="1">
        <v>89697.148000000001</v>
      </c>
      <c r="Z100" s="1">
        <v>9.5000000000000001E-2</v>
      </c>
    </row>
    <row r="101" spans="19:28" x14ac:dyDescent="0.25">
      <c r="S101" s="1" t="s">
        <v>277</v>
      </c>
      <c r="T101" s="1" t="s">
        <v>278</v>
      </c>
      <c r="U101" s="1" t="s">
        <v>23</v>
      </c>
      <c r="V101" s="1">
        <v>4.4000000000000004</v>
      </c>
      <c r="W101" s="1">
        <v>2743.2449999999999</v>
      </c>
      <c r="X101" s="1">
        <v>102340</v>
      </c>
      <c r="Y101" s="1">
        <v>84959.608999999997</v>
      </c>
      <c r="Z101" s="1">
        <v>0.129</v>
      </c>
    </row>
    <row r="102" spans="19:28" x14ac:dyDescent="0.25">
      <c r="S102" s="1" t="s">
        <v>279</v>
      </c>
      <c r="T102" s="1" t="s">
        <v>280</v>
      </c>
      <c r="U102" s="1" t="s">
        <v>23</v>
      </c>
      <c r="V102" s="1">
        <v>4.4000000000000004</v>
      </c>
      <c r="W102" s="1">
        <v>3430.0219999999999</v>
      </c>
      <c r="X102" s="1">
        <v>134885</v>
      </c>
      <c r="Y102" s="1">
        <v>86283.851999999999</v>
      </c>
      <c r="Z102" s="1">
        <v>0.159</v>
      </c>
      <c r="AB102" s="1">
        <v>0.01</v>
      </c>
    </row>
    <row r="103" spans="19:28" x14ac:dyDescent="0.25">
      <c r="S103" s="1" t="s">
        <v>281</v>
      </c>
      <c r="T103" s="1" t="s">
        <v>282</v>
      </c>
      <c r="U103" s="1" t="s">
        <v>23</v>
      </c>
      <c r="V103" s="1">
        <v>4.4000000000000004</v>
      </c>
      <c r="W103" s="1">
        <v>2008.5830000000001</v>
      </c>
      <c r="X103" s="1">
        <v>88863</v>
      </c>
      <c r="Y103" s="1">
        <v>100046.359</v>
      </c>
      <c r="Z103" s="1">
        <v>0.08</v>
      </c>
    </row>
    <row r="104" spans="19:28" x14ac:dyDescent="0.25">
      <c r="S104" s="1" t="s">
        <v>283</v>
      </c>
      <c r="T104" s="1" t="s">
        <v>284</v>
      </c>
      <c r="U104" s="1" t="s">
        <v>23</v>
      </c>
      <c r="V104" s="1">
        <v>4.4000000000000004</v>
      </c>
      <c r="W104" s="1">
        <v>14150.011</v>
      </c>
      <c r="X104" s="1">
        <v>605117</v>
      </c>
      <c r="Y104" s="1">
        <v>95674.383000000002</v>
      </c>
      <c r="Z104" s="1">
        <v>0.59199999999999997</v>
      </c>
      <c r="AB104" s="1">
        <v>1.51</v>
      </c>
    </row>
    <row r="105" spans="19:28" x14ac:dyDescent="0.25">
      <c r="S105" s="1" t="s">
        <v>285</v>
      </c>
      <c r="T105" s="1" t="s">
        <v>286</v>
      </c>
      <c r="U105" s="1" t="s">
        <v>23</v>
      </c>
      <c r="V105" s="1">
        <v>4.4000000000000004</v>
      </c>
      <c r="W105" s="1">
        <v>6172.6260000000002</v>
      </c>
      <c r="X105" s="1">
        <v>255818</v>
      </c>
      <c r="Y105" s="1">
        <v>93804.273000000001</v>
      </c>
      <c r="Z105" s="1">
        <v>0.26300000000000001</v>
      </c>
      <c r="AB105" s="1">
        <v>0.37</v>
      </c>
    </row>
    <row r="106" spans="19:28" x14ac:dyDescent="0.25">
      <c r="S106" s="1" t="s">
        <v>287</v>
      </c>
      <c r="T106" s="1" t="s">
        <v>288</v>
      </c>
      <c r="U106" s="1" t="s">
        <v>23</v>
      </c>
      <c r="V106" s="1">
        <v>4.4000000000000004</v>
      </c>
      <c r="W106" s="1">
        <v>5040.5590000000002</v>
      </c>
      <c r="X106" s="1">
        <v>197915</v>
      </c>
      <c r="Y106" s="1">
        <v>75229.672000000006</v>
      </c>
      <c r="Z106" s="1">
        <v>0.26800000000000002</v>
      </c>
      <c r="AB106" s="1">
        <v>0.39</v>
      </c>
    </row>
    <row r="107" spans="19:28" x14ac:dyDescent="0.25">
      <c r="S107" s="1" t="s">
        <v>290</v>
      </c>
      <c r="T107" s="1" t="s">
        <v>291</v>
      </c>
      <c r="U107" s="1" t="s">
        <v>23</v>
      </c>
      <c r="V107" s="1">
        <v>4.4000000000000004</v>
      </c>
      <c r="W107" s="1">
        <v>2383.6489999999999</v>
      </c>
      <c r="X107" s="1">
        <v>96799</v>
      </c>
      <c r="Y107" s="1">
        <v>87124.804999999993</v>
      </c>
      <c r="Z107" s="1">
        <v>0.109</v>
      </c>
    </row>
    <row r="108" spans="19:28" x14ac:dyDescent="0.25">
      <c r="S108" s="1" t="s">
        <v>292</v>
      </c>
      <c r="T108" s="1" t="s">
        <v>293</v>
      </c>
      <c r="U108" s="1" t="s">
        <v>23</v>
      </c>
      <c r="V108" s="1">
        <v>4.4000000000000004</v>
      </c>
      <c r="W108" s="1">
        <v>1627.43</v>
      </c>
      <c r="X108" s="1">
        <v>65057</v>
      </c>
      <c r="Y108" s="1">
        <v>77005.422000000006</v>
      </c>
      <c r="Z108" s="1">
        <v>8.5000000000000006E-2</v>
      </c>
    </row>
    <row r="109" spans="19:28" x14ac:dyDescent="0.25">
      <c r="S109" s="1" t="s">
        <v>294</v>
      </c>
      <c r="T109" s="1" t="s">
        <v>295</v>
      </c>
      <c r="U109" s="1" t="s">
        <v>23</v>
      </c>
      <c r="V109" s="1">
        <v>4.4000000000000004</v>
      </c>
      <c r="W109" s="1">
        <v>3482.942</v>
      </c>
      <c r="X109" s="1">
        <v>128910</v>
      </c>
      <c r="Y109" s="1">
        <v>88369.641000000003</v>
      </c>
      <c r="Z109" s="1">
        <v>0.158</v>
      </c>
      <c r="AB109" s="1">
        <v>0</v>
      </c>
    </row>
    <row r="110" spans="19:28" x14ac:dyDescent="0.25">
      <c r="S110" s="1" t="s">
        <v>296</v>
      </c>
      <c r="T110" s="1" t="s">
        <v>297</v>
      </c>
      <c r="U110" s="1" t="s">
        <v>23</v>
      </c>
      <c r="V110" s="1">
        <v>4.4000000000000004</v>
      </c>
      <c r="W110" s="1">
        <v>1741.2860000000001</v>
      </c>
      <c r="X110" s="1">
        <v>67916</v>
      </c>
      <c r="Y110" s="1">
        <v>76210.016000000003</v>
      </c>
      <c r="Z110" s="1">
        <v>9.0999999999999998E-2</v>
      </c>
    </row>
    <row r="111" spans="19:28" x14ac:dyDescent="0.25">
      <c r="S111" s="1" t="s">
        <v>298</v>
      </c>
      <c r="T111" s="1" t="s">
        <v>299</v>
      </c>
      <c r="U111" s="1" t="s">
        <v>23</v>
      </c>
      <c r="V111" s="1">
        <v>4.4000000000000004</v>
      </c>
      <c r="W111" s="1">
        <v>1187.4280000000001</v>
      </c>
      <c r="X111" s="1">
        <v>48088</v>
      </c>
      <c r="Y111" s="1">
        <v>52721.07</v>
      </c>
      <c r="Z111" s="1">
        <v>0.09</v>
      </c>
    </row>
    <row r="112" spans="19:28" x14ac:dyDescent="0.25">
      <c r="S112" s="1" t="s">
        <v>300</v>
      </c>
      <c r="T112" s="1" t="s">
        <v>301</v>
      </c>
      <c r="U112" s="1" t="s">
        <v>23</v>
      </c>
      <c r="V112" s="1">
        <v>4.4000000000000004</v>
      </c>
      <c r="W112" s="1">
        <v>1416.8679999999999</v>
      </c>
      <c r="X112" s="1">
        <v>47558</v>
      </c>
      <c r="Y112" s="1">
        <v>55817.023000000001</v>
      </c>
      <c r="Z112" s="1">
        <v>0.10199999999999999</v>
      </c>
    </row>
    <row r="113" spans="19:28" x14ac:dyDescent="0.25">
      <c r="S113" s="1" t="s">
        <v>305</v>
      </c>
      <c r="T113" s="1" t="s">
        <v>306</v>
      </c>
      <c r="U113" s="1" t="s">
        <v>23</v>
      </c>
      <c r="V113" s="1">
        <v>4.4000000000000004</v>
      </c>
      <c r="W113" s="1">
        <v>2355.6179999999999</v>
      </c>
      <c r="X113" s="1">
        <v>92222</v>
      </c>
      <c r="Y113" s="1">
        <v>99776.835999999996</v>
      </c>
      <c r="Z113" s="1">
        <v>9.4E-2</v>
      </c>
    </row>
    <row r="114" spans="19:28" x14ac:dyDescent="0.25">
      <c r="S114" s="1" t="s">
        <v>307</v>
      </c>
      <c r="T114" s="1" t="s">
        <v>308</v>
      </c>
      <c r="U114" s="1" t="s">
        <v>23</v>
      </c>
      <c r="V114" s="1">
        <v>4.4000000000000004</v>
      </c>
      <c r="W114" s="1">
        <v>3240.6590000000001</v>
      </c>
      <c r="X114" s="1">
        <v>122106</v>
      </c>
      <c r="Y114" s="1">
        <v>101979.219</v>
      </c>
      <c r="Z114" s="1">
        <v>0.127</v>
      </c>
    </row>
    <row r="115" spans="19:28" x14ac:dyDescent="0.25">
      <c r="S115" s="1" t="s">
        <v>309</v>
      </c>
      <c r="T115" s="1" t="s">
        <v>310</v>
      </c>
      <c r="U115" s="1" t="s">
        <v>23</v>
      </c>
      <c r="V115" s="1">
        <v>4.4000000000000004</v>
      </c>
      <c r="W115" s="1">
        <v>16277.225</v>
      </c>
      <c r="X115" s="1">
        <v>691768</v>
      </c>
      <c r="Y115" s="1">
        <v>114534.242</v>
      </c>
      <c r="Z115" s="1">
        <v>0.56799999999999995</v>
      </c>
      <c r="AB115" s="1">
        <v>1.43</v>
      </c>
    </row>
    <row r="116" spans="19:28" x14ac:dyDescent="0.25">
      <c r="S116" s="1" t="s">
        <v>311</v>
      </c>
      <c r="T116" s="1" t="s">
        <v>312</v>
      </c>
      <c r="U116" s="1" t="s">
        <v>23</v>
      </c>
      <c r="V116" s="1">
        <v>4.4000000000000004</v>
      </c>
      <c r="W116" s="1">
        <v>3266.7469999999998</v>
      </c>
      <c r="X116" s="1">
        <v>141507</v>
      </c>
      <c r="Y116" s="1">
        <v>79844.398000000001</v>
      </c>
      <c r="Z116" s="1">
        <v>0.16400000000000001</v>
      </c>
      <c r="AB116" s="1">
        <v>0.02</v>
      </c>
    </row>
    <row r="117" spans="19:28" x14ac:dyDescent="0.25">
      <c r="S117" s="1" t="s">
        <v>313</v>
      </c>
      <c r="T117" s="1" t="s">
        <v>314</v>
      </c>
      <c r="U117" s="1" t="s">
        <v>23</v>
      </c>
      <c r="V117" s="1">
        <v>4.4000000000000004</v>
      </c>
      <c r="W117" s="1">
        <v>3671.3820000000001</v>
      </c>
      <c r="X117" s="1">
        <v>155139</v>
      </c>
      <c r="Y117" s="1">
        <v>86026.952999999994</v>
      </c>
      <c r="Z117" s="1">
        <v>0.17100000000000001</v>
      </c>
      <c r="AB117" s="1">
        <v>0.05</v>
      </c>
    </row>
    <row r="118" spans="19:28" x14ac:dyDescent="0.25">
      <c r="S118" s="1" t="s">
        <v>315</v>
      </c>
      <c r="T118" s="1" t="s">
        <v>316</v>
      </c>
      <c r="U118" s="1" t="s">
        <v>23</v>
      </c>
      <c r="V118" s="1">
        <v>4.4000000000000004</v>
      </c>
      <c r="W118" s="1">
        <v>3701.0340000000001</v>
      </c>
      <c r="X118" s="1">
        <v>150082</v>
      </c>
      <c r="Y118" s="1">
        <v>90566.922000000006</v>
      </c>
      <c r="Z118" s="1">
        <v>0.16300000000000001</v>
      </c>
      <c r="AB118" s="1">
        <v>0.02</v>
      </c>
    </row>
    <row r="119" spans="19:28" x14ac:dyDescent="0.25">
      <c r="S119" s="1" t="s">
        <v>320</v>
      </c>
      <c r="T119" s="1" t="s">
        <v>321</v>
      </c>
      <c r="U119" s="1" t="s">
        <v>23</v>
      </c>
      <c r="V119" s="1">
        <v>4.4000000000000004</v>
      </c>
      <c r="W119" s="1">
        <v>4395.4979999999996</v>
      </c>
      <c r="X119" s="1">
        <v>171055</v>
      </c>
      <c r="Y119" s="1">
        <v>97325.922000000006</v>
      </c>
      <c r="Z119" s="1">
        <v>0.18099999999999999</v>
      </c>
      <c r="AB119" s="1">
        <v>0.08</v>
      </c>
    </row>
    <row r="120" spans="19:28" x14ac:dyDescent="0.25">
      <c r="S120" s="1" t="s">
        <v>322</v>
      </c>
      <c r="T120" s="1" t="s">
        <v>323</v>
      </c>
      <c r="U120" s="1" t="s">
        <v>23</v>
      </c>
      <c r="V120" s="1">
        <v>4.4000000000000004</v>
      </c>
      <c r="W120" s="1">
        <v>4938.4870000000001</v>
      </c>
      <c r="X120" s="1">
        <v>182785</v>
      </c>
      <c r="Y120" s="1">
        <v>102662.727</v>
      </c>
      <c r="Z120" s="1">
        <v>0.192</v>
      </c>
      <c r="AB120" s="1">
        <v>0.12</v>
      </c>
    </row>
    <row r="121" spans="19:28" x14ac:dyDescent="0.25">
      <c r="S121" s="1" t="s">
        <v>324</v>
      </c>
      <c r="T121" s="1" t="s">
        <v>325</v>
      </c>
      <c r="U121" s="1" t="s">
        <v>23</v>
      </c>
      <c r="V121" s="1">
        <v>4.4000000000000004</v>
      </c>
      <c r="W121" s="1">
        <v>3017.9589999999998</v>
      </c>
      <c r="X121" s="1">
        <v>122122</v>
      </c>
      <c r="Y121" s="1">
        <v>99524.108999999997</v>
      </c>
      <c r="Z121" s="1">
        <v>0.121</v>
      </c>
    </row>
    <row r="122" spans="19:28" x14ac:dyDescent="0.25">
      <c r="S122" s="1" t="s">
        <v>326</v>
      </c>
      <c r="T122" s="1" t="s">
        <v>327</v>
      </c>
      <c r="U122" s="1" t="s">
        <v>23</v>
      </c>
      <c r="V122" s="1">
        <v>4.4000000000000004</v>
      </c>
      <c r="W122" s="1">
        <v>2407.4870000000001</v>
      </c>
      <c r="X122" s="1">
        <v>92725</v>
      </c>
      <c r="Y122" s="1">
        <v>104638.984</v>
      </c>
      <c r="Z122" s="1">
        <v>9.1999999999999998E-2</v>
      </c>
    </row>
    <row r="123" spans="19:28" x14ac:dyDescent="0.25">
      <c r="S123" s="1" t="s">
        <v>328</v>
      </c>
      <c r="T123" s="1" t="s">
        <v>329</v>
      </c>
      <c r="U123" s="1" t="s">
        <v>23</v>
      </c>
      <c r="V123" s="1">
        <v>4.4000000000000004</v>
      </c>
      <c r="W123" s="1">
        <v>2357.7750000000001</v>
      </c>
      <c r="X123" s="1">
        <v>96783</v>
      </c>
      <c r="Y123" s="1">
        <v>95722.523000000001</v>
      </c>
      <c r="Z123" s="1">
        <v>9.9000000000000005E-2</v>
      </c>
    </row>
    <row r="124" spans="19:28" x14ac:dyDescent="0.25">
      <c r="S124" s="1" t="s">
        <v>330</v>
      </c>
      <c r="T124" s="1" t="s">
        <v>331</v>
      </c>
      <c r="U124" s="1" t="s">
        <v>23</v>
      </c>
      <c r="V124" s="1">
        <v>4.4000000000000004</v>
      </c>
      <c r="W124" s="1">
        <v>2659.6640000000002</v>
      </c>
      <c r="X124" s="1">
        <v>107623</v>
      </c>
      <c r="Y124" s="1">
        <v>104475.281</v>
      </c>
      <c r="Z124" s="1">
        <v>0.10199999999999999</v>
      </c>
    </row>
    <row r="125" spans="19:28" x14ac:dyDescent="0.25">
      <c r="S125" s="1" t="s">
        <v>333</v>
      </c>
      <c r="T125" s="1" t="s">
        <v>334</v>
      </c>
      <c r="U125" s="1" t="s">
        <v>23</v>
      </c>
      <c r="V125" s="1">
        <v>4.4000000000000004</v>
      </c>
      <c r="W125" s="1">
        <v>6274.098</v>
      </c>
      <c r="X125" s="1">
        <v>254249</v>
      </c>
      <c r="Y125" s="1">
        <v>96895.539000000004</v>
      </c>
      <c r="Z125" s="1">
        <v>0.25900000000000001</v>
      </c>
      <c r="AB125" s="1">
        <v>0.35</v>
      </c>
    </row>
    <row r="126" spans="19:28" x14ac:dyDescent="0.25">
      <c r="S126" s="1" t="s">
        <v>335</v>
      </c>
      <c r="T126" s="1" t="s">
        <v>336</v>
      </c>
      <c r="U126" s="1" t="s">
        <v>23</v>
      </c>
      <c r="V126" s="1">
        <v>4.4000000000000004</v>
      </c>
      <c r="W126" s="1">
        <v>2641.203</v>
      </c>
      <c r="X126" s="1">
        <v>106814</v>
      </c>
      <c r="Y126" s="1">
        <v>90586.702999999994</v>
      </c>
      <c r="Z126" s="1">
        <v>0.11700000000000001</v>
      </c>
    </row>
    <row r="127" spans="19:28" x14ac:dyDescent="0.25">
      <c r="S127" s="1" t="s">
        <v>337</v>
      </c>
      <c r="T127" s="1" t="s">
        <v>338</v>
      </c>
      <c r="U127" s="1" t="s">
        <v>23</v>
      </c>
      <c r="V127" s="1">
        <v>4.4000000000000004</v>
      </c>
      <c r="W127" s="1">
        <v>2226.1959999999999</v>
      </c>
      <c r="X127" s="1">
        <v>79075</v>
      </c>
      <c r="Y127" s="1">
        <v>85220.258000000002</v>
      </c>
      <c r="Z127" s="1">
        <v>0.104</v>
      </c>
    </row>
    <row r="128" spans="19:28" x14ac:dyDescent="0.25">
      <c r="S128" s="1" t="s">
        <v>339</v>
      </c>
      <c r="T128" s="1" t="s">
        <v>340</v>
      </c>
      <c r="U128" s="1" t="s">
        <v>23</v>
      </c>
      <c r="V128" s="1">
        <v>4.4000000000000004</v>
      </c>
      <c r="W128" s="1">
        <v>2858.172</v>
      </c>
      <c r="X128" s="1">
        <v>106053</v>
      </c>
      <c r="Y128" s="1">
        <v>87958.187999999995</v>
      </c>
      <c r="Z128" s="1">
        <v>0.13</v>
      </c>
    </row>
    <row r="129" spans="19:28" x14ac:dyDescent="0.25">
      <c r="S129" s="1" t="s">
        <v>341</v>
      </c>
      <c r="T129" s="1" t="s">
        <v>342</v>
      </c>
      <c r="U129" s="1" t="s">
        <v>23</v>
      </c>
      <c r="V129" s="1">
        <v>4.4000000000000004</v>
      </c>
      <c r="W129" s="1">
        <v>3113.741</v>
      </c>
      <c r="X129" s="1">
        <v>112647</v>
      </c>
      <c r="Y129" s="1">
        <v>73946.116999999998</v>
      </c>
      <c r="Z129" s="1">
        <v>0.16800000000000001</v>
      </c>
      <c r="AB129" s="1">
        <v>0.04</v>
      </c>
    </row>
    <row r="130" spans="19:28" x14ac:dyDescent="0.25">
      <c r="S130" s="1" t="s">
        <v>343</v>
      </c>
      <c r="T130" s="1" t="s">
        <v>344</v>
      </c>
      <c r="U130" s="1" t="s">
        <v>23</v>
      </c>
      <c r="V130" s="1">
        <v>4.4000000000000004</v>
      </c>
      <c r="W130" s="1">
        <v>5364.3239999999996</v>
      </c>
      <c r="X130" s="1">
        <v>218230</v>
      </c>
      <c r="Y130" s="1">
        <v>88629.414000000004</v>
      </c>
      <c r="Z130" s="1">
        <v>0.24199999999999999</v>
      </c>
      <c r="AB130" s="1">
        <v>0.3</v>
      </c>
    </row>
    <row r="131" spans="19:28" x14ac:dyDescent="0.25">
      <c r="S131" s="1" t="s">
        <v>346</v>
      </c>
      <c r="T131" s="1" t="s">
        <v>347</v>
      </c>
      <c r="U131" s="1" t="s">
        <v>23</v>
      </c>
      <c r="V131" s="1">
        <v>4.4000000000000004</v>
      </c>
      <c r="W131" s="1">
        <v>2398.4479999999999</v>
      </c>
      <c r="X131" s="1">
        <v>106629</v>
      </c>
      <c r="Y131" s="1">
        <v>93904.141000000003</v>
      </c>
      <c r="Z131" s="1">
        <v>0.10199999999999999</v>
      </c>
    </row>
    <row r="132" spans="19:28" x14ac:dyDescent="0.25">
      <c r="S132" s="1" t="s">
        <v>348</v>
      </c>
      <c r="T132" s="1" t="s">
        <v>349</v>
      </c>
      <c r="U132" s="1" t="s">
        <v>23</v>
      </c>
      <c r="V132" s="1">
        <v>4.4000000000000004</v>
      </c>
      <c r="W132" s="1">
        <v>2452.6790000000001</v>
      </c>
      <c r="X132" s="1">
        <v>97232</v>
      </c>
      <c r="Y132" s="1">
        <v>99092.422000000006</v>
      </c>
      <c r="Z132" s="1">
        <v>9.9000000000000005E-2</v>
      </c>
    </row>
    <row r="133" spans="19:28" x14ac:dyDescent="0.25">
      <c r="S133" s="1" t="s">
        <v>350</v>
      </c>
      <c r="T133" s="1" t="s">
        <v>351</v>
      </c>
      <c r="U133" s="1" t="s">
        <v>23</v>
      </c>
      <c r="V133" s="1">
        <v>4.4000000000000004</v>
      </c>
      <c r="W133" s="1">
        <v>3060.9409999999998</v>
      </c>
      <c r="X133" s="1">
        <v>112753</v>
      </c>
      <c r="Y133" s="1">
        <v>102824.82799999999</v>
      </c>
      <c r="Z133" s="1">
        <v>0.11899999999999999</v>
      </c>
    </row>
    <row r="134" spans="19:28" x14ac:dyDescent="0.25">
      <c r="S134" s="1" t="s">
        <v>352</v>
      </c>
      <c r="T134" s="1" t="s">
        <v>353</v>
      </c>
      <c r="U134" s="1" t="s">
        <v>23</v>
      </c>
      <c r="V134" s="1">
        <v>4.4000000000000004</v>
      </c>
      <c r="W134" s="1">
        <v>2650.645</v>
      </c>
      <c r="X134" s="1">
        <v>109312</v>
      </c>
      <c r="Y134" s="1">
        <v>74625.851999999999</v>
      </c>
      <c r="Z134" s="1">
        <v>0.14199999999999999</v>
      </c>
    </row>
    <row r="135" spans="19:28" x14ac:dyDescent="0.25">
      <c r="S135" s="1" t="s">
        <v>354</v>
      </c>
      <c r="T135" s="1" t="s">
        <v>355</v>
      </c>
      <c r="U135" s="1" t="s">
        <v>23</v>
      </c>
      <c r="V135" s="1">
        <v>4.4000000000000004</v>
      </c>
      <c r="W135" s="1">
        <v>2487.7669999999998</v>
      </c>
      <c r="X135" s="1">
        <v>106960</v>
      </c>
      <c r="Y135" s="1">
        <v>78271.125</v>
      </c>
      <c r="Z135" s="1">
        <v>0.127</v>
      </c>
    </row>
    <row r="136" spans="19:28" x14ac:dyDescent="0.25">
      <c r="S136" s="1" t="s">
        <v>356</v>
      </c>
      <c r="T136" s="1" t="s">
        <v>357</v>
      </c>
      <c r="U136" s="1" t="s">
        <v>23</v>
      </c>
      <c r="V136" s="1">
        <v>4.4000000000000004</v>
      </c>
      <c r="W136" s="1">
        <v>1859.3489999999999</v>
      </c>
      <c r="X136" s="1">
        <v>76758</v>
      </c>
      <c r="Y136" s="1">
        <v>82232.202999999994</v>
      </c>
      <c r="Z136" s="1">
        <v>0.09</v>
      </c>
    </row>
    <row r="137" spans="19:28" x14ac:dyDescent="0.25">
      <c r="S137" s="1" t="s">
        <v>361</v>
      </c>
      <c r="T137" s="1" t="s">
        <v>362</v>
      </c>
      <c r="U137" s="1" t="s">
        <v>23</v>
      </c>
      <c r="V137" s="1">
        <v>4.4000000000000004</v>
      </c>
      <c r="W137" s="1">
        <v>2407.7420000000002</v>
      </c>
      <c r="X137" s="1">
        <v>103954</v>
      </c>
      <c r="Y137" s="1">
        <v>68976.289000000004</v>
      </c>
      <c r="Z137" s="1">
        <v>0.14000000000000001</v>
      </c>
    </row>
    <row r="138" spans="19:28" x14ac:dyDescent="0.25">
      <c r="S138" s="1" t="s">
        <v>363</v>
      </c>
      <c r="T138" s="1" t="s">
        <v>364</v>
      </c>
      <c r="U138" s="1" t="s">
        <v>23</v>
      </c>
      <c r="V138" s="1">
        <v>4.4000000000000004</v>
      </c>
      <c r="W138" s="1">
        <v>1676.365</v>
      </c>
      <c r="X138" s="1">
        <v>65562</v>
      </c>
      <c r="Y138" s="1">
        <v>80912.125</v>
      </c>
      <c r="Z138" s="1">
        <v>8.3000000000000004E-2</v>
      </c>
    </row>
    <row r="139" spans="19:28" x14ac:dyDescent="0.25">
      <c r="S139" s="1" t="s">
        <v>365</v>
      </c>
      <c r="T139" s="1" t="s">
        <v>366</v>
      </c>
      <c r="U139" s="1" t="s">
        <v>23</v>
      </c>
      <c r="V139" s="1">
        <v>4.4000000000000004</v>
      </c>
      <c r="W139" s="1">
        <v>1451.845</v>
      </c>
      <c r="X139" s="1">
        <v>55029</v>
      </c>
      <c r="Y139" s="1">
        <v>64799.211000000003</v>
      </c>
      <c r="Z139" s="1">
        <v>0.09</v>
      </c>
    </row>
    <row r="140" spans="19:28" x14ac:dyDescent="0.25">
      <c r="S140" s="1" t="s">
        <v>367</v>
      </c>
      <c r="T140" s="1" t="s">
        <v>368</v>
      </c>
      <c r="U140" s="1" t="s">
        <v>23</v>
      </c>
      <c r="V140" s="1">
        <v>4.4000000000000004</v>
      </c>
      <c r="W140" s="1">
        <v>2270.83</v>
      </c>
      <c r="X140" s="1">
        <v>89051</v>
      </c>
      <c r="Y140" s="1">
        <v>95344.883000000002</v>
      </c>
      <c r="Z140" s="1">
        <v>9.5000000000000001E-2</v>
      </c>
    </row>
    <row r="141" spans="19:28" x14ac:dyDescent="0.25">
      <c r="S141" s="1" t="s">
        <v>369</v>
      </c>
      <c r="T141" s="1" t="s">
        <v>370</v>
      </c>
      <c r="U141" s="1" t="s">
        <v>23</v>
      </c>
      <c r="V141" s="1">
        <v>4.4000000000000004</v>
      </c>
      <c r="W141" s="1">
        <v>2288.0210000000002</v>
      </c>
      <c r="X141" s="1">
        <v>85144</v>
      </c>
      <c r="Y141" s="1">
        <v>98936.914000000004</v>
      </c>
      <c r="Z141" s="1">
        <v>9.2999999999999999E-2</v>
      </c>
    </row>
    <row r="142" spans="19:28" x14ac:dyDescent="0.25">
      <c r="S142" s="1" t="s">
        <v>371</v>
      </c>
      <c r="T142" s="1" t="s">
        <v>372</v>
      </c>
      <c r="U142" s="1" t="s">
        <v>23</v>
      </c>
      <c r="V142" s="1">
        <v>4.4000000000000004</v>
      </c>
      <c r="W142" s="1">
        <v>2269.482</v>
      </c>
      <c r="X142" s="1">
        <v>96527</v>
      </c>
      <c r="Y142" s="1">
        <v>96992.187999999995</v>
      </c>
      <c r="Z142" s="1">
        <v>9.4E-2</v>
      </c>
    </row>
    <row r="143" spans="19:28" x14ac:dyDescent="0.25">
      <c r="S143" s="1" t="s">
        <v>374</v>
      </c>
      <c r="T143" s="1" t="s">
        <v>375</v>
      </c>
      <c r="U143" s="1" t="s">
        <v>23</v>
      </c>
      <c r="V143" s="1">
        <v>4.4000000000000004</v>
      </c>
      <c r="W143" s="1">
        <v>2530.248</v>
      </c>
      <c r="X143" s="1">
        <v>100776</v>
      </c>
      <c r="Y143" s="1">
        <v>108030.414</v>
      </c>
      <c r="Z143" s="1">
        <v>9.4E-2</v>
      </c>
    </row>
    <row r="144" spans="19:28" x14ac:dyDescent="0.25">
      <c r="S144" s="1" t="s">
        <v>376</v>
      </c>
      <c r="T144" s="1" t="s">
        <v>377</v>
      </c>
      <c r="U144" s="1" t="s">
        <v>23</v>
      </c>
      <c r="V144" s="1">
        <v>4.4000000000000004</v>
      </c>
      <c r="W144" s="1">
        <v>3093.3319999999999</v>
      </c>
      <c r="X144" s="1">
        <v>115462</v>
      </c>
      <c r="Y144" s="1">
        <v>100591.141</v>
      </c>
      <c r="Z144" s="1">
        <v>0.123</v>
      </c>
    </row>
    <row r="145" spans="19:28" x14ac:dyDescent="0.25">
      <c r="S145" s="1" t="s">
        <v>378</v>
      </c>
      <c r="T145" s="1" t="s">
        <v>379</v>
      </c>
      <c r="U145" s="1" t="s">
        <v>23</v>
      </c>
      <c r="V145" s="1">
        <v>4.4000000000000004</v>
      </c>
      <c r="W145" s="1">
        <v>1622.0440000000001</v>
      </c>
      <c r="X145" s="1">
        <v>59654</v>
      </c>
      <c r="Y145" s="1">
        <v>69586.210999999996</v>
      </c>
      <c r="Z145" s="1">
        <v>9.2999999999999999E-2</v>
      </c>
    </row>
    <row r="146" spans="19:28" x14ac:dyDescent="0.25">
      <c r="S146" s="1" t="s">
        <v>380</v>
      </c>
      <c r="T146" s="1" t="s">
        <v>381</v>
      </c>
      <c r="U146" s="1" t="s">
        <v>23</v>
      </c>
      <c r="V146" s="1">
        <v>4.4000000000000004</v>
      </c>
      <c r="W146" s="1">
        <v>121838.508</v>
      </c>
      <c r="X146" s="1">
        <v>4179704</v>
      </c>
      <c r="Y146" s="1">
        <v>104467.281</v>
      </c>
      <c r="Z146" s="1">
        <v>4.665</v>
      </c>
      <c r="AB146" s="1">
        <v>15.65</v>
      </c>
    </row>
    <row r="147" spans="19:28" x14ac:dyDescent="0.25">
      <c r="S147" s="1" t="s">
        <v>382</v>
      </c>
      <c r="T147" s="1" t="s">
        <v>383</v>
      </c>
      <c r="U147" s="1" t="s">
        <v>23</v>
      </c>
      <c r="V147" s="1">
        <v>4.4000000000000004</v>
      </c>
      <c r="W147" s="1">
        <v>4144.0709999999999</v>
      </c>
      <c r="X147" s="1">
        <v>183465</v>
      </c>
      <c r="Y147" s="1">
        <v>48669.788999999997</v>
      </c>
      <c r="Z147" s="1">
        <v>0.34100000000000003</v>
      </c>
      <c r="AB147" s="1">
        <v>0.64</v>
      </c>
    </row>
    <row r="148" spans="19:28" x14ac:dyDescent="0.25">
      <c r="S148" s="1" t="s">
        <v>384</v>
      </c>
      <c r="T148" s="1" t="s">
        <v>385</v>
      </c>
      <c r="U148" s="1" t="s">
        <v>23</v>
      </c>
      <c r="V148" s="1">
        <v>4.4000000000000004</v>
      </c>
      <c r="W148" s="1">
        <v>34674.074000000001</v>
      </c>
      <c r="X148" s="1">
        <v>1378169</v>
      </c>
      <c r="Y148" s="1">
        <v>39606.652000000002</v>
      </c>
      <c r="Z148" s="1">
        <v>3.5019999999999998</v>
      </c>
      <c r="AB148" s="1">
        <v>11.61</v>
      </c>
    </row>
    <row r="149" spans="19:28" x14ac:dyDescent="0.25">
      <c r="S149" s="1" t="s">
        <v>387</v>
      </c>
      <c r="T149" s="1" t="s">
        <v>388</v>
      </c>
      <c r="U149" s="1" t="s">
        <v>23</v>
      </c>
      <c r="V149" s="1">
        <v>4.4000000000000004</v>
      </c>
      <c r="W149" s="1">
        <v>2658.2950000000001</v>
      </c>
      <c r="X149" s="1">
        <v>114635</v>
      </c>
      <c r="Y149" s="1">
        <v>100054.281</v>
      </c>
      <c r="Z149" s="1">
        <v>0.106</v>
      </c>
    </row>
    <row r="150" spans="19:28" x14ac:dyDescent="0.25">
      <c r="S150" s="1" t="s">
        <v>389</v>
      </c>
      <c r="T150" s="1" t="s">
        <v>390</v>
      </c>
      <c r="U150" s="1" t="s">
        <v>23</v>
      </c>
      <c r="V150" s="1">
        <v>4.4000000000000004</v>
      </c>
      <c r="W150" s="1">
        <v>2295.0079999999998</v>
      </c>
      <c r="X150" s="1">
        <v>85333</v>
      </c>
      <c r="Y150" s="1">
        <v>91328.695000000007</v>
      </c>
      <c r="Z150" s="1">
        <v>0.10100000000000001</v>
      </c>
    </row>
    <row r="151" spans="19:28" x14ac:dyDescent="0.25">
      <c r="S151" s="1" t="s">
        <v>391</v>
      </c>
      <c r="T151" s="1" t="s">
        <v>392</v>
      </c>
      <c r="U151" s="1" t="s">
        <v>23</v>
      </c>
      <c r="V151" s="1">
        <v>4.4000000000000004</v>
      </c>
      <c r="W151" s="1">
        <v>2382.8710000000001</v>
      </c>
      <c r="X151" s="1">
        <v>91499</v>
      </c>
      <c r="Y151" s="1">
        <v>102183.391</v>
      </c>
      <c r="Z151" s="1">
        <v>9.2999999999999999E-2</v>
      </c>
    </row>
    <row r="152" spans="19:28" x14ac:dyDescent="0.25">
      <c r="S152" s="1" t="s">
        <v>393</v>
      </c>
      <c r="T152" s="1" t="s">
        <v>394</v>
      </c>
      <c r="U152" s="1" t="s">
        <v>23</v>
      </c>
      <c r="V152" s="1">
        <v>4.4000000000000004</v>
      </c>
      <c r="W152" s="1">
        <v>2309.2840000000001</v>
      </c>
      <c r="X152" s="1">
        <v>84392</v>
      </c>
      <c r="Y152" s="1">
        <v>95108.883000000002</v>
      </c>
      <c r="Z152" s="1">
        <v>9.7000000000000003E-2</v>
      </c>
    </row>
    <row r="153" spans="19:28" x14ac:dyDescent="0.25">
      <c r="S153" s="1" t="s">
        <v>395</v>
      </c>
      <c r="T153" s="1" t="s">
        <v>396</v>
      </c>
      <c r="U153" s="1" t="s">
        <v>23</v>
      </c>
      <c r="V153" s="1">
        <v>4.4000000000000004</v>
      </c>
      <c r="W153" s="1">
        <v>1318.3230000000001</v>
      </c>
      <c r="X153" s="1">
        <v>47264</v>
      </c>
      <c r="Y153" s="1">
        <v>53921.77</v>
      </c>
      <c r="Z153" s="1">
        <v>9.8000000000000004E-2</v>
      </c>
    </row>
    <row r="154" spans="19:28" x14ac:dyDescent="0.25">
      <c r="S154" s="1" t="s">
        <v>397</v>
      </c>
      <c r="T154" s="1" t="s">
        <v>398</v>
      </c>
      <c r="U154" s="1" t="s">
        <v>23</v>
      </c>
      <c r="V154" s="1">
        <v>4.4000000000000004</v>
      </c>
      <c r="W154" s="1">
        <v>1408.5050000000001</v>
      </c>
      <c r="X154" s="1">
        <v>61221</v>
      </c>
      <c r="Y154" s="1">
        <v>61000.226999999999</v>
      </c>
      <c r="Z154" s="1">
        <v>9.1999999999999998E-2</v>
      </c>
    </row>
    <row r="155" spans="19:28" x14ac:dyDescent="0.25">
      <c r="S155" s="1" t="s">
        <v>402</v>
      </c>
      <c r="T155" s="1" t="s">
        <v>403</v>
      </c>
      <c r="U155" s="1" t="s">
        <v>23</v>
      </c>
      <c r="V155" s="1">
        <v>4.4000000000000004</v>
      </c>
      <c r="W155" s="1">
        <v>6702.9930000000004</v>
      </c>
      <c r="X155" s="1">
        <v>251062</v>
      </c>
      <c r="Y155" s="1">
        <v>180164.40599999999</v>
      </c>
      <c r="Z155" s="1">
        <v>0.14899999999999999</v>
      </c>
    </row>
    <row r="156" spans="19:28" x14ac:dyDescent="0.25">
      <c r="S156" s="1" t="s">
        <v>404</v>
      </c>
      <c r="T156" s="1" t="s">
        <v>405</v>
      </c>
      <c r="U156" s="1" t="s">
        <v>23</v>
      </c>
      <c r="V156" s="1">
        <v>4.4000000000000004</v>
      </c>
      <c r="W156" s="1">
        <v>3526.2939999999999</v>
      </c>
      <c r="X156" s="1">
        <v>137227</v>
      </c>
      <c r="Y156" s="1">
        <v>128731.06299999999</v>
      </c>
      <c r="Z156" s="1">
        <v>0.11</v>
      </c>
    </row>
    <row r="157" spans="19:28" x14ac:dyDescent="0.25">
      <c r="S157" s="1" t="s">
        <v>406</v>
      </c>
      <c r="T157" s="1" t="s">
        <v>407</v>
      </c>
      <c r="U157" s="1" t="s">
        <v>23</v>
      </c>
      <c r="V157" s="1">
        <v>4.4000000000000004</v>
      </c>
      <c r="W157" s="1">
        <v>3763.6880000000001</v>
      </c>
      <c r="X157" s="1">
        <v>148501</v>
      </c>
      <c r="Y157" s="1">
        <v>119917.117</v>
      </c>
      <c r="Z157" s="1">
        <v>0.126</v>
      </c>
    </row>
    <row r="158" spans="19:28" x14ac:dyDescent="0.25">
      <c r="S158" s="1" t="s">
        <v>408</v>
      </c>
      <c r="T158" s="1" t="s">
        <v>409</v>
      </c>
      <c r="U158" s="1" t="s">
        <v>23</v>
      </c>
      <c r="V158" s="1">
        <v>4.4000000000000004</v>
      </c>
      <c r="W158" s="1">
        <v>9193.1389999999992</v>
      </c>
      <c r="X158" s="1">
        <v>358467</v>
      </c>
      <c r="Y158" s="1">
        <v>88866.891000000003</v>
      </c>
      <c r="Z158" s="1">
        <v>0.41399999999999998</v>
      </c>
      <c r="AB158" s="1">
        <v>0.89</v>
      </c>
    </row>
    <row r="159" spans="19:28" x14ac:dyDescent="0.25">
      <c r="S159" s="1" t="s">
        <v>410</v>
      </c>
      <c r="T159" s="1" t="s">
        <v>411</v>
      </c>
      <c r="U159" s="1" t="s">
        <v>23</v>
      </c>
      <c r="V159" s="1">
        <v>4.4000000000000004</v>
      </c>
      <c r="W159" s="1">
        <v>9416.7139999999999</v>
      </c>
      <c r="X159" s="1">
        <v>361946</v>
      </c>
      <c r="Y159" s="1">
        <v>88157.312999999995</v>
      </c>
      <c r="Z159" s="1">
        <v>0.42699999999999999</v>
      </c>
      <c r="AB159" s="1">
        <v>0.94</v>
      </c>
    </row>
    <row r="160" spans="19:28" x14ac:dyDescent="0.25">
      <c r="S160" s="1" t="s">
        <v>412</v>
      </c>
      <c r="T160" s="1" t="s">
        <v>413</v>
      </c>
      <c r="U160" s="1" t="s">
        <v>23</v>
      </c>
      <c r="V160" s="1">
        <v>4.4000000000000004</v>
      </c>
      <c r="W160" s="1">
        <v>10473.873</v>
      </c>
      <c r="X160" s="1">
        <v>423184</v>
      </c>
      <c r="Y160" s="1">
        <v>98938.062999999995</v>
      </c>
      <c r="Z160" s="1">
        <v>0.42299999999999999</v>
      </c>
      <c r="AB160" s="1">
        <v>0.93</v>
      </c>
    </row>
    <row r="161" spans="19:28" x14ac:dyDescent="0.25">
      <c r="S161" s="1" t="s">
        <v>11</v>
      </c>
      <c r="T161" s="1" t="s">
        <v>12</v>
      </c>
      <c r="U161" s="1" t="s">
        <v>12</v>
      </c>
      <c r="V161" s="1">
        <v>4.42</v>
      </c>
      <c r="W161" s="1">
        <v>18.895</v>
      </c>
      <c r="X161" s="1">
        <v>1390</v>
      </c>
    </row>
    <row r="162" spans="19:28" x14ac:dyDescent="0.25">
      <c r="S162" s="1" t="s">
        <v>13</v>
      </c>
      <c r="T162" s="1" t="s">
        <v>12</v>
      </c>
      <c r="U162" s="1" t="s">
        <v>12</v>
      </c>
      <c r="V162" s="1">
        <v>4.41</v>
      </c>
      <c r="W162" s="1">
        <v>62.546999999999997</v>
      </c>
      <c r="X162" s="1">
        <v>1907</v>
      </c>
    </row>
    <row r="163" spans="19:28" x14ac:dyDescent="0.25">
      <c r="S163" s="1" t="s">
        <v>14</v>
      </c>
      <c r="T163" s="1" t="s">
        <v>12</v>
      </c>
      <c r="U163" s="1" t="s">
        <v>12</v>
      </c>
      <c r="V163" s="1">
        <v>4.3899999999999997</v>
      </c>
      <c r="W163" s="1">
        <v>1.9650000000000001</v>
      </c>
      <c r="X163" s="1">
        <v>356</v>
      </c>
      <c r="Y163" s="1">
        <v>6.9820000000000002</v>
      </c>
      <c r="Z163" s="1">
        <v>1.1259999999999999</v>
      </c>
      <c r="AB163" s="1">
        <v>3.36</v>
      </c>
    </row>
    <row r="164" spans="19:28" x14ac:dyDescent="0.25">
      <c r="S164" s="1" t="s">
        <v>19</v>
      </c>
      <c r="T164" s="1" t="s">
        <v>12</v>
      </c>
      <c r="U164" s="1" t="s">
        <v>12</v>
      </c>
      <c r="V164" s="1">
        <v>4.3899999999999997</v>
      </c>
      <c r="W164" s="1">
        <v>12.852</v>
      </c>
      <c r="X164" s="1">
        <v>1235</v>
      </c>
    </row>
    <row r="165" spans="19:28" x14ac:dyDescent="0.25">
      <c r="S165" s="1" t="s">
        <v>20</v>
      </c>
      <c r="T165" s="1" t="s">
        <v>12</v>
      </c>
      <c r="U165" s="1" t="s">
        <v>12</v>
      </c>
      <c r="V165" s="1">
        <v>4.3499999999999996</v>
      </c>
      <c r="W165" s="1">
        <v>36.801000000000002</v>
      </c>
      <c r="X165" s="1">
        <v>1623</v>
      </c>
      <c r="Y165" s="1">
        <v>7.306</v>
      </c>
      <c r="Z165" s="1">
        <v>20.148</v>
      </c>
      <c r="AB165" s="1">
        <v>69.400000000000006</v>
      </c>
    </row>
    <row r="166" spans="19:28" x14ac:dyDescent="0.25">
      <c r="S166" s="1" t="s">
        <v>35</v>
      </c>
      <c r="T166" s="1" t="s">
        <v>12</v>
      </c>
      <c r="U166" s="1" t="s">
        <v>12</v>
      </c>
      <c r="V166" s="1">
        <v>4.42</v>
      </c>
      <c r="W166" s="1">
        <v>1.4510000000000001</v>
      </c>
      <c r="X166" s="1">
        <v>372</v>
      </c>
      <c r="Y166" s="1">
        <v>0.63900000000000001</v>
      </c>
      <c r="Z166" s="1">
        <v>9.0830000000000002</v>
      </c>
      <c r="AB166" s="1">
        <v>30.99</v>
      </c>
    </row>
    <row r="167" spans="19:28" x14ac:dyDescent="0.25">
      <c r="S167" s="1" t="s">
        <v>48</v>
      </c>
      <c r="T167" s="1" t="s">
        <v>12</v>
      </c>
      <c r="U167" s="1" t="s">
        <v>12</v>
      </c>
      <c r="V167" s="1">
        <v>4.43</v>
      </c>
      <c r="W167" s="1">
        <v>18.559000000000001</v>
      </c>
      <c r="X167" s="1">
        <v>1477</v>
      </c>
    </row>
    <row r="168" spans="19:28" x14ac:dyDescent="0.25">
      <c r="S168" s="1" t="s">
        <v>64</v>
      </c>
      <c r="T168" s="1" t="s">
        <v>12</v>
      </c>
      <c r="U168" s="1" t="s">
        <v>12</v>
      </c>
      <c r="Y168" s="1">
        <v>4.1139999999999999</v>
      </c>
    </row>
    <row r="169" spans="19:28" x14ac:dyDescent="0.25">
      <c r="S169" s="1" t="s">
        <v>68</v>
      </c>
      <c r="T169" s="1" t="s">
        <v>12</v>
      </c>
      <c r="U169" s="1" t="s">
        <v>12</v>
      </c>
      <c r="Y169" s="1">
        <v>7.7249999999999996</v>
      </c>
    </row>
    <row r="170" spans="19:28" x14ac:dyDescent="0.25">
      <c r="S170" s="1" t="s">
        <v>72</v>
      </c>
      <c r="T170" s="1" t="s">
        <v>12</v>
      </c>
      <c r="U170" s="1" t="s">
        <v>12</v>
      </c>
      <c r="V170" s="1">
        <v>4.4400000000000004</v>
      </c>
      <c r="W170" s="1">
        <v>65.968999999999994</v>
      </c>
      <c r="X170" s="1">
        <v>2411</v>
      </c>
      <c r="Y170" s="1">
        <v>5.681</v>
      </c>
      <c r="Z170" s="1">
        <v>46.448999999999998</v>
      </c>
      <c r="AB170" s="1">
        <v>160.69</v>
      </c>
    </row>
    <row r="171" spans="19:28" x14ac:dyDescent="0.25">
      <c r="S171" s="1" t="s">
        <v>90</v>
      </c>
      <c r="T171" s="1" t="s">
        <v>12</v>
      </c>
      <c r="U171" s="1" t="s">
        <v>12</v>
      </c>
      <c r="V171" s="1">
        <v>4.43</v>
      </c>
      <c r="W171" s="1">
        <v>2.7669999999999999</v>
      </c>
      <c r="X171" s="1">
        <v>722</v>
      </c>
      <c r="Y171" s="1">
        <v>3.0350000000000001</v>
      </c>
      <c r="Z171" s="1">
        <v>3.6469999999999998</v>
      </c>
      <c r="AB171" s="1">
        <v>12.11</v>
      </c>
    </row>
    <row r="172" spans="19:28" x14ac:dyDescent="0.25">
      <c r="S172" s="1" t="s">
        <v>97</v>
      </c>
      <c r="T172" s="1" t="s">
        <v>12</v>
      </c>
      <c r="U172" s="1" t="s">
        <v>12</v>
      </c>
      <c r="V172" s="1">
        <v>4.43</v>
      </c>
      <c r="W172" s="1">
        <v>61.475000000000001</v>
      </c>
      <c r="X172" s="1">
        <v>1351</v>
      </c>
      <c r="Y172" s="1">
        <v>2.9790000000000001</v>
      </c>
      <c r="Z172" s="1">
        <v>82.543999999999997</v>
      </c>
      <c r="AB172" s="1">
        <v>285.99</v>
      </c>
    </row>
    <row r="173" spans="19:28" x14ac:dyDescent="0.25">
      <c r="S173" s="1" t="s">
        <v>108</v>
      </c>
      <c r="T173" s="1" t="s">
        <v>12</v>
      </c>
      <c r="U173" s="1" t="s">
        <v>12</v>
      </c>
      <c r="V173" s="1">
        <v>4.45</v>
      </c>
      <c r="W173" s="1">
        <v>47.228000000000002</v>
      </c>
      <c r="X173" s="1">
        <v>2391</v>
      </c>
      <c r="Y173" s="1">
        <v>13.529</v>
      </c>
      <c r="Z173" s="1">
        <v>13.962999999999999</v>
      </c>
      <c r="AB173" s="1">
        <v>47.93</v>
      </c>
    </row>
    <row r="174" spans="19:28" x14ac:dyDescent="0.25">
      <c r="S174" s="1" t="s">
        <v>112</v>
      </c>
      <c r="T174" s="1" t="s">
        <v>12</v>
      </c>
      <c r="U174" s="1" t="s">
        <v>12</v>
      </c>
      <c r="V174" s="1">
        <v>4.38</v>
      </c>
      <c r="W174" s="1">
        <v>69.248000000000005</v>
      </c>
      <c r="X174" s="1">
        <v>2207</v>
      </c>
      <c r="Y174" s="1">
        <v>8.6460000000000008</v>
      </c>
      <c r="Z174" s="1">
        <v>32.036999999999999</v>
      </c>
      <c r="AB174" s="1">
        <v>110.66</v>
      </c>
    </row>
    <row r="175" spans="19:28" x14ac:dyDescent="0.25">
      <c r="S175" s="1" t="s">
        <v>116</v>
      </c>
      <c r="T175" s="1" t="s">
        <v>12</v>
      </c>
      <c r="U175" s="1" t="s">
        <v>12</v>
      </c>
      <c r="Y175" s="1">
        <v>10.156000000000001</v>
      </c>
    </row>
    <row r="176" spans="19:28" x14ac:dyDescent="0.25">
      <c r="S176" s="1" t="s">
        <v>121</v>
      </c>
      <c r="T176" s="1" t="s">
        <v>12</v>
      </c>
      <c r="U176" s="1" t="s">
        <v>12</v>
      </c>
      <c r="Y176" s="1">
        <v>4.8029999999999999</v>
      </c>
    </row>
    <row r="177" spans="19:28" x14ac:dyDescent="0.25">
      <c r="S177" s="1" t="s">
        <v>122</v>
      </c>
      <c r="T177" s="1" t="s">
        <v>12</v>
      </c>
      <c r="U177" s="1" t="s">
        <v>12</v>
      </c>
      <c r="V177" s="1">
        <v>4.3600000000000003</v>
      </c>
      <c r="W177" s="1">
        <v>4.8239999999999998</v>
      </c>
      <c r="X177" s="1">
        <v>525</v>
      </c>
      <c r="Y177" s="1">
        <v>0.24199999999999999</v>
      </c>
      <c r="Z177" s="1">
        <v>79.736000000000004</v>
      </c>
      <c r="AB177" s="1">
        <v>276.24</v>
      </c>
    </row>
    <row r="178" spans="19:28" x14ac:dyDescent="0.25">
      <c r="S178" s="1" t="s">
        <v>124</v>
      </c>
      <c r="T178" s="1" t="s">
        <v>12</v>
      </c>
      <c r="U178" s="1" t="s">
        <v>12</v>
      </c>
      <c r="V178" s="1">
        <v>4.3600000000000003</v>
      </c>
      <c r="W178" s="1">
        <v>22.948</v>
      </c>
      <c r="X178" s="1">
        <v>1505</v>
      </c>
    </row>
    <row r="179" spans="19:28" x14ac:dyDescent="0.25">
      <c r="S179" s="1" t="s">
        <v>137</v>
      </c>
      <c r="T179" s="1" t="s">
        <v>12</v>
      </c>
      <c r="U179" s="1" t="s">
        <v>12</v>
      </c>
      <c r="Y179" s="1">
        <v>0.11899999999999999</v>
      </c>
    </row>
    <row r="180" spans="19:28" x14ac:dyDescent="0.25">
      <c r="S180" s="1" t="s">
        <v>150</v>
      </c>
      <c r="T180" s="1" t="s">
        <v>12</v>
      </c>
      <c r="U180" s="1" t="s">
        <v>12</v>
      </c>
      <c r="V180" s="1">
        <v>4.42</v>
      </c>
      <c r="W180" s="1">
        <v>49.545000000000002</v>
      </c>
      <c r="X180" s="1">
        <v>2242</v>
      </c>
      <c r="Y180" s="1">
        <v>1.22</v>
      </c>
      <c r="Z180" s="1">
        <v>162.44300000000001</v>
      </c>
      <c r="AB180" s="1">
        <v>563.34</v>
      </c>
    </row>
    <row r="181" spans="19:28" x14ac:dyDescent="0.25">
      <c r="S181" s="1" t="s">
        <v>163</v>
      </c>
      <c r="T181" s="1" t="s">
        <v>12</v>
      </c>
      <c r="U181" s="1" t="s">
        <v>12</v>
      </c>
      <c r="V181" s="1">
        <v>4.4400000000000004</v>
      </c>
      <c r="W181" s="1">
        <v>120.509</v>
      </c>
      <c r="X181" s="1">
        <v>2214</v>
      </c>
      <c r="Y181" s="1">
        <v>7.1970000000000001</v>
      </c>
      <c r="Z181" s="1">
        <v>66.977000000000004</v>
      </c>
      <c r="AB181" s="1">
        <v>231.95</v>
      </c>
    </row>
    <row r="182" spans="19:28" x14ac:dyDescent="0.25">
      <c r="S182" s="1" t="s">
        <v>165</v>
      </c>
      <c r="T182" s="1" t="s">
        <v>12</v>
      </c>
      <c r="U182" s="1" t="s">
        <v>12</v>
      </c>
      <c r="V182" s="1">
        <v>4.42</v>
      </c>
      <c r="W182" s="1">
        <v>11.766</v>
      </c>
      <c r="X182" s="1">
        <v>1260</v>
      </c>
      <c r="Y182" s="1">
        <v>1.133</v>
      </c>
      <c r="Z182" s="1">
        <v>41.539000000000001</v>
      </c>
      <c r="AB182" s="1">
        <v>143.65</v>
      </c>
    </row>
    <row r="183" spans="19:28" x14ac:dyDescent="0.25">
      <c r="S183" s="1" t="s">
        <v>178</v>
      </c>
      <c r="T183" s="1" t="s">
        <v>12</v>
      </c>
      <c r="U183" s="1" t="s">
        <v>12</v>
      </c>
      <c r="V183" s="1">
        <v>4.4000000000000004</v>
      </c>
      <c r="W183" s="1">
        <v>73.177000000000007</v>
      </c>
      <c r="X183" s="1">
        <v>2401</v>
      </c>
      <c r="Y183" s="1">
        <v>1.7849999999999999</v>
      </c>
      <c r="Z183" s="1">
        <v>163.982</v>
      </c>
      <c r="AB183" s="1">
        <v>568.67999999999995</v>
      </c>
    </row>
    <row r="184" spans="19:28" x14ac:dyDescent="0.25">
      <c r="S184" s="1" t="s">
        <v>191</v>
      </c>
      <c r="T184" s="1" t="s">
        <v>12</v>
      </c>
      <c r="U184" s="1" t="s">
        <v>12</v>
      </c>
      <c r="Y184" s="1">
        <v>8.8670000000000009</v>
      </c>
    </row>
    <row r="185" spans="19:28" x14ac:dyDescent="0.25">
      <c r="S185" s="1" t="s">
        <v>204</v>
      </c>
      <c r="T185" s="1" t="s">
        <v>12</v>
      </c>
      <c r="U185" s="1" t="s">
        <v>12</v>
      </c>
      <c r="V185" s="1">
        <v>4.43</v>
      </c>
      <c r="W185" s="1">
        <v>5.2089999999999996</v>
      </c>
      <c r="X185" s="1">
        <v>616</v>
      </c>
      <c r="Y185" s="1">
        <v>0.21</v>
      </c>
      <c r="Z185" s="1">
        <v>99.218999999999994</v>
      </c>
      <c r="AB185" s="1">
        <v>343.87</v>
      </c>
    </row>
    <row r="186" spans="19:28" x14ac:dyDescent="0.25">
      <c r="S186" s="1" t="s">
        <v>206</v>
      </c>
      <c r="T186" s="1" t="s">
        <v>12</v>
      </c>
      <c r="U186" s="1" t="s">
        <v>12</v>
      </c>
      <c r="V186" s="1">
        <v>4.3899999999999997</v>
      </c>
      <c r="W186" s="1">
        <v>20.099</v>
      </c>
      <c r="X186" s="1">
        <v>1631</v>
      </c>
      <c r="Y186" s="1">
        <v>1.004</v>
      </c>
      <c r="Z186" s="1">
        <v>80.075999999999993</v>
      </c>
      <c r="AB186" s="1">
        <v>277.42</v>
      </c>
    </row>
    <row r="187" spans="19:28" x14ac:dyDescent="0.25">
      <c r="S187" s="1" t="s">
        <v>219</v>
      </c>
      <c r="T187" s="1" t="s">
        <v>12</v>
      </c>
      <c r="U187" s="1" t="s">
        <v>12</v>
      </c>
      <c r="V187" s="1">
        <v>4.43</v>
      </c>
      <c r="W187" s="1">
        <v>18.611999999999998</v>
      </c>
      <c r="X187" s="1">
        <v>2037</v>
      </c>
      <c r="Y187" s="1">
        <v>3.5529999999999999</v>
      </c>
      <c r="Z187" s="1">
        <v>20.954000000000001</v>
      </c>
      <c r="AB187" s="1">
        <v>72.19</v>
      </c>
    </row>
    <row r="188" spans="19:28" x14ac:dyDescent="0.25">
      <c r="S188" s="1" t="s">
        <v>221</v>
      </c>
      <c r="T188" s="1" t="s">
        <v>12</v>
      </c>
      <c r="U188" s="1" t="s">
        <v>12</v>
      </c>
      <c r="V188" s="1">
        <v>4.41</v>
      </c>
      <c r="W188" s="1">
        <v>27.864000000000001</v>
      </c>
      <c r="X188" s="1">
        <v>1977</v>
      </c>
      <c r="Y188" s="1">
        <v>4.4619999999999997</v>
      </c>
      <c r="Z188" s="1">
        <v>24.978999999999999</v>
      </c>
      <c r="AB188" s="1">
        <v>86.16</v>
      </c>
    </row>
    <row r="189" spans="19:28" x14ac:dyDescent="0.25">
      <c r="S189" s="1" t="s">
        <v>222</v>
      </c>
      <c r="T189" s="1" t="s">
        <v>12</v>
      </c>
      <c r="U189" s="1" t="s">
        <v>12</v>
      </c>
    </row>
    <row r="190" spans="19:28" x14ac:dyDescent="0.25">
      <c r="S190" s="1" t="s">
        <v>235</v>
      </c>
      <c r="T190" s="1" t="s">
        <v>12</v>
      </c>
      <c r="U190" s="1" t="s">
        <v>12</v>
      </c>
      <c r="Y190" s="1">
        <v>6.476</v>
      </c>
    </row>
    <row r="191" spans="19:28" x14ac:dyDescent="0.25">
      <c r="S191" s="1" t="s">
        <v>248</v>
      </c>
      <c r="T191" s="1" t="s">
        <v>12</v>
      </c>
      <c r="U191" s="1" t="s">
        <v>12</v>
      </c>
      <c r="Y191" s="1">
        <v>0.75</v>
      </c>
    </row>
    <row r="192" spans="19:28" x14ac:dyDescent="0.25">
      <c r="S192" s="1" t="s">
        <v>261</v>
      </c>
      <c r="T192" s="1" t="s">
        <v>12</v>
      </c>
      <c r="U192" s="1" t="s">
        <v>12</v>
      </c>
      <c r="V192" s="1">
        <v>4.41</v>
      </c>
      <c r="W192" s="1">
        <v>1.5580000000000001</v>
      </c>
      <c r="X192" s="1">
        <v>302</v>
      </c>
      <c r="Y192" s="1">
        <v>3.5110000000000001</v>
      </c>
      <c r="Z192" s="1">
        <v>1.7749999999999999</v>
      </c>
      <c r="AB192" s="1">
        <v>5.62</v>
      </c>
    </row>
    <row r="193" spans="19:28" x14ac:dyDescent="0.25">
      <c r="S193" s="1" t="s">
        <v>263</v>
      </c>
      <c r="T193" s="1" t="s">
        <v>12</v>
      </c>
      <c r="U193" s="1" t="s">
        <v>12</v>
      </c>
    </row>
    <row r="194" spans="19:28" x14ac:dyDescent="0.25">
      <c r="S194" s="1" t="s">
        <v>276</v>
      </c>
      <c r="T194" s="1" t="s">
        <v>12</v>
      </c>
      <c r="U194" s="1" t="s">
        <v>12</v>
      </c>
      <c r="V194" s="1">
        <v>4.43</v>
      </c>
      <c r="W194" s="1">
        <v>88.734999999999999</v>
      </c>
      <c r="X194" s="1">
        <v>1658</v>
      </c>
      <c r="Y194" s="1">
        <v>6.3949999999999996</v>
      </c>
      <c r="Z194" s="1">
        <v>55.503</v>
      </c>
      <c r="AB194" s="1">
        <v>192.12</v>
      </c>
    </row>
    <row r="195" spans="19:28" x14ac:dyDescent="0.25">
      <c r="S195" s="1" t="s">
        <v>289</v>
      </c>
      <c r="T195" s="1" t="s">
        <v>12</v>
      </c>
      <c r="U195" s="1" t="s">
        <v>12</v>
      </c>
      <c r="Y195" s="1">
        <v>0.43</v>
      </c>
    </row>
    <row r="196" spans="19:28" x14ac:dyDescent="0.25">
      <c r="S196" s="1" t="s">
        <v>302</v>
      </c>
      <c r="T196" s="1" t="s">
        <v>12</v>
      </c>
      <c r="U196" s="1" t="s">
        <v>12</v>
      </c>
      <c r="V196" s="1">
        <v>4.43</v>
      </c>
      <c r="W196" s="1">
        <v>14.778</v>
      </c>
      <c r="X196" s="1">
        <v>1378</v>
      </c>
      <c r="Y196" s="1">
        <v>2.9039999999999999</v>
      </c>
      <c r="Z196" s="1">
        <v>20.355</v>
      </c>
      <c r="AB196" s="1">
        <v>70.11</v>
      </c>
    </row>
    <row r="197" spans="19:28" x14ac:dyDescent="0.25">
      <c r="S197" s="1" t="s">
        <v>304</v>
      </c>
      <c r="T197" s="1" t="s">
        <v>12</v>
      </c>
      <c r="U197" s="1" t="s">
        <v>12</v>
      </c>
      <c r="V197" s="1">
        <v>4.41</v>
      </c>
      <c r="W197" s="1">
        <v>3.016</v>
      </c>
      <c r="X197" s="1">
        <v>787</v>
      </c>
      <c r="Y197" s="1">
        <v>2.254</v>
      </c>
      <c r="Z197" s="1">
        <v>5.3520000000000003</v>
      </c>
      <c r="AB197" s="1">
        <v>18.03</v>
      </c>
    </row>
    <row r="198" spans="19:28" x14ac:dyDescent="0.25">
      <c r="S198" s="1" t="s">
        <v>317</v>
      </c>
      <c r="T198" s="1" t="s">
        <v>12</v>
      </c>
      <c r="U198" s="1" t="s">
        <v>12</v>
      </c>
      <c r="V198" s="1">
        <v>4.3499999999999996</v>
      </c>
      <c r="W198" s="1">
        <v>76.099999999999994</v>
      </c>
      <c r="X198" s="1">
        <v>1422</v>
      </c>
      <c r="Y198" s="1">
        <v>0.96</v>
      </c>
      <c r="Z198" s="1">
        <v>317.08300000000003</v>
      </c>
      <c r="AB198" s="1">
        <v>1100.1300000000001</v>
      </c>
    </row>
    <row r="199" spans="19:28" x14ac:dyDescent="0.25">
      <c r="S199" s="1" t="s">
        <v>319</v>
      </c>
      <c r="T199" s="1" t="s">
        <v>12</v>
      </c>
      <c r="U199" s="1" t="s">
        <v>12</v>
      </c>
      <c r="V199" s="1">
        <v>4.43</v>
      </c>
      <c r="W199" s="1">
        <v>185.614</v>
      </c>
      <c r="X199" s="1">
        <v>2410</v>
      </c>
      <c r="Y199" s="1">
        <v>1.1020000000000001</v>
      </c>
      <c r="Z199" s="1">
        <v>673.73500000000001</v>
      </c>
      <c r="AB199" s="1">
        <v>2338.17</v>
      </c>
    </row>
    <row r="200" spans="19:28" x14ac:dyDescent="0.25">
      <c r="S200" s="1" t="s">
        <v>332</v>
      </c>
      <c r="T200" s="1" t="s">
        <v>12</v>
      </c>
      <c r="U200" s="1" t="s">
        <v>12</v>
      </c>
      <c r="V200" s="1">
        <v>4.4000000000000004</v>
      </c>
      <c r="W200" s="1">
        <v>24.257999999999999</v>
      </c>
      <c r="X200" s="1">
        <v>1634</v>
      </c>
      <c r="Y200" s="1">
        <v>1.83</v>
      </c>
      <c r="Z200" s="1">
        <v>53.023000000000003</v>
      </c>
      <c r="AB200" s="1">
        <v>183.51</v>
      </c>
    </row>
    <row r="201" spans="19:28" x14ac:dyDescent="0.25">
      <c r="S201" s="1" t="s">
        <v>345</v>
      </c>
      <c r="T201" s="1" t="s">
        <v>12</v>
      </c>
      <c r="U201" s="1" t="s">
        <v>12</v>
      </c>
      <c r="Y201" s="1">
        <v>1.23</v>
      </c>
    </row>
    <row r="202" spans="19:28" x14ac:dyDescent="0.25">
      <c r="S202" s="1" t="s">
        <v>358</v>
      </c>
      <c r="T202" s="1" t="s">
        <v>12</v>
      </c>
      <c r="U202" s="1" t="s">
        <v>12</v>
      </c>
      <c r="V202" s="1">
        <v>4.3600000000000003</v>
      </c>
      <c r="W202" s="1">
        <v>269.19099999999997</v>
      </c>
      <c r="X202" s="1">
        <v>2916</v>
      </c>
      <c r="Y202" s="1">
        <v>0.41899999999999998</v>
      </c>
      <c r="Z202" s="1">
        <v>2569.8420000000001</v>
      </c>
      <c r="AB202" s="1">
        <v>8920.0499999999993</v>
      </c>
    </row>
    <row r="203" spans="19:28" x14ac:dyDescent="0.25">
      <c r="S203" s="1" t="s">
        <v>360</v>
      </c>
      <c r="T203" s="1" t="s">
        <v>12</v>
      </c>
      <c r="U203" s="1" t="s">
        <v>12</v>
      </c>
      <c r="Y203" s="1">
        <v>5.8070000000000004</v>
      </c>
    </row>
    <row r="204" spans="19:28" x14ac:dyDescent="0.25">
      <c r="S204" s="1" t="s">
        <v>373</v>
      </c>
      <c r="T204" s="1" t="s">
        <v>12</v>
      </c>
      <c r="U204" s="1" t="s">
        <v>12</v>
      </c>
      <c r="Y204" s="1">
        <v>2.226</v>
      </c>
    </row>
    <row r="205" spans="19:28" x14ac:dyDescent="0.25">
      <c r="S205" s="1" t="s">
        <v>386</v>
      </c>
      <c r="T205" s="1" t="s">
        <v>12</v>
      </c>
      <c r="U205" s="1" t="s">
        <v>12</v>
      </c>
      <c r="Y205" s="1">
        <v>8.1980000000000004</v>
      </c>
    </row>
    <row r="206" spans="19:28" x14ac:dyDescent="0.25">
      <c r="S206" s="1" t="s">
        <v>399</v>
      </c>
      <c r="T206" s="1" t="s">
        <v>12</v>
      </c>
      <c r="U206" s="1" t="s">
        <v>12</v>
      </c>
      <c r="Y206" s="1">
        <v>7.8</v>
      </c>
    </row>
    <row r="207" spans="19:28" x14ac:dyDescent="0.25">
      <c r="S207" s="1" t="s">
        <v>401</v>
      </c>
      <c r="T207" s="1" t="s">
        <v>12</v>
      </c>
      <c r="U207" s="1" t="s">
        <v>12</v>
      </c>
      <c r="Y207" s="1">
        <v>4.0359999999999996</v>
      </c>
    </row>
    <row r="208" spans="19:28" x14ac:dyDescent="0.25">
      <c r="S208" s="1" t="s">
        <v>414</v>
      </c>
      <c r="T208" s="1" t="s">
        <v>12</v>
      </c>
      <c r="U208" s="1" t="s">
        <v>12</v>
      </c>
      <c r="V208" s="1">
        <v>4.43</v>
      </c>
      <c r="W208" s="1">
        <v>12.221</v>
      </c>
      <c r="X208" s="1">
        <v>1633</v>
      </c>
      <c r="Y208" s="1">
        <v>1.238</v>
      </c>
      <c r="Z208" s="1">
        <v>39.485999999999997</v>
      </c>
      <c r="AB208" s="1">
        <v>136.52000000000001</v>
      </c>
    </row>
    <row r="209" spans="19:28" x14ac:dyDescent="0.25">
      <c r="S209" s="1" t="s">
        <v>415</v>
      </c>
      <c r="T209" s="1" t="s">
        <v>12</v>
      </c>
      <c r="U209" s="1" t="s">
        <v>12</v>
      </c>
      <c r="Y209" s="1">
        <v>7.609</v>
      </c>
    </row>
    <row r="210" spans="19:28" x14ac:dyDescent="0.25">
      <c r="S210" s="1" t="s">
        <v>416</v>
      </c>
      <c r="T210" s="1" t="s">
        <v>12</v>
      </c>
      <c r="U210" s="1" t="s">
        <v>12</v>
      </c>
      <c r="V210" s="1">
        <v>4.43</v>
      </c>
      <c r="W210" s="1">
        <v>36.338999999999999</v>
      </c>
      <c r="X210" s="1">
        <v>1486</v>
      </c>
      <c r="Y210" s="1">
        <v>3</v>
      </c>
      <c r="Z210" s="1">
        <v>48.451999999999998</v>
      </c>
      <c r="AB210" s="1">
        <v>167.65</v>
      </c>
    </row>
    <row r="211" spans="19:28" x14ac:dyDescent="0.25">
      <c r="S211" s="1" t="s">
        <v>17</v>
      </c>
      <c r="T211" s="1" t="s">
        <v>18</v>
      </c>
      <c r="U211" s="1" t="s">
        <v>12</v>
      </c>
      <c r="V211" s="1">
        <v>4.37</v>
      </c>
      <c r="W211" s="1">
        <v>140.79400000000001</v>
      </c>
      <c r="X211" s="1">
        <v>2229</v>
      </c>
      <c r="Y211" s="1">
        <v>3.1269999999999998</v>
      </c>
      <c r="Z211" s="1">
        <v>180.101</v>
      </c>
      <c r="AB211" s="1">
        <v>624.63</v>
      </c>
    </row>
    <row r="212" spans="19:28" x14ac:dyDescent="0.25">
      <c r="S212" s="1" t="s">
        <v>60</v>
      </c>
      <c r="T212" s="1" t="s">
        <v>18</v>
      </c>
      <c r="U212" s="1" t="s">
        <v>12</v>
      </c>
      <c r="V212" s="1">
        <v>4.3600000000000003</v>
      </c>
      <c r="W212" s="1">
        <v>23.582000000000001</v>
      </c>
      <c r="X212" s="1">
        <v>2277</v>
      </c>
      <c r="Y212" s="1">
        <v>4.24</v>
      </c>
      <c r="Z212" s="1">
        <v>22.247</v>
      </c>
      <c r="AB212" s="1">
        <v>76.680000000000007</v>
      </c>
    </row>
    <row r="213" spans="19:28" x14ac:dyDescent="0.25">
      <c r="S213" s="1" t="s">
        <v>83</v>
      </c>
      <c r="T213" s="1" t="s">
        <v>18</v>
      </c>
      <c r="U213" s="1" t="s">
        <v>12</v>
      </c>
      <c r="Y213" s="1">
        <v>1.228</v>
      </c>
    </row>
    <row r="214" spans="19:28" x14ac:dyDescent="0.25">
      <c r="S214" s="1" t="s">
        <v>104</v>
      </c>
      <c r="T214" s="1" t="s">
        <v>18</v>
      </c>
      <c r="U214" s="1" t="s">
        <v>12</v>
      </c>
      <c r="Y214" s="1">
        <v>1.4690000000000001</v>
      </c>
    </row>
    <row r="215" spans="19:28" x14ac:dyDescent="0.25">
      <c r="S215" s="1" t="s">
        <v>15</v>
      </c>
      <c r="T215" s="1" t="s">
        <v>16</v>
      </c>
      <c r="U215" s="1" t="s">
        <v>12</v>
      </c>
      <c r="V215" s="1">
        <v>4.43</v>
      </c>
      <c r="W215" s="1">
        <v>13.412000000000001</v>
      </c>
      <c r="X215" s="1">
        <v>1130</v>
      </c>
      <c r="Y215" s="1">
        <v>5.0730000000000004</v>
      </c>
      <c r="Z215" s="1">
        <v>10.574999999999999</v>
      </c>
      <c r="AB215" s="1">
        <v>36.17</v>
      </c>
    </row>
    <row r="216" spans="19:28" x14ac:dyDescent="0.25">
      <c r="S216" s="1" t="s">
        <v>59</v>
      </c>
      <c r="T216" s="1" t="s">
        <v>16</v>
      </c>
      <c r="U216" s="1" t="s">
        <v>12</v>
      </c>
      <c r="V216" s="1">
        <v>4.38</v>
      </c>
      <c r="W216" s="1">
        <v>59.634</v>
      </c>
      <c r="X216" s="1">
        <v>2149</v>
      </c>
      <c r="Y216" s="1">
        <v>16.466000000000001</v>
      </c>
      <c r="Z216" s="1">
        <v>14.487</v>
      </c>
      <c r="AB216" s="1">
        <v>49.74</v>
      </c>
    </row>
    <row r="217" spans="19:28" x14ac:dyDescent="0.25">
      <c r="S217" s="1" t="s">
        <v>82</v>
      </c>
      <c r="T217" s="1" t="s">
        <v>16</v>
      </c>
      <c r="U217" s="1" t="s">
        <v>12</v>
      </c>
      <c r="Y217" s="1">
        <v>9.6940000000000008</v>
      </c>
    </row>
    <row r="218" spans="19:28" x14ac:dyDescent="0.25">
      <c r="S218" s="1" t="s">
        <v>103</v>
      </c>
      <c r="T218" s="1" t="s">
        <v>16</v>
      </c>
      <c r="U218" s="1" t="s">
        <v>12</v>
      </c>
      <c r="V218" s="1">
        <v>4.43</v>
      </c>
      <c r="W218" s="1">
        <v>0.86</v>
      </c>
      <c r="X218" s="1">
        <v>403</v>
      </c>
      <c r="Y218" s="1">
        <v>6.9589999999999996</v>
      </c>
      <c r="Z218" s="1">
        <v>0.49399999999999999</v>
      </c>
      <c r="AB218" s="1">
        <v>1.17</v>
      </c>
    </row>
  </sheetData>
  <mergeCells count="77">
    <mergeCell ref="A1:G1"/>
    <mergeCell ref="J1:P1"/>
    <mergeCell ref="A2:A3"/>
    <mergeCell ref="B2:B3"/>
    <mergeCell ref="J2:J3"/>
    <mergeCell ref="K2:K3"/>
    <mergeCell ref="P4:P6"/>
    <mergeCell ref="Q4:Q6"/>
    <mergeCell ref="A7:A9"/>
    <mergeCell ref="F7:F9"/>
    <mergeCell ref="G7:G9"/>
    <mergeCell ref="H7:H9"/>
    <mergeCell ref="J7:J9"/>
    <mergeCell ref="O7:O9"/>
    <mergeCell ref="P7:P9"/>
    <mergeCell ref="Q7:Q9"/>
    <mergeCell ref="A4:A6"/>
    <mergeCell ref="F4:F6"/>
    <mergeCell ref="G4:G6"/>
    <mergeCell ref="H4:H6"/>
    <mergeCell ref="J4:J6"/>
    <mergeCell ref="O4:O6"/>
    <mergeCell ref="P10:P12"/>
    <mergeCell ref="Q10:Q12"/>
    <mergeCell ref="A13:A15"/>
    <mergeCell ref="F13:F15"/>
    <mergeCell ref="G13:G15"/>
    <mergeCell ref="H13:H15"/>
    <mergeCell ref="J13:J15"/>
    <mergeCell ref="O13:O15"/>
    <mergeCell ref="P13:P15"/>
    <mergeCell ref="Q13:Q15"/>
    <mergeCell ref="A10:A12"/>
    <mergeCell ref="F10:F12"/>
    <mergeCell ref="G10:G12"/>
    <mergeCell ref="H10:H12"/>
    <mergeCell ref="J10:J12"/>
    <mergeCell ref="O10:O12"/>
    <mergeCell ref="P16:P18"/>
    <mergeCell ref="Q16:Q18"/>
    <mergeCell ref="A19:A21"/>
    <mergeCell ref="F19:F21"/>
    <mergeCell ref="G19:G21"/>
    <mergeCell ref="H19:H21"/>
    <mergeCell ref="J19:J21"/>
    <mergeCell ref="O19:O21"/>
    <mergeCell ref="P19:P21"/>
    <mergeCell ref="Q19:Q21"/>
    <mergeCell ref="A16:A18"/>
    <mergeCell ref="F16:F18"/>
    <mergeCell ref="G16:G18"/>
    <mergeCell ref="H16:H18"/>
    <mergeCell ref="J16:J18"/>
    <mergeCell ref="O16:O18"/>
    <mergeCell ref="B33:L33"/>
    <mergeCell ref="A23:G23"/>
    <mergeCell ref="A24:A25"/>
    <mergeCell ref="B24:B25"/>
    <mergeCell ref="A26:A28"/>
    <mergeCell ref="F26:F28"/>
    <mergeCell ref="G26:G28"/>
    <mergeCell ref="A62:A64"/>
    <mergeCell ref="F62:F64"/>
    <mergeCell ref="G62:G64"/>
    <mergeCell ref="H62:H64"/>
    <mergeCell ref="S1:AC1"/>
    <mergeCell ref="F35:F42"/>
    <mergeCell ref="G35:G42"/>
    <mergeCell ref="H35:H42"/>
    <mergeCell ref="I35:I42"/>
    <mergeCell ref="J35:J42"/>
    <mergeCell ref="B47:E47"/>
    <mergeCell ref="H26:H28"/>
    <mergeCell ref="A29:A31"/>
    <mergeCell ref="F29:F31"/>
    <mergeCell ref="G29:G31"/>
    <mergeCell ref="H29:H3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Q218"/>
  <sheetViews>
    <sheetView workbookViewId="0">
      <selection activeCell="L91" sqref="L91"/>
    </sheetView>
  </sheetViews>
  <sheetFormatPr defaultRowHeight="15" x14ac:dyDescent="0.25"/>
  <cols>
    <col min="1" max="2" width="9.140625" style="1"/>
    <col min="3" max="3" width="26.5703125" style="1" bestFit="1" customWidth="1"/>
    <col min="4" max="4" width="19.5703125" style="1" bestFit="1" customWidth="1"/>
    <col min="5" max="5" width="8.85546875" style="1" bestFit="1" customWidth="1"/>
    <col min="6" max="6" width="5" style="1" bestFit="1" customWidth="1"/>
    <col min="7" max="7" width="10" style="1" bestFit="1" customWidth="1"/>
    <col min="8" max="8" width="7" style="1" bestFit="1" customWidth="1"/>
    <col min="9" max="9" width="9" style="1" bestFit="1" customWidth="1"/>
    <col min="10" max="10" width="9.5703125" style="1" bestFit="1" customWidth="1"/>
    <col min="11" max="11" width="9.140625" style="1"/>
    <col min="12" max="12" width="7" style="1" bestFit="1" customWidth="1"/>
    <col min="13" max="13" width="6" style="1" bestFit="1" customWidth="1"/>
    <col min="14" max="14" width="9.140625" style="1"/>
    <col min="15" max="15" width="26.5703125" style="1" bestFit="1" customWidth="1"/>
    <col min="16" max="16" width="19.5703125" style="1" bestFit="1" customWidth="1"/>
    <col min="17" max="17" width="8.85546875" style="1" bestFit="1" customWidth="1"/>
    <col min="18" max="18" width="7.85546875" style="1" bestFit="1" customWidth="1"/>
    <col min="19" max="19" width="9" style="1" bestFit="1" customWidth="1"/>
    <col min="20" max="20" width="7" style="1" bestFit="1" customWidth="1"/>
    <col min="21" max="21" width="9" style="1" bestFit="1" customWidth="1"/>
    <col min="22" max="22" width="9.5703125" style="1" bestFit="1" customWidth="1"/>
    <col min="23" max="23" width="9.140625" style="1"/>
    <col min="24" max="24" width="9" style="1" bestFit="1" customWidth="1"/>
    <col min="25" max="25" width="6" style="1" bestFit="1" customWidth="1"/>
    <col min="26" max="26" width="9.140625" style="1"/>
    <col min="27" max="27" width="26.5703125" style="1" bestFit="1" customWidth="1"/>
    <col min="28" max="28" width="19.5703125" style="1" bestFit="1" customWidth="1"/>
    <col min="29" max="29" width="8.85546875" style="1" bestFit="1" customWidth="1"/>
    <col min="30" max="30" width="5" style="1" bestFit="1" customWidth="1"/>
    <col min="31" max="31" width="11.28515625" style="1" bestFit="1" customWidth="1"/>
    <col min="32" max="32" width="7" style="1" bestFit="1" customWidth="1"/>
    <col min="33" max="33" width="7.140625" style="1" bestFit="1" customWidth="1"/>
    <col min="34" max="34" width="9.5703125" style="1" bestFit="1" customWidth="1"/>
    <col min="35" max="35" width="9.140625" style="1"/>
    <col min="36" max="36" width="5" style="1" bestFit="1" customWidth="1"/>
    <col min="37" max="37" width="6" style="1" bestFit="1" customWidth="1"/>
    <col min="38" max="38" width="9.140625" style="1"/>
    <col min="39" max="39" width="26.5703125" style="1" bestFit="1" customWidth="1"/>
    <col min="40" max="40" width="19.5703125" style="1" bestFit="1" customWidth="1"/>
    <col min="41" max="41" width="8.85546875" style="1" bestFit="1" customWidth="1"/>
    <col min="42" max="42" width="5" style="1" bestFit="1" customWidth="1"/>
    <col min="43" max="43" width="11" style="1" bestFit="1" customWidth="1"/>
    <col min="44" max="44" width="9" style="1" bestFit="1" customWidth="1"/>
    <col min="45" max="45" width="11" style="1" bestFit="1" customWidth="1"/>
    <col min="46" max="46" width="9.5703125" style="1" bestFit="1" customWidth="1"/>
    <col min="47" max="47" width="9.140625" style="1"/>
    <col min="48" max="48" width="9" style="1" bestFit="1" customWidth="1"/>
    <col min="49" max="49" width="6" style="1" bestFit="1" customWidth="1"/>
    <col min="50" max="50" width="9.140625" style="1"/>
    <col min="51" max="51" width="26.5703125" style="1" bestFit="1" customWidth="1"/>
    <col min="52" max="52" width="19.5703125" style="1" bestFit="1" customWidth="1"/>
    <col min="53" max="53" width="8.85546875" style="1" bestFit="1" customWidth="1"/>
    <col min="54" max="54" width="5" style="1" bestFit="1" customWidth="1"/>
    <col min="55" max="55" width="11" style="1" bestFit="1" customWidth="1"/>
    <col min="56" max="56" width="8" style="1" bestFit="1" customWidth="1"/>
    <col min="57" max="57" width="7.140625" style="1" bestFit="1" customWidth="1"/>
    <col min="58" max="58" width="11" style="1" bestFit="1" customWidth="1"/>
    <col min="59" max="59" width="9.140625" style="1"/>
    <col min="60" max="60" width="5" style="1" bestFit="1" customWidth="1"/>
    <col min="61" max="61" width="6" style="1" bestFit="1" customWidth="1"/>
    <col min="62" max="62" width="9.140625" style="1"/>
    <col min="63" max="63" width="26.5703125" style="1" bestFit="1" customWidth="1"/>
    <col min="64" max="64" width="19.5703125" style="1" bestFit="1" customWidth="1"/>
    <col min="65" max="65" width="8.85546875" style="1" bestFit="1" customWidth="1"/>
    <col min="66" max="66" width="7.85546875" style="1" bestFit="1" customWidth="1"/>
    <col min="67" max="67" width="9" style="1" bestFit="1" customWidth="1"/>
    <col min="68" max="68" width="7" style="1" bestFit="1" customWidth="1"/>
    <col min="69" max="69" width="9" style="1" bestFit="1" customWidth="1"/>
    <col min="70" max="70" width="9.5703125" style="1" bestFit="1" customWidth="1"/>
    <col min="71" max="71" width="9.140625" style="1"/>
    <col min="72" max="72" width="7" style="1" bestFit="1" customWidth="1"/>
    <col min="73" max="73" width="6" style="1" bestFit="1" customWidth="1"/>
    <col min="74" max="74" width="9.140625" style="1"/>
    <col min="75" max="75" width="26.5703125" style="1" bestFit="1" customWidth="1"/>
    <col min="76" max="76" width="19.5703125" style="1" bestFit="1" customWidth="1"/>
    <col min="77" max="77" width="8.85546875" style="1" bestFit="1" customWidth="1"/>
    <col min="78" max="78" width="5" style="1" bestFit="1" customWidth="1"/>
    <col min="79" max="79" width="11.28515625" style="1" bestFit="1" customWidth="1"/>
    <col min="80" max="80" width="7" style="1" bestFit="1" customWidth="1"/>
    <col min="81" max="81" width="7.140625" style="1" bestFit="1" customWidth="1"/>
    <col min="82" max="82" width="9.5703125" style="1" bestFit="1" customWidth="1"/>
    <col min="83" max="83" width="9.140625" style="1"/>
    <col min="84" max="84" width="5" style="1" bestFit="1" customWidth="1"/>
    <col min="85" max="85" width="6" style="1" bestFit="1" customWidth="1"/>
    <col min="86" max="86" width="9.140625" style="1"/>
    <col min="87" max="87" width="26.5703125" style="1" bestFit="1" customWidth="1"/>
    <col min="88" max="88" width="19.5703125" style="1" bestFit="1" customWidth="1"/>
    <col min="89" max="89" width="8.85546875" style="1" bestFit="1" customWidth="1"/>
    <col min="90" max="90" width="5" style="1" bestFit="1" customWidth="1"/>
    <col min="91" max="91" width="10" style="1" bestFit="1" customWidth="1"/>
    <col min="92" max="92" width="13.140625" style="1" bestFit="1" customWidth="1"/>
    <col min="93" max="93" width="11" style="1" bestFit="1" customWidth="1"/>
    <col min="94" max="94" width="9.5703125" style="1" bestFit="1" customWidth="1"/>
    <col min="95" max="95" width="9.140625" style="1"/>
    <col min="96" max="96" width="8" style="1" bestFit="1" customWidth="1"/>
    <col min="97" max="97" width="6" style="1" bestFit="1" customWidth="1"/>
    <col min="98" max="98" width="9.140625" style="1"/>
    <col min="99" max="99" width="26.5703125" style="1" bestFit="1" customWidth="1"/>
    <col min="100" max="100" width="19.5703125" style="1" bestFit="1" customWidth="1"/>
    <col min="101" max="101" width="8.85546875" style="1" bestFit="1" customWidth="1"/>
    <col min="102" max="102" width="5" style="1" bestFit="1" customWidth="1"/>
    <col min="103" max="103" width="11" style="1" bestFit="1" customWidth="1"/>
    <col min="104" max="104" width="9" style="1" bestFit="1" customWidth="1"/>
    <col min="105" max="105" width="11" style="1" bestFit="1" customWidth="1"/>
    <col min="106" max="106" width="9.5703125" style="1" bestFit="1" customWidth="1"/>
    <col min="107" max="107" width="9.140625" style="1"/>
    <col min="108" max="108" width="8" style="1" bestFit="1" customWidth="1"/>
    <col min="109" max="109" width="6" style="1" bestFit="1" customWidth="1"/>
    <col min="110" max="110" width="9.140625" style="1"/>
    <col min="111" max="111" width="26.5703125" style="1" bestFit="1" customWidth="1"/>
    <col min="112" max="112" width="19.5703125" style="1" bestFit="1" customWidth="1"/>
    <col min="113" max="113" width="8.85546875" style="1" bestFit="1" customWidth="1"/>
    <col min="114" max="114" width="5" style="1" bestFit="1" customWidth="1"/>
    <col min="115" max="115" width="11" style="1" bestFit="1" customWidth="1"/>
    <col min="116" max="116" width="8" style="1" bestFit="1" customWidth="1"/>
    <col min="117" max="117" width="7.140625" style="1" bestFit="1" customWidth="1"/>
    <col min="118" max="118" width="11" style="1" bestFit="1" customWidth="1"/>
    <col min="119" max="119" width="9.140625" style="1"/>
    <col min="120" max="121" width="6" style="1" bestFit="1" customWidth="1"/>
    <col min="122" max="16384" width="9.140625" style="1"/>
  </cols>
  <sheetData>
    <row r="1" spans="3:121" x14ac:dyDescent="0.25">
      <c r="C1" s="117" t="s">
        <v>417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O1" s="117" t="s">
        <v>418</v>
      </c>
      <c r="P1" s="117"/>
      <c r="Q1" s="117"/>
      <c r="R1" s="117"/>
      <c r="S1" s="117"/>
      <c r="T1" s="117"/>
      <c r="U1" s="117"/>
      <c r="V1" s="117"/>
      <c r="W1" s="117"/>
      <c r="X1" s="117"/>
      <c r="Y1" s="117"/>
      <c r="AA1" s="117" t="s">
        <v>419</v>
      </c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M1" s="117" t="s">
        <v>420</v>
      </c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Y1" s="117" t="s">
        <v>421</v>
      </c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K1" s="117" t="s">
        <v>422</v>
      </c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W1" s="117" t="s">
        <v>423</v>
      </c>
      <c r="BX1" s="117"/>
      <c r="BY1" s="117"/>
      <c r="BZ1" s="117"/>
      <c r="CA1" s="117"/>
      <c r="CB1" s="117"/>
      <c r="CC1" s="117"/>
      <c r="CD1" s="117"/>
      <c r="CE1" s="117"/>
      <c r="CF1" s="117"/>
      <c r="CG1" s="117"/>
      <c r="CI1" s="117" t="s">
        <v>424</v>
      </c>
      <c r="CJ1" s="117"/>
      <c r="CK1" s="117"/>
      <c r="CL1" s="117"/>
      <c r="CM1" s="117"/>
      <c r="CN1" s="117"/>
      <c r="CO1" s="117"/>
      <c r="CP1" s="117"/>
      <c r="CQ1" s="117"/>
      <c r="CR1" s="117"/>
      <c r="CS1" s="117"/>
      <c r="CU1" s="117" t="s">
        <v>425</v>
      </c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G1" s="117" t="s">
        <v>426</v>
      </c>
      <c r="DH1" s="117"/>
      <c r="DI1" s="117"/>
      <c r="DJ1" s="117"/>
      <c r="DK1" s="117"/>
      <c r="DL1" s="117"/>
      <c r="DM1" s="117"/>
      <c r="DN1" s="117"/>
      <c r="DO1" s="117"/>
      <c r="DP1" s="117"/>
      <c r="DQ1" s="117"/>
    </row>
    <row r="2" spans="3:121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AA2" s="1" t="s">
        <v>0</v>
      </c>
      <c r="AB2" s="1" t="s">
        <v>1</v>
      </c>
      <c r="AC2" s="1" t="s">
        <v>2</v>
      </c>
      <c r="AD2" s="1" t="s">
        <v>3</v>
      </c>
      <c r="AE2" s="1" t="s">
        <v>4</v>
      </c>
      <c r="AF2" s="1" t="s">
        <v>5</v>
      </c>
      <c r="AG2" s="1" t="s">
        <v>6</v>
      </c>
      <c r="AH2" s="1" t="s">
        <v>7</v>
      </c>
      <c r="AI2" s="1" t="s">
        <v>8</v>
      </c>
      <c r="AJ2" s="1" t="s">
        <v>9</v>
      </c>
      <c r="AK2" s="1" t="s">
        <v>10</v>
      </c>
      <c r="AM2" s="1" t="s">
        <v>0</v>
      </c>
      <c r="AN2" s="1" t="s">
        <v>1</v>
      </c>
      <c r="AO2" s="1" t="s">
        <v>2</v>
      </c>
      <c r="AP2" s="1" t="s">
        <v>3</v>
      </c>
      <c r="AQ2" s="1" t="s">
        <v>4</v>
      </c>
      <c r="AR2" s="1" t="s">
        <v>5</v>
      </c>
      <c r="AS2" s="1" t="s">
        <v>6</v>
      </c>
      <c r="AT2" s="1" t="s">
        <v>7</v>
      </c>
      <c r="AU2" s="1" t="s">
        <v>8</v>
      </c>
      <c r="AV2" s="1" t="s">
        <v>9</v>
      </c>
      <c r="AW2" s="1" t="s">
        <v>10</v>
      </c>
      <c r="AY2" s="1" t="s">
        <v>0</v>
      </c>
      <c r="AZ2" s="1" t="s">
        <v>1</v>
      </c>
      <c r="BA2" s="1" t="s">
        <v>2</v>
      </c>
      <c r="BB2" s="1" t="s">
        <v>3</v>
      </c>
      <c r="BC2" s="1" t="s">
        <v>4</v>
      </c>
      <c r="BD2" s="1" t="s">
        <v>5</v>
      </c>
      <c r="BE2" s="1" t="s">
        <v>6</v>
      </c>
      <c r="BF2" s="1" t="s">
        <v>7</v>
      </c>
      <c r="BG2" s="1" t="s">
        <v>8</v>
      </c>
      <c r="BH2" s="1" t="s">
        <v>9</v>
      </c>
      <c r="BI2" s="1" t="s">
        <v>10</v>
      </c>
      <c r="BK2" s="1" t="s">
        <v>0</v>
      </c>
      <c r="BL2" s="1" t="s">
        <v>1</v>
      </c>
      <c r="BM2" s="1" t="s">
        <v>2</v>
      </c>
      <c r="BN2" s="1" t="s">
        <v>3</v>
      </c>
      <c r="BO2" s="1" t="s">
        <v>4</v>
      </c>
      <c r="BP2" s="1" t="s">
        <v>5</v>
      </c>
      <c r="BQ2" s="1" t="s">
        <v>6</v>
      </c>
      <c r="BR2" s="1" t="s">
        <v>7</v>
      </c>
      <c r="BS2" s="1" t="s">
        <v>8</v>
      </c>
      <c r="BT2" s="1" t="s">
        <v>9</v>
      </c>
      <c r="BU2" s="1" t="s">
        <v>10</v>
      </c>
      <c r="BW2" s="1" t="s">
        <v>0</v>
      </c>
      <c r="BX2" s="1" t="s">
        <v>1</v>
      </c>
      <c r="BY2" s="1" t="s">
        <v>2</v>
      </c>
      <c r="BZ2" s="1" t="s">
        <v>3</v>
      </c>
      <c r="CA2" s="1" t="s">
        <v>4</v>
      </c>
      <c r="CB2" s="1" t="s">
        <v>5</v>
      </c>
      <c r="CC2" s="1" t="s">
        <v>6</v>
      </c>
      <c r="CD2" s="1" t="s">
        <v>7</v>
      </c>
      <c r="CE2" s="1" t="s">
        <v>8</v>
      </c>
      <c r="CF2" s="1" t="s">
        <v>9</v>
      </c>
      <c r="CG2" s="1" t="s">
        <v>10</v>
      </c>
      <c r="CI2" s="1" t="s">
        <v>0</v>
      </c>
      <c r="CJ2" s="1" t="s">
        <v>1</v>
      </c>
      <c r="CK2" s="1" t="s">
        <v>2</v>
      </c>
      <c r="CL2" s="1" t="s">
        <v>3</v>
      </c>
      <c r="CM2" s="1" t="s">
        <v>4</v>
      </c>
      <c r="CN2" s="1" t="s">
        <v>5</v>
      </c>
      <c r="CO2" s="1" t="s">
        <v>6</v>
      </c>
      <c r="CP2" s="1" t="s">
        <v>7</v>
      </c>
      <c r="CQ2" s="1" t="s">
        <v>8</v>
      </c>
      <c r="CR2" s="1" t="s">
        <v>9</v>
      </c>
      <c r="CS2" s="1" t="s">
        <v>10</v>
      </c>
      <c r="CU2" s="1" t="s">
        <v>0</v>
      </c>
      <c r="CV2" s="1" t="s">
        <v>1</v>
      </c>
      <c r="CW2" s="1" t="s">
        <v>2</v>
      </c>
      <c r="CX2" s="1" t="s">
        <v>3</v>
      </c>
      <c r="CY2" s="1" t="s">
        <v>4</v>
      </c>
      <c r="CZ2" s="1" t="s">
        <v>5</v>
      </c>
      <c r="DA2" s="1" t="s">
        <v>6</v>
      </c>
      <c r="DB2" s="1" t="s">
        <v>7</v>
      </c>
      <c r="DC2" s="1" t="s">
        <v>8</v>
      </c>
      <c r="DD2" s="1" t="s">
        <v>9</v>
      </c>
      <c r="DE2" s="1" t="s">
        <v>10</v>
      </c>
      <c r="DG2" s="1" t="s">
        <v>0</v>
      </c>
      <c r="DH2" s="1" t="s">
        <v>1</v>
      </c>
      <c r="DI2" s="1" t="s">
        <v>2</v>
      </c>
      <c r="DJ2" s="1" t="s">
        <v>3</v>
      </c>
      <c r="DK2" s="1" t="s">
        <v>4</v>
      </c>
      <c r="DL2" s="1" t="s">
        <v>5</v>
      </c>
      <c r="DM2" s="1" t="s">
        <v>6</v>
      </c>
      <c r="DN2" s="1" t="s">
        <v>7</v>
      </c>
      <c r="DO2" s="1" t="s">
        <v>8</v>
      </c>
      <c r="DP2" s="1" t="s">
        <v>9</v>
      </c>
      <c r="DQ2" s="1" t="s">
        <v>10</v>
      </c>
    </row>
    <row r="3" spans="3:121" x14ac:dyDescent="0.25">
      <c r="C3" s="1" t="s">
        <v>32</v>
      </c>
      <c r="D3" s="1" t="s">
        <v>33</v>
      </c>
      <c r="E3" s="1" t="s">
        <v>34</v>
      </c>
      <c r="F3" s="1">
        <v>3.88</v>
      </c>
      <c r="G3" s="1">
        <v>447.46100000000001</v>
      </c>
      <c r="H3" s="1">
        <v>8778</v>
      </c>
      <c r="I3" s="1">
        <v>3034.11</v>
      </c>
      <c r="J3" s="1">
        <v>0.59</v>
      </c>
      <c r="K3" s="1">
        <v>1.825</v>
      </c>
      <c r="L3" s="1">
        <v>1.43</v>
      </c>
      <c r="M3" s="1">
        <v>-21.8</v>
      </c>
      <c r="O3" s="1" t="s">
        <v>32</v>
      </c>
      <c r="P3" s="1" t="s">
        <v>33</v>
      </c>
      <c r="Q3" s="1" t="s">
        <v>34</v>
      </c>
      <c r="R3" s="1">
        <v>3.78</v>
      </c>
      <c r="S3" s="1">
        <v>171.96299999999999</v>
      </c>
      <c r="T3" s="1">
        <v>5263</v>
      </c>
      <c r="U3" s="1">
        <v>3034.11</v>
      </c>
      <c r="V3" s="1">
        <v>0.22700000000000001</v>
      </c>
      <c r="W3" s="1">
        <v>1.825</v>
      </c>
      <c r="X3" s="1">
        <v>1.75</v>
      </c>
      <c r="Y3" s="1">
        <v>-4.2</v>
      </c>
      <c r="AA3" s="1" t="s">
        <v>32</v>
      </c>
      <c r="AB3" s="1" t="s">
        <v>33</v>
      </c>
      <c r="AC3" s="1" t="s">
        <v>34</v>
      </c>
      <c r="AD3" s="1">
        <v>3.77</v>
      </c>
      <c r="AE3" s="1">
        <v>3034.11</v>
      </c>
      <c r="AF3" s="1">
        <v>104487</v>
      </c>
      <c r="AH3" s="1">
        <v>3034.11</v>
      </c>
      <c r="AI3" s="1">
        <v>4</v>
      </c>
      <c r="AJ3" s="1">
        <v>3.75</v>
      </c>
      <c r="AK3" s="1">
        <v>-6.2</v>
      </c>
      <c r="AM3" s="1" t="s">
        <v>32</v>
      </c>
      <c r="AN3" s="1" t="s">
        <v>33</v>
      </c>
      <c r="AO3" s="1" t="s">
        <v>34</v>
      </c>
      <c r="AP3" s="1">
        <v>3.8</v>
      </c>
      <c r="AQ3" s="1">
        <v>11641.195</v>
      </c>
      <c r="AR3" s="1">
        <v>382511</v>
      </c>
      <c r="AS3" s="1">
        <v>68219.304999999993</v>
      </c>
      <c r="AT3" s="1">
        <v>0.68300000000000005</v>
      </c>
      <c r="AU3" s="1">
        <v>1.825</v>
      </c>
      <c r="AV3" s="1">
        <v>1.52</v>
      </c>
      <c r="AW3" s="1">
        <v>-16.5</v>
      </c>
      <c r="AY3" s="1" t="s">
        <v>32</v>
      </c>
      <c r="AZ3" s="1" t="s">
        <v>33</v>
      </c>
      <c r="BA3" s="1" t="s">
        <v>34</v>
      </c>
      <c r="BB3" s="1">
        <v>3.96</v>
      </c>
      <c r="BC3" s="1">
        <v>68219.304999999993</v>
      </c>
      <c r="BD3" s="1">
        <v>1940316</v>
      </c>
      <c r="BF3" s="1">
        <v>68219.304999999993</v>
      </c>
      <c r="BG3" s="1">
        <v>4</v>
      </c>
      <c r="BH3" s="1">
        <v>4.12</v>
      </c>
      <c r="BI3" s="1">
        <v>2.9</v>
      </c>
      <c r="BK3" s="1" t="s">
        <v>32</v>
      </c>
      <c r="BL3" s="1" t="s">
        <v>33</v>
      </c>
      <c r="BM3" s="1" t="s">
        <v>34</v>
      </c>
      <c r="BN3" s="1">
        <v>4.05</v>
      </c>
      <c r="BO3" s="1">
        <v>183.98500000000001</v>
      </c>
      <c r="BP3" s="1">
        <v>6873</v>
      </c>
      <c r="BQ3" s="1">
        <v>1285.3579999999999</v>
      </c>
      <c r="BR3" s="1">
        <v>0.57299999999999995</v>
      </c>
      <c r="BS3" s="1">
        <v>1.825</v>
      </c>
      <c r="BT3" s="1">
        <v>2.4300000000000002</v>
      </c>
      <c r="BU3" s="1">
        <v>33</v>
      </c>
      <c r="BW3" s="1" t="s">
        <v>32</v>
      </c>
      <c r="BX3" s="1" t="s">
        <v>33</v>
      </c>
      <c r="BY3" s="1" t="s">
        <v>34</v>
      </c>
      <c r="BZ3" s="1">
        <v>4.05</v>
      </c>
      <c r="CA3" s="1">
        <v>1285.3579999999999</v>
      </c>
      <c r="CB3" s="1">
        <v>48475</v>
      </c>
      <c r="CD3" s="1">
        <v>1285.3579999999999</v>
      </c>
      <c r="CE3" s="1">
        <v>4</v>
      </c>
      <c r="CF3" s="1">
        <v>3.82</v>
      </c>
      <c r="CG3" s="1">
        <v>-4.4000000000000004</v>
      </c>
      <c r="CI3" s="1" t="s">
        <v>32</v>
      </c>
      <c r="CJ3" s="1" t="s">
        <v>33</v>
      </c>
      <c r="CK3" s="1" t="s">
        <v>34</v>
      </c>
      <c r="CL3" s="1">
        <v>4.0599999999999996</v>
      </c>
      <c r="CM3" s="1">
        <v>1062.268</v>
      </c>
      <c r="CN3" s="1">
        <v>36328</v>
      </c>
      <c r="CO3" s="1">
        <v>40008.616999999998</v>
      </c>
      <c r="CP3" s="1">
        <v>0.106</v>
      </c>
      <c r="CQ3" s="1">
        <v>1.825</v>
      </c>
      <c r="CR3" s="1">
        <v>1.1399999999999999</v>
      </c>
      <c r="CS3" s="1">
        <v>-37.4</v>
      </c>
      <c r="CU3" s="1" t="s">
        <v>32</v>
      </c>
      <c r="CV3" s="1" t="s">
        <v>33</v>
      </c>
      <c r="CW3" s="1" t="s">
        <v>34</v>
      </c>
      <c r="CX3" s="1">
        <v>4.4000000000000004</v>
      </c>
      <c r="CY3" s="1">
        <v>7043</v>
      </c>
      <c r="CZ3" s="1">
        <v>277350</v>
      </c>
      <c r="DA3" s="1">
        <v>40008.616999999998</v>
      </c>
      <c r="DB3" s="1">
        <v>0.70399999999999996</v>
      </c>
      <c r="DC3" s="1">
        <v>1.825</v>
      </c>
      <c r="DD3" s="1">
        <v>1.9</v>
      </c>
      <c r="DE3" s="1">
        <v>4.0999999999999996</v>
      </c>
      <c r="DG3" s="1" t="s">
        <v>32</v>
      </c>
      <c r="DH3" s="1" t="s">
        <v>33</v>
      </c>
      <c r="DI3" s="1" t="s">
        <v>34</v>
      </c>
      <c r="DJ3" s="1">
        <v>4.4000000000000004</v>
      </c>
      <c r="DK3" s="1">
        <v>40008.616999999998</v>
      </c>
      <c r="DL3" s="1">
        <v>1617090</v>
      </c>
      <c r="DN3" s="1">
        <v>40008.616999999998</v>
      </c>
      <c r="DO3" s="1">
        <v>4</v>
      </c>
      <c r="DP3" s="1">
        <v>4.4800000000000004</v>
      </c>
      <c r="DQ3" s="1">
        <v>11.9</v>
      </c>
    </row>
    <row r="4" spans="3:121" x14ac:dyDescent="0.25">
      <c r="C4" s="1" t="s">
        <v>63</v>
      </c>
      <c r="D4" s="1" t="s">
        <v>33</v>
      </c>
      <c r="E4" s="1" t="s">
        <v>34</v>
      </c>
      <c r="F4" s="1">
        <v>3.88</v>
      </c>
      <c r="G4" s="1">
        <v>478.13</v>
      </c>
      <c r="H4" s="1">
        <v>8539</v>
      </c>
      <c r="I4" s="1">
        <v>2368.634</v>
      </c>
      <c r="J4" s="1">
        <v>0.80700000000000005</v>
      </c>
      <c r="K4" s="1">
        <v>1.825</v>
      </c>
      <c r="L4" s="1">
        <v>2.2200000000000002</v>
      </c>
      <c r="M4" s="1">
        <v>21.7</v>
      </c>
      <c r="O4" s="1" t="s">
        <v>63</v>
      </c>
      <c r="P4" s="1" t="s">
        <v>33</v>
      </c>
      <c r="Q4" s="1" t="s">
        <v>34</v>
      </c>
      <c r="R4" s="1">
        <v>3.78</v>
      </c>
      <c r="S4" s="1">
        <v>168.791</v>
      </c>
      <c r="T4" s="1">
        <v>5259</v>
      </c>
      <c r="U4" s="1">
        <v>2368.634</v>
      </c>
      <c r="V4" s="1">
        <v>0.28499999999999998</v>
      </c>
      <c r="W4" s="1">
        <v>1.825</v>
      </c>
      <c r="X4" s="1">
        <v>2.61</v>
      </c>
      <c r="Y4" s="1">
        <v>43</v>
      </c>
      <c r="AA4" s="1" t="s">
        <v>63</v>
      </c>
      <c r="AB4" s="1" t="s">
        <v>33</v>
      </c>
      <c r="AC4" s="1" t="s">
        <v>34</v>
      </c>
      <c r="AD4" s="1">
        <v>3.78</v>
      </c>
      <c r="AE4" s="1">
        <v>2368.634</v>
      </c>
      <c r="AF4" s="1">
        <v>80581</v>
      </c>
      <c r="AH4" s="1">
        <v>2368.634</v>
      </c>
      <c r="AI4" s="1">
        <v>4</v>
      </c>
      <c r="AJ4" s="1">
        <v>2.93</v>
      </c>
      <c r="AK4" s="1">
        <v>-26.8</v>
      </c>
      <c r="AM4" s="1" t="s">
        <v>63</v>
      </c>
      <c r="AN4" s="1" t="s">
        <v>33</v>
      </c>
      <c r="AO4" s="1" t="s">
        <v>34</v>
      </c>
      <c r="AP4" s="1">
        <v>3.81</v>
      </c>
      <c r="AQ4" s="1">
        <v>10848.09</v>
      </c>
      <c r="AR4" s="1">
        <v>359772</v>
      </c>
      <c r="AS4" s="1">
        <v>65001.292999999998</v>
      </c>
      <c r="AT4" s="1">
        <v>0.66800000000000004</v>
      </c>
      <c r="AU4" s="1">
        <v>1.825</v>
      </c>
      <c r="AV4" s="1">
        <v>1.48</v>
      </c>
      <c r="AW4" s="1">
        <v>-18.899999999999999</v>
      </c>
      <c r="AY4" s="1" t="s">
        <v>63</v>
      </c>
      <c r="AZ4" s="1" t="s">
        <v>33</v>
      </c>
      <c r="BA4" s="1" t="s">
        <v>34</v>
      </c>
      <c r="BB4" s="1">
        <v>3.96</v>
      </c>
      <c r="BC4" s="1">
        <v>65001.292999999998</v>
      </c>
      <c r="BD4" s="1">
        <v>1804041</v>
      </c>
      <c r="BF4" s="1">
        <v>65001.292999999998</v>
      </c>
      <c r="BG4" s="1">
        <v>4</v>
      </c>
      <c r="BH4" s="1">
        <v>3.92</v>
      </c>
      <c r="BI4" s="1">
        <v>-2</v>
      </c>
      <c r="BK4" s="1" t="s">
        <v>63</v>
      </c>
      <c r="BL4" s="1" t="s">
        <v>33</v>
      </c>
      <c r="BM4" s="1" t="s">
        <v>34</v>
      </c>
      <c r="BN4" s="1">
        <v>4.05</v>
      </c>
      <c r="BO4" s="1">
        <v>134.60900000000001</v>
      </c>
      <c r="BP4" s="1">
        <v>4719</v>
      </c>
      <c r="BQ4" s="1">
        <v>1266.854</v>
      </c>
      <c r="BR4" s="1">
        <v>0.42499999999999999</v>
      </c>
      <c r="BS4" s="1">
        <v>1.825</v>
      </c>
      <c r="BT4" s="1">
        <v>1.54</v>
      </c>
      <c r="BU4" s="1">
        <v>-15.5</v>
      </c>
      <c r="BW4" s="1" t="s">
        <v>63</v>
      </c>
      <c r="BX4" s="1" t="s">
        <v>33</v>
      </c>
      <c r="BY4" s="1" t="s">
        <v>34</v>
      </c>
      <c r="BZ4" s="1">
        <v>4.05</v>
      </c>
      <c r="CA4" s="1">
        <v>1266.854</v>
      </c>
      <c r="CB4" s="1">
        <v>47688</v>
      </c>
      <c r="CD4" s="1">
        <v>1266.854</v>
      </c>
      <c r="CE4" s="1">
        <v>4</v>
      </c>
      <c r="CF4" s="1">
        <v>3.77</v>
      </c>
      <c r="CG4" s="1">
        <v>-5.8</v>
      </c>
      <c r="CI4" s="1" t="s">
        <v>63</v>
      </c>
      <c r="CJ4" s="1" t="s">
        <v>33</v>
      </c>
      <c r="CK4" s="1" t="s">
        <v>34</v>
      </c>
      <c r="CL4" s="1">
        <v>4.07</v>
      </c>
      <c r="CM4" s="1">
        <v>1106.8599999999999</v>
      </c>
      <c r="CN4" s="1">
        <v>42580</v>
      </c>
      <c r="CO4" s="1">
        <v>33664.370999999999</v>
      </c>
      <c r="CP4" s="1">
        <v>0.13200000000000001</v>
      </c>
      <c r="CQ4" s="1">
        <v>1.825</v>
      </c>
      <c r="CR4" s="1">
        <v>1.57</v>
      </c>
      <c r="CS4" s="1">
        <v>-14.2</v>
      </c>
      <c r="CU4" s="1" t="s">
        <v>63</v>
      </c>
      <c r="CV4" s="1" t="s">
        <v>33</v>
      </c>
      <c r="CW4" s="1" t="s">
        <v>34</v>
      </c>
      <c r="CX4" s="1">
        <v>4.4000000000000004</v>
      </c>
      <c r="CY4" s="1">
        <v>5588.62</v>
      </c>
      <c r="CZ4" s="1">
        <v>236229</v>
      </c>
      <c r="DA4" s="1">
        <v>33664.370999999999</v>
      </c>
      <c r="DB4" s="1">
        <v>0.66400000000000003</v>
      </c>
      <c r="DC4" s="1">
        <v>1.825</v>
      </c>
      <c r="DD4" s="1">
        <v>1.76</v>
      </c>
      <c r="DE4" s="1">
        <v>-3.5</v>
      </c>
      <c r="DG4" s="1" t="s">
        <v>63</v>
      </c>
      <c r="DH4" s="1" t="s">
        <v>33</v>
      </c>
      <c r="DI4" s="1" t="s">
        <v>34</v>
      </c>
      <c r="DJ4" s="1">
        <v>4.4000000000000004</v>
      </c>
      <c r="DK4" s="1">
        <v>33664.370999999999</v>
      </c>
      <c r="DL4" s="1">
        <v>1373684</v>
      </c>
      <c r="DN4" s="1">
        <v>33664.370999999999</v>
      </c>
      <c r="DO4" s="1">
        <v>4</v>
      </c>
      <c r="DP4" s="1">
        <v>3.77</v>
      </c>
      <c r="DQ4" s="1">
        <v>-5.9</v>
      </c>
    </row>
    <row r="5" spans="3:121" x14ac:dyDescent="0.25">
      <c r="C5" s="1" t="s">
        <v>67</v>
      </c>
      <c r="D5" s="1" t="s">
        <v>33</v>
      </c>
      <c r="E5" s="1" t="s">
        <v>34</v>
      </c>
      <c r="F5" s="1">
        <v>3.87</v>
      </c>
      <c r="G5" s="1">
        <v>418.26400000000001</v>
      </c>
      <c r="H5" s="1">
        <v>7300</v>
      </c>
      <c r="I5" s="1">
        <v>2974.0360000000001</v>
      </c>
      <c r="J5" s="1">
        <v>0.56299999999999994</v>
      </c>
      <c r="K5" s="1">
        <v>1.825</v>
      </c>
      <c r="L5" s="1">
        <v>1.33</v>
      </c>
      <c r="M5" s="1">
        <v>-27.3</v>
      </c>
      <c r="O5" s="1" t="s">
        <v>67</v>
      </c>
      <c r="P5" s="1" t="s">
        <v>33</v>
      </c>
      <c r="Q5" s="1" t="s">
        <v>34</v>
      </c>
      <c r="R5" s="1">
        <v>3.78</v>
      </c>
      <c r="S5" s="1">
        <v>141.01400000000001</v>
      </c>
      <c r="T5" s="1">
        <v>4907</v>
      </c>
      <c r="U5" s="1">
        <v>2974.0360000000001</v>
      </c>
      <c r="V5" s="1">
        <v>0.19</v>
      </c>
      <c r="W5" s="1">
        <v>1.825</v>
      </c>
      <c r="X5" s="1">
        <v>1.2</v>
      </c>
      <c r="Y5" s="1">
        <v>-34.200000000000003</v>
      </c>
      <c r="AA5" s="1" t="s">
        <v>67</v>
      </c>
      <c r="AB5" s="1" t="s">
        <v>33</v>
      </c>
      <c r="AC5" s="1" t="s">
        <v>34</v>
      </c>
      <c r="AD5" s="1">
        <v>3.77</v>
      </c>
      <c r="AE5" s="1">
        <v>2974.0360000000001</v>
      </c>
      <c r="AF5" s="1">
        <v>102368</v>
      </c>
      <c r="AH5" s="1">
        <v>2974.0360000000001</v>
      </c>
      <c r="AI5" s="1">
        <v>4</v>
      </c>
      <c r="AJ5" s="1">
        <v>3.68</v>
      </c>
      <c r="AK5" s="1">
        <v>-8.1</v>
      </c>
      <c r="AM5" s="1" t="s">
        <v>67</v>
      </c>
      <c r="AN5" s="1" t="s">
        <v>33</v>
      </c>
      <c r="AO5" s="1" t="s">
        <v>34</v>
      </c>
      <c r="AP5" s="1">
        <v>3.8</v>
      </c>
      <c r="AQ5" s="1">
        <v>11571.36</v>
      </c>
      <c r="AR5" s="1">
        <v>384229</v>
      </c>
      <c r="AS5" s="1">
        <v>66638.733999999997</v>
      </c>
      <c r="AT5" s="1">
        <v>0.69499999999999995</v>
      </c>
      <c r="AU5" s="1">
        <v>1.825</v>
      </c>
      <c r="AV5" s="1">
        <v>1.56</v>
      </c>
      <c r="AW5" s="1">
        <v>-14.7</v>
      </c>
      <c r="AY5" s="1" t="s">
        <v>67</v>
      </c>
      <c r="AZ5" s="1" t="s">
        <v>33</v>
      </c>
      <c r="BA5" s="1" t="s">
        <v>34</v>
      </c>
      <c r="BB5" s="1">
        <v>3.96</v>
      </c>
      <c r="BC5" s="1">
        <v>66638.733999999997</v>
      </c>
      <c r="BD5" s="1">
        <v>1854201</v>
      </c>
      <c r="BF5" s="1">
        <v>66638.733999999997</v>
      </c>
      <c r="BG5" s="1">
        <v>4</v>
      </c>
      <c r="BH5" s="1">
        <v>4.0199999999999996</v>
      </c>
      <c r="BI5" s="1">
        <v>0.5</v>
      </c>
      <c r="BK5" s="1" t="s">
        <v>67</v>
      </c>
      <c r="BL5" s="1" t="s">
        <v>33</v>
      </c>
      <c r="BM5" s="1" t="s">
        <v>34</v>
      </c>
      <c r="BN5" s="1">
        <v>4.05</v>
      </c>
      <c r="BO5" s="1">
        <v>139.41399999999999</v>
      </c>
      <c r="BP5" s="1">
        <v>5172</v>
      </c>
      <c r="BQ5" s="1">
        <v>1260.4269999999999</v>
      </c>
      <c r="BR5" s="1">
        <v>0.442</v>
      </c>
      <c r="BS5" s="1">
        <v>1.825</v>
      </c>
      <c r="BT5" s="1">
        <v>1.65</v>
      </c>
      <c r="BU5" s="1">
        <v>-9.8000000000000007</v>
      </c>
      <c r="BW5" s="1" t="s">
        <v>67</v>
      </c>
      <c r="BX5" s="1" t="s">
        <v>33</v>
      </c>
      <c r="BY5" s="1" t="s">
        <v>34</v>
      </c>
      <c r="BZ5" s="1">
        <v>4.05</v>
      </c>
      <c r="CA5" s="1">
        <v>1260.4269999999999</v>
      </c>
      <c r="CB5" s="1">
        <v>46864</v>
      </c>
      <c r="CD5" s="1">
        <v>1260.4269999999999</v>
      </c>
      <c r="CE5" s="1">
        <v>4</v>
      </c>
      <c r="CF5" s="1">
        <v>3.75</v>
      </c>
      <c r="CG5" s="1">
        <v>-6.3</v>
      </c>
      <c r="CI5" s="1" t="s">
        <v>67</v>
      </c>
      <c r="CJ5" s="1" t="s">
        <v>33</v>
      </c>
      <c r="CK5" s="1" t="s">
        <v>34</v>
      </c>
      <c r="CL5" s="1">
        <v>4.0599999999999996</v>
      </c>
      <c r="CM5" s="1">
        <v>1030.8579999999999</v>
      </c>
      <c r="CN5" s="1">
        <v>39085</v>
      </c>
      <c r="CO5" s="1">
        <v>31861.572</v>
      </c>
      <c r="CP5" s="1">
        <v>0.129</v>
      </c>
      <c r="CQ5" s="1">
        <v>1.825</v>
      </c>
      <c r="CR5" s="1">
        <v>1.53</v>
      </c>
      <c r="CS5" s="1">
        <v>-16.100000000000001</v>
      </c>
      <c r="CU5" s="1" t="s">
        <v>67</v>
      </c>
      <c r="CV5" s="1" t="s">
        <v>33</v>
      </c>
      <c r="CW5" s="1" t="s">
        <v>34</v>
      </c>
      <c r="CX5" s="1">
        <v>4.4000000000000004</v>
      </c>
      <c r="CY5" s="1">
        <v>5433.4669999999996</v>
      </c>
      <c r="CZ5" s="1">
        <v>207631</v>
      </c>
      <c r="DA5" s="1">
        <v>31861.572</v>
      </c>
      <c r="DB5" s="1">
        <v>0.68200000000000005</v>
      </c>
      <c r="DC5" s="1">
        <v>1.825</v>
      </c>
      <c r="DD5" s="1">
        <v>1.82</v>
      </c>
      <c r="DE5" s="1">
        <v>-0.1</v>
      </c>
      <c r="DG5" s="1" t="s">
        <v>67</v>
      </c>
      <c r="DH5" s="1" t="s">
        <v>33</v>
      </c>
      <c r="DI5" s="1" t="s">
        <v>34</v>
      </c>
      <c r="DJ5" s="1">
        <v>4.4000000000000004</v>
      </c>
      <c r="DK5" s="1">
        <v>31861.572</v>
      </c>
      <c r="DL5" s="1">
        <v>1318096</v>
      </c>
      <c r="DN5" s="1">
        <v>31861.572</v>
      </c>
      <c r="DO5" s="1">
        <v>4</v>
      </c>
      <c r="DP5" s="1">
        <v>3.56</v>
      </c>
      <c r="DQ5" s="1">
        <v>-10.9</v>
      </c>
    </row>
    <row r="6" spans="3:121" x14ac:dyDescent="0.25">
      <c r="C6" s="1" t="s">
        <v>71</v>
      </c>
      <c r="D6" s="1" t="s">
        <v>33</v>
      </c>
      <c r="E6" s="1" t="s">
        <v>34</v>
      </c>
      <c r="F6" s="1">
        <v>3.88</v>
      </c>
      <c r="G6" s="1">
        <v>523.42899999999997</v>
      </c>
      <c r="H6" s="1">
        <v>9106</v>
      </c>
      <c r="I6" s="1">
        <v>2930.8510000000001</v>
      </c>
      <c r="J6" s="1">
        <v>0.71399999999999997</v>
      </c>
      <c r="K6" s="1">
        <v>1.825</v>
      </c>
      <c r="L6" s="1">
        <v>1.88</v>
      </c>
      <c r="M6" s="1">
        <v>3.1</v>
      </c>
      <c r="O6" s="1" t="s">
        <v>71</v>
      </c>
      <c r="P6" s="1" t="s">
        <v>33</v>
      </c>
      <c r="Q6" s="1" t="s">
        <v>34</v>
      </c>
      <c r="R6" s="1">
        <v>3.78</v>
      </c>
      <c r="S6" s="1">
        <v>177.583</v>
      </c>
      <c r="T6" s="1">
        <v>5236</v>
      </c>
      <c r="U6" s="1">
        <v>2930.8510000000001</v>
      </c>
      <c r="V6" s="1">
        <v>0.24199999999999999</v>
      </c>
      <c r="W6" s="1">
        <v>1.825</v>
      </c>
      <c r="X6" s="1">
        <v>1.98</v>
      </c>
      <c r="Y6" s="1">
        <v>8.4</v>
      </c>
      <c r="AA6" s="1" t="s">
        <v>71</v>
      </c>
      <c r="AB6" s="1" t="s">
        <v>33</v>
      </c>
      <c r="AC6" s="1" t="s">
        <v>34</v>
      </c>
      <c r="AD6" s="1">
        <v>3.78</v>
      </c>
      <c r="AE6" s="1">
        <v>2930.8510000000001</v>
      </c>
      <c r="AF6" s="1">
        <v>99746</v>
      </c>
      <c r="AH6" s="1">
        <v>2930.8510000000001</v>
      </c>
      <c r="AI6" s="1">
        <v>4</v>
      </c>
      <c r="AJ6" s="1">
        <v>3.62</v>
      </c>
      <c r="AK6" s="1">
        <v>-9.4</v>
      </c>
      <c r="AM6" s="1" t="s">
        <v>71</v>
      </c>
      <c r="AN6" s="1" t="s">
        <v>33</v>
      </c>
      <c r="AO6" s="1" t="s">
        <v>34</v>
      </c>
      <c r="AP6" s="1">
        <v>3.81</v>
      </c>
      <c r="AQ6" s="1">
        <v>11606.056</v>
      </c>
      <c r="AR6" s="1">
        <v>384908</v>
      </c>
      <c r="AS6" s="1">
        <v>61013.957000000002</v>
      </c>
      <c r="AT6" s="1">
        <v>0.76100000000000001</v>
      </c>
      <c r="AU6" s="1">
        <v>1.825</v>
      </c>
      <c r="AV6" s="1">
        <v>1.75</v>
      </c>
      <c r="AW6" s="1">
        <v>-4.3</v>
      </c>
      <c r="AY6" s="1" t="s">
        <v>71</v>
      </c>
      <c r="AZ6" s="1" t="s">
        <v>33</v>
      </c>
      <c r="BA6" s="1" t="s">
        <v>34</v>
      </c>
      <c r="BB6" s="1">
        <v>3.96</v>
      </c>
      <c r="BC6" s="1">
        <v>61013.957000000002</v>
      </c>
      <c r="BD6" s="1">
        <v>1674807</v>
      </c>
      <c r="BF6" s="1">
        <v>61013.957000000002</v>
      </c>
      <c r="BG6" s="1">
        <v>4</v>
      </c>
      <c r="BH6" s="1">
        <v>3.68</v>
      </c>
      <c r="BI6" s="1">
        <v>-8</v>
      </c>
      <c r="BK6" s="1" t="s">
        <v>71</v>
      </c>
      <c r="BL6" s="1" t="s">
        <v>33</v>
      </c>
      <c r="BM6" s="1" t="s">
        <v>34</v>
      </c>
      <c r="BN6" s="1">
        <v>4.05</v>
      </c>
      <c r="BO6" s="1">
        <v>140.10900000000001</v>
      </c>
      <c r="BP6" s="1">
        <v>4945</v>
      </c>
      <c r="BQ6" s="1">
        <v>1310.875</v>
      </c>
      <c r="BR6" s="1">
        <v>0.42799999999999999</v>
      </c>
      <c r="BS6" s="1">
        <v>1.825</v>
      </c>
      <c r="BT6" s="1">
        <v>1.56</v>
      </c>
      <c r="BU6" s="1">
        <v>-14.7</v>
      </c>
      <c r="BW6" s="1" t="s">
        <v>71</v>
      </c>
      <c r="BX6" s="1" t="s">
        <v>33</v>
      </c>
      <c r="BY6" s="1" t="s">
        <v>34</v>
      </c>
      <c r="BZ6" s="1">
        <v>4.05</v>
      </c>
      <c r="CA6" s="1">
        <v>1310.875</v>
      </c>
      <c r="CB6" s="1">
        <v>49191</v>
      </c>
      <c r="CD6" s="1">
        <v>1310.875</v>
      </c>
      <c r="CE6" s="1">
        <v>4</v>
      </c>
      <c r="CF6" s="1">
        <v>3.9</v>
      </c>
      <c r="CG6" s="1">
        <v>-2.5</v>
      </c>
      <c r="CI6" s="1" t="s">
        <v>71</v>
      </c>
      <c r="CJ6" s="1" t="s">
        <v>33</v>
      </c>
      <c r="CK6" s="1" t="s">
        <v>34</v>
      </c>
      <c r="CL6" s="1">
        <v>4.07</v>
      </c>
      <c r="CM6" s="1">
        <v>1048.2950000000001</v>
      </c>
      <c r="CN6" s="1">
        <v>38562</v>
      </c>
      <c r="CO6" s="1">
        <v>30194.342000000001</v>
      </c>
      <c r="CP6" s="1">
        <v>0.13900000000000001</v>
      </c>
      <c r="CQ6" s="1">
        <v>1.825</v>
      </c>
      <c r="CR6" s="1">
        <v>1.69</v>
      </c>
      <c r="CS6" s="1">
        <v>-7.5</v>
      </c>
      <c r="CU6" s="1" t="s">
        <v>71</v>
      </c>
      <c r="CV6" s="1" t="s">
        <v>33</v>
      </c>
      <c r="CW6" s="1" t="s">
        <v>34</v>
      </c>
      <c r="CX6" s="1">
        <v>4.4000000000000004</v>
      </c>
      <c r="CY6" s="1">
        <v>5458.2120000000004</v>
      </c>
      <c r="CZ6" s="1">
        <v>220757</v>
      </c>
      <c r="DA6" s="1">
        <v>30194.342000000001</v>
      </c>
      <c r="DB6" s="1">
        <v>0.72299999999999998</v>
      </c>
      <c r="DC6" s="1">
        <v>1.825</v>
      </c>
      <c r="DD6" s="1">
        <v>1.97</v>
      </c>
      <c r="DE6" s="1">
        <v>7.7</v>
      </c>
      <c r="DG6" s="1" t="s">
        <v>71</v>
      </c>
      <c r="DH6" s="1" t="s">
        <v>33</v>
      </c>
      <c r="DI6" s="1" t="s">
        <v>34</v>
      </c>
      <c r="DJ6" s="1">
        <v>4.4000000000000004</v>
      </c>
      <c r="DK6" s="1">
        <v>30194.342000000001</v>
      </c>
      <c r="DL6" s="1">
        <v>1255627</v>
      </c>
      <c r="DN6" s="1">
        <v>30194.342000000001</v>
      </c>
      <c r="DO6" s="1">
        <v>4</v>
      </c>
      <c r="DP6" s="1">
        <v>3.38</v>
      </c>
      <c r="DQ6" s="1">
        <v>-15.6</v>
      </c>
    </row>
    <row r="7" spans="3:121" x14ac:dyDescent="0.25">
      <c r="C7" s="1" t="s">
        <v>89</v>
      </c>
      <c r="D7" s="1" t="s">
        <v>33</v>
      </c>
      <c r="E7" s="1" t="s">
        <v>34</v>
      </c>
      <c r="F7" s="1">
        <v>3.88</v>
      </c>
      <c r="G7" s="1">
        <v>452.23500000000001</v>
      </c>
      <c r="H7" s="1">
        <v>7649</v>
      </c>
      <c r="I7" s="1">
        <v>2982.8009999999999</v>
      </c>
      <c r="J7" s="1">
        <v>0.60599999999999998</v>
      </c>
      <c r="K7" s="1">
        <v>1.825</v>
      </c>
      <c r="L7" s="1">
        <v>1.49</v>
      </c>
      <c r="M7" s="1">
        <v>-18.5</v>
      </c>
      <c r="O7" s="1" t="s">
        <v>89</v>
      </c>
      <c r="P7" s="1" t="s">
        <v>33</v>
      </c>
      <c r="Q7" s="1" t="s">
        <v>34</v>
      </c>
      <c r="R7" s="1">
        <v>3.78</v>
      </c>
      <c r="S7" s="1">
        <v>157.768</v>
      </c>
      <c r="T7" s="1">
        <v>4759</v>
      </c>
      <c r="U7" s="1">
        <v>2982.8009999999999</v>
      </c>
      <c r="V7" s="1">
        <v>0.21199999999999999</v>
      </c>
      <c r="W7" s="1">
        <v>1.825</v>
      </c>
      <c r="X7" s="1">
        <v>1.52</v>
      </c>
      <c r="Y7" s="1">
        <v>-16.5</v>
      </c>
      <c r="AA7" s="1" t="s">
        <v>89</v>
      </c>
      <c r="AB7" s="1" t="s">
        <v>33</v>
      </c>
      <c r="AC7" s="1" t="s">
        <v>34</v>
      </c>
      <c r="AD7" s="1">
        <v>3.78</v>
      </c>
      <c r="AE7" s="1">
        <v>2982.8009999999999</v>
      </c>
      <c r="AF7" s="1">
        <v>103645</v>
      </c>
      <c r="AH7" s="1">
        <v>2982.8009999999999</v>
      </c>
      <c r="AI7" s="1">
        <v>4</v>
      </c>
      <c r="AJ7" s="1">
        <v>3.69</v>
      </c>
      <c r="AK7" s="1">
        <v>-7.8</v>
      </c>
      <c r="AM7" s="1" t="s">
        <v>89</v>
      </c>
      <c r="AN7" s="1" t="s">
        <v>33</v>
      </c>
      <c r="AO7" s="1" t="s">
        <v>34</v>
      </c>
      <c r="AP7" s="1">
        <v>3.81</v>
      </c>
      <c r="AQ7" s="1">
        <v>11166.135</v>
      </c>
      <c r="AR7" s="1">
        <v>371375</v>
      </c>
      <c r="AS7" s="1">
        <v>64340.457000000002</v>
      </c>
      <c r="AT7" s="1">
        <v>0.69399999999999995</v>
      </c>
      <c r="AU7" s="1">
        <v>1.825</v>
      </c>
      <c r="AV7" s="1">
        <v>1.56</v>
      </c>
      <c r="AW7" s="1">
        <v>-14.7</v>
      </c>
      <c r="AY7" s="1" t="s">
        <v>89</v>
      </c>
      <c r="AZ7" s="1" t="s">
        <v>33</v>
      </c>
      <c r="BA7" s="1" t="s">
        <v>34</v>
      </c>
      <c r="BB7" s="1">
        <v>3.96</v>
      </c>
      <c r="BC7" s="1">
        <v>64340.457000000002</v>
      </c>
      <c r="BD7" s="1">
        <v>1828969</v>
      </c>
      <c r="BF7" s="1">
        <v>64340.457000000002</v>
      </c>
      <c r="BG7" s="1">
        <v>4</v>
      </c>
      <c r="BH7" s="1">
        <v>3.88</v>
      </c>
      <c r="BI7" s="1">
        <v>-3</v>
      </c>
      <c r="BK7" s="1" t="s">
        <v>89</v>
      </c>
      <c r="BL7" s="1" t="s">
        <v>33</v>
      </c>
      <c r="BM7" s="1" t="s">
        <v>34</v>
      </c>
      <c r="BN7" s="1">
        <v>4.05</v>
      </c>
      <c r="BO7" s="1">
        <v>146.81200000000001</v>
      </c>
      <c r="BP7" s="1">
        <v>5980</v>
      </c>
      <c r="BQ7" s="1">
        <v>1179.8589999999999</v>
      </c>
      <c r="BR7" s="1">
        <v>0.498</v>
      </c>
      <c r="BS7" s="1">
        <v>1.825</v>
      </c>
      <c r="BT7" s="1">
        <v>1.98</v>
      </c>
      <c r="BU7" s="1">
        <v>8.4</v>
      </c>
      <c r="BW7" s="1" t="s">
        <v>89</v>
      </c>
      <c r="BX7" s="1" t="s">
        <v>33</v>
      </c>
      <c r="BY7" s="1" t="s">
        <v>34</v>
      </c>
      <c r="BZ7" s="1">
        <v>4.05</v>
      </c>
      <c r="CA7" s="1">
        <v>1179.8589999999999</v>
      </c>
      <c r="CB7" s="1">
        <v>41926</v>
      </c>
      <c r="CD7" s="1">
        <v>1179.8589999999999</v>
      </c>
      <c r="CE7" s="1">
        <v>4</v>
      </c>
      <c r="CF7" s="1">
        <v>3.51</v>
      </c>
      <c r="CG7" s="1">
        <v>-12.3</v>
      </c>
      <c r="CI7" s="1" t="s">
        <v>89</v>
      </c>
      <c r="CJ7" s="1" t="s">
        <v>33</v>
      </c>
      <c r="CK7" s="1" t="s">
        <v>34</v>
      </c>
      <c r="CL7" s="1">
        <v>4.0599999999999996</v>
      </c>
      <c r="CM7" s="1">
        <v>1061.0329999999999</v>
      </c>
      <c r="CN7" s="1">
        <v>39434</v>
      </c>
      <c r="CO7" s="1">
        <v>27641.32</v>
      </c>
      <c r="CP7" s="1">
        <v>0.154</v>
      </c>
      <c r="CQ7" s="1">
        <v>1.825</v>
      </c>
      <c r="CR7" s="1">
        <v>1.93</v>
      </c>
      <c r="CS7" s="1">
        <v>5.9</v>
      </c>
      <c r="CU7" s="1" t="s">
        <v>89</v>
      </c>
      <c r="CV7" s="1" t="s">
        <v>33</v>
      </c>
      <c r="CW7" s="1" t="s">
        <v>34</v>
      </c>
      <c r="CX7" s="1">
        <v>4.4000000000000004</v>
      </c>
      <c r="CY7" s="1">
        <v>4747.7569999999996</v>
      </c>
      <c r="CZ7" s="1">
        <v>201851</v>
      </c>
      <c r="DA7" s="1">
        <v>27641.32</v>
      </c>
      <c r="DB7" s="1">
        <v>0.68700000000000006</v>
      </c>
      <c r="DC7" s="1">
        <v>1.825</v>
      </c>
      <c r="DD7" s="1">
        <v>1.84</v>
      </c>
      <c r="DE7" s="1">
        <v>0.9</v>
      </c>
      <c r="DG7" s="1" t="s">
        <v>89</v>
      </c>
      <c r="DH7" s="1" t="s">
        <v>33</v>
      </c>
      <c r="DI7" s="1" t="s">
        <v>34</v>
      </c>
      <c r="DJ7" s="1">
        <v>4.4000000000000004</v>
      </c>
      <c r="DK7" s="1">
        <v>27641.32</v>
      </c>
      <c r="DL7" s="1">
        <v>1122443</v>
      </c>
      <c r="DN7" s="1">
        <v>27641.32</v>
      </c>
      <c r="DO7" s="1">
        <v>4</v>
      </c>
      <c r="DP7" s="1">
        <v>3.09</v>
      </c>
      <c r="DQ7" s="1">
        <v>-22.7</v>
      </c>
    </row>
    <row r="8" spans="3:121" x14ac:dyDescent="0.25">
      <c r="C8" s="1" t="s">
        <v>107</v>
      </c>
      <c r="D8" s="1" t="s">
        <v>33</v>
      </c>
      <c r="E8" s="1" t="s">
        <v>34</v>
      </c>
      <c r="F8" s="1">
        <v>3.88</v>
      </c>
      <c r="G8" s="1">
        <v>472.38099999999997</v>
      </c>
      <c r="H8" s="1">
        <v>7598</v>
      </c>
      <c r="I8" s="1">
        <v>3064.16</v>
      </c>
      <c r="J8" s="1">
        <v>0.61699999999999999</v>
      </c>
      <c r="K8" s="1">
        <v>1.825</v>
      </c>
      <c r="L8" s="1">
        <v>1.52</v>
      </c>
      <c r="M8" s="1">
        <v>-16.5</v>
      </c>
      <c r="O8" s="1" t="s">
        <v>107</v>
      </c>
      <c r="P8" s="1" t="s">
        <v>33</v>
      </c>
      <c r="Q8" s="1" t="s">
        <v>34</v>
      </c>
      <c r="R8" s="1">
        <v>3.78</v>
      </c>
      <c r="S8" s="1">
        <v>156.739</v>
      </c>
      <c r="T8" s="1">
        <v>4706</v>
      </c>
      <c r="U8" s="1">
        <v>3064.16</v>
      </c>
      <c r="V8" s="1">
        <v>0.20499999999999999</v>
      </c>
      <c r="W8" s="1">
        <v>1.825</v>
      </c>
      <c r="X8" s="1">
        <v>1.42</v>
      </c>
      <c r="Y8" s="1">
        <v>-22.1</v>
      </c>
      <c r="AA8" s="1" t="s">
        <v>107</v>
      </c>
      <c r="AB8" s="1" t="s">
        <v>33</v>
      </c>
      <c r="AC8" s="1" t="s">
        <v>34</v>
      </c>
      <c r="AD8" s="1">
        <v>3.78</v>
      </c>
      <c r="AE8" s="1">
        <v>3064.16</v>
      </c>
      <c r="AF8" s="1">
        <v>104987</v>
      </c>
      <c r="AH8" s="1">
        <v>3064.16</v>
      </c>
      <c r="AI8" s="1">
        <v>4</v>
      </c>
      <c r="AJ8" s="1">
        <v>3.79</v>
      </c>
      <c r="AK8" s="1">
        <v>-5.3</v>
      </c>
      <c r="AM8" s="1" t="s">
        <v>107</v>
      </c>
      <c r="AN8" s="1" t="s">
        <v>33</v>
      </c>
      <c r="AO8" s="1" t="s">
        <v>34</v>
      </c>
      <c r="AP8" s="1">
        <v>3.81</v>
      </c>
      <c r="AQ8" s="1">
        <v>11005.288</v>
      </c>
      <c r="AR8" s="1">
        <v>365567</v>
      </c>
      <c r="AS8" s="1">
        <v>63387.512000000002</v>
      </c>
      <c r="AT8" s="1">
        <v>0.69399999999999995</v>
      </c>
      <c r="AU8" s="1">
        <v>1.825</v>
      </c>
      <c r="AV8" s="1">
        <v>1.56</v>
      </c>
      <c r="AW8" s="1">
        <v>-14.7</v>
      </c>
      <c r="AY8" s="1" t="s">
        <v>107</v>
      </c>
      <c r="AZ8" s="1" t="s">
        <v>33</v>
      </c>
      <c r="BA8" s="1" t="s">
        <v>34</v>
      </c>
      <c r="BB8" s="1">
        <v>3.96</v>
      </c>
      <c r="BC8" s="1">
        <v>63387.512000000002</v>
      </c>
      <c r="BD8" s="1">
        <v>1742378</v>
      </c>
      <c r="BF8" s="1">
        <v>63387.512000000002</v>
      </c>
      <c r="BG8" s="1">
        <v>4</v>
      </c>
      <c r="BH8" s="1">
        <v>3.82</v>
      </c>
      <c r="BI8" s="1">
        <v>-4.4000000000000004</v>
      </c>
      <c r="BK8" s="1" t="s">
        <v>107</v>
      </c>
      <c r="BL8" s="1" t="s">
        <v>33</v>
      </c>
      <c r="BM8" s="1" t="s">
        <v>34</v>
      </c>
      <c r="BN8" s="1">
        <v>4.05</v>
      </c>
      <c r="BO8" s="1">
        <v>120.27</v>
      </c>
      <c r="BP8" s="1">
        <v>4640</v>
      </c>
      <c r="BQ8" s="1">
        <v>1220.5340000000001</v>
      </c>
      <c r="BR8" s="1">
        <v>0.39400000000000002</v>
      </c>
      <c r="BS8" s="1">
        <v>1.825</v>
      </c>
      <c r="BT8" s="1">
        <v>1.36</v>
      </c>
      <c r="BU8" s="1">
        <v>-25.6</v>
      </c>
      <c r="BW8" s="1" t="s">
        <v>107</v>
      </c>
      <c r="BX8" s="1" t="s">
        <v>33</v>
      </c>
      <c r="BY8" s="1" t="s">
        <v>34</v>
      </c>
      <c r="BZ8" s="1">
        <v>4.05</v>
      </c>
      <c r="CA8" s="1">
        <v>1220.5340000000001</v>
      </c>
      <c r="CB8" s="1">
        <v>47238</v>
      </c>
      <c r="CD8" s="1">
        <v>1220.5340000000001</v>
      </c>
      <c r="CE8" s="1">
        <v>4</v>
      </c>
      <c r="CF8" s="1">
        <v>3.63</v>
      </c>
      <c r="CG8" s="1">
        <v>-9.1999999999999993</v>
      </c>
      <c r="CI8" s="1" t="s">
        <v>107</v>
      </c>
      <c r="CJ8" s="1" t="s">
        <v>33</v>
      </c>
      <c r="CK8" s="1" t="s">
        <v>34</v>
      </c>
      <c r="CL8" s="1">
        <v>4.0599999999999996</v>
      </c>
      <c r="CM8" s="1">
        <v>1028.6369999999999</v>
      </c>
      <c r="CN8" s="1">
        <v>39775</v>
      </c>
      <c r="CO8" s="1">
        <v>26664.004000000001</v>
      </c>
      <c r="CP8" s="1">
        <v>0.154</v>
      </c>
      <c r="CQ8" s="1">
        <v>1.825</v>
      </c>
      <c r="CR8" s="1">
        <v>1.95</v>
      </c>
      <c r="CS8" s="1">
        <v>6.6</v>
      </c>
      <c r="CU8" s="1" t="s">
        <v>107</v>
      </c>
      <c r="CV8" s="1" t="s">
        <v>33</v>
      </c>
      <c r="CW8" s="1" t="s">
        <v>34</v>
      </c>
      <c r="CX8" s="1">
        <v>4.4000000000000004</v>
      </c>
      <c r="CY8" s="1">
        <v>4767.3149999999996</v>
      </c>
      <c r="CZ8" s="1">
        <v>194365</v>
      </c>
      <c r="DA8" s="1">
        <v>26664.004000000001</v>
      </c>
      <c r="DB8" s="1">
        <v>0.71499999999999997</v>
      </c>
      <c r="DC8" s="1">
        <v>1.825</v>
      </c>
      <c r="DD8" s="1">
        <v>1.94</v>
      </c>
      <c r="DE8" s="1">
        <v>6.2</v>
      </c>
      <c r="DG8" s="1" t="s">
        <v>107</v>
      </c>
      <c r="DH8" s="1" t="s">
        <v>33</v>
      </c>
      <c r="DI8" s="1" t="s">
        <v>34</v>
      </c>
      <c r="DJ8" s="1">
        <v>4.4000000000000004</v>
      </c>
      <c r="DK8" s="1">
        <v>26664.004000000001</v>
      </c>
      <c r="DL8" s="1">
        <v>1080929</v>
      </c>
      <c r="DN8" s="1">
        <v>26664.004000000001</v>
      </c>
      <c r="DO8" s="1">
        <v>4</v>
      </c>
      <c r="DP8" s="1">
        <v>2.98</v>
      </c>
      <c r="DQ8" s="1">
        <v>-25.4</v>
      </c>
    </row>
    <row r="9" spans="3:121" x14ac:dyDescent="0.25">
      <c r="C9" s="1" t="s">
        <v>111</v>
      </c>
      <c r="D9" s="1" t="s">
        <v>33</v>
      </c>
      <c r="E9" s="1" t="s">
        <v>34</v>
      </c>
      <c r="F9" s="1">
        <v>3.88</v>
      </c>
      <c r="G9" s="1">
        <v>432.12799999999999</v>
      </c>
      <c r="H9" s="1">
        <v>7512</v>
      </c>
      <c r="I9" s="1">
        <v>3262.3760000000002</v>
      </c>
      <c r="J9" s="1">
        <v>0.53</v>
      </c>
      <c r="K9" s="1">
        <v>1.825</v>
      </c>
      <c r="L9" s="1">
        <v>1.21</v>
      </c>
      <c r="M9" s="1">
        <v>-33.9</v>
      </c>
      <c r="O9" s="1" t="s">
        <v>111</v>
      </c>
      <c r="P9" s="1" t="s">
        <v>33</v>
      </c>
      <c r="Q9" s="1" t="s">
        <v>34</v>
      </c>
      <c r="R9" s="1">
        <v>3.78</v>
      </c>
      <c r="S9" s="1">
        <v>145.76900000000001</v>
      </c>
      <c r="T9" s="1">
        <v>5063</v>
      </c>
      <c r="U9" s="1">
        <v>3262.3760000000002</v>
      </c>
      <c r="V9" s="1">
        <v>0.17899999999999999</v>
      </c>
      <c r="W9" s="1">
        <v>1.825</v>
      </c>
      <c r="X9" s="1">
        <v>1.04</v>
      </c>
      <c r="Y9" s="1">
        <v>-43.1</v>
      </c>
      <c r="AA9" s="1" t="s">
        <v>111</v>
      </c>
      <c r="AB9" s="1" t="s">
        <v>33</v>
      </c>
      <c r="AC9" s="1" t="s">
        <v>34</v>
      </c>
      <c r="AD9" s="1">
        <v>3.77</v>
      </c>
      <c r="AE9" s="1">
        <v>3262.3760000000002</v>
      </c>
      <c r="AF9" s="1">
        <v>111380</v>
      </c>
      <c r="AH9" s="1">
        <v>3262.3760000000002</v>
      </c>
      <c r="AI9" s="1">
        <v>4</v>
      </c>
      <c r="AJ9" s="1">
        <v>4.03</v>
      </c>
      <c r="AK9" s="1">
        <v>0.8</v>
      </c>
      <c r="AM9" s="1" t="s">
        <v>111</v>
      </c>
      <c r="AN9" s="1" t="s">
        <v>33</v>
      </c>
      <c r="AO9" s="1" t="s">
        <v>34</v>
      </c>
      <c r="AP9" s="1">
        <v>3.81</v>
      </c>
      <c r="AQ9" s="1">
        <v>10255.913</v>
      </c>
      <c r="AR9" s="1">
        <v>336728</v>
      </c>
      <c r="AS9" s="1">
        <v>62066.836000000003</v>
      </c>
      <c r="AT9" s="1">
        <v>0.66100000000000003</v>
      </c>
      <c r="AU9" s="1">
        <v>1.825</v>
      </c>
      <c r="AV9" s="1">
        <v>1.46</v>
      </c>
      <c r="AW9" s="1">
        <v>-19.899999999999999</v>
      </c>
      <c r="AY9" s="1" t="s">
        <v>111</v>
      </c>
      <c r="AZ9" s="1" t="s">
        <v>33</v>
      </c>
      <c r="BA9" s="1" t="s">
        <v>34</v>
      </c>
      <c r="BB9" s="1">
        <v>3.96</v>
      </c>
      <c r="BC9" s="1">
        <v>62066.836000000003</v>
      </c>
      <c r="BD9" s="1">
        <v>1728402</v>
      </c>
      <c r="BF9" s="1">
        <v>62066.836000000003</v>
      </c>
      <c r="BG9" s="1">
        <v>4</v>
      </c>
      <c r="BH9" s="1">
        <v>3.74</v>
      </c>
      <c r="BI9" s="1">
        <v>-6.4</v>
      </c>
      <c r="BK9" s="1" t="s">
        <v>111</v>
      </c>
      <c r="BL9" s="1" t="s">
        <v>33</v>
      </c>
      <c r="BM9" s="1" t="s">
        <v>34</v>
      </c>
      <c r="BN9" s="1">
        <v>4.05</v>
      </c>
      <c r="BO9" s="1">
        <v>143.86699999999999</v>
      </c>
      <c r="BP9" s="1">
        <v>6016</v>
      </c>
      <c r="BQ9" s="1">
        <v>1181.049</v>
      </c>
      <c r="BR9" s="1">
        <v>0.48699999999999999</v>
      </c>
      <c r="BS9" s="1">
        <v>1.825</v>
      </c>
      <c r="BT9" s="1">
        <v>1.92</v>
      </c>
      <c r="BU9" s="1">
        <v>5</v>
      </c>
      <c r="BW9" s="1" t="s">
        <v>111</v>
      </c>
      <c r="BX9" s="1" t="s">
        <v>33</v>
      </c>
      <c r="BY9" s="1" t="s">
        <v>34</v>
      </c>
      <c r="BZ9" s="1">
        <v>4.05</v>
      </c>
      <c r="CA9" s="1">
        <v>1181.049</v>
      </c>
      <c r="CB9" s="1">
        <v>43690</v>
      </c>
      <c r="CD9" s="1">
        <v>1181.049</v>
      </c>
      <c r="CE9" s="1">
        <v>4</v>
      </c>
      <c r="CF9" s="1">
        <v>3.51</v>
      </c>
      <c r="CG9" s="1">
        <v>-12.2</v>
      </c>
      <c r="CI9" s="1" t="s">
        <v>111</v>
      </c>
      <c r="CJ9" s="1" t="s">
        <v>33</v>
      </c>
      <c r="CK9" s="1" t="s">
        <v>34</v>
      </c>
      <c r="CL9" s="1">
        <v>4.0599999999999996</v>
      </c>
      <c r="CM9" s="1">
        <v>967.52700000000004</v>
      </c>
      <c r="CN9" s="1">
        <v>35145</v>
      </c>
      <c r="CO9" s="1">
        <v>27006.175999999999</v>
      </c>
      <c r="CP9" s="1">
        <v>0.14299999999999999</v>
      </c>
      <c r="CQ9" s="1">
        <v>1.825</v>
      </c>
      <c r="CR9" s="1">
        <v>1.76</v>
      </c>
      <c r="CS9" s="1">
        <v>-3.4</v>
      </c>
      <c r="CU9" s="1" t="s">
        <v>111</v>
      </c>
      <c r="CV9" s="1" t="s">
        <v>33</v>
      </c>
      <c r="CW9" s="1" t="s">
        <v>34</v>
      </c>
      <c r="CX9" s="1">
        <v>4.4000000000000004</v>
      </c>
      <c r="CY9" s="1">
        <v>4664.7190000000001</v>
      </c>
      <c r="CZ9" s="1">
        <v>193278</v>
      </c>
      <c r="DA9" s="1">
        <v>27006.175999999999</v>
      </c>
      <c r="DB9" s="1">
        <v>0.69099999999999995</v>
      </c>
      <c r="DC9" s="1">
        <v>1.825</v>
      </c>
      <c r="DD9" s="1">
        <v>1.85</v>
      </c>
      <c r="DE9" s="1">
        <v>1.6</v>
      </c>
      <c r="DG9" s="1" t="s">
        <v>111</v>
      </c>
      <c r="DH9" s="1" t="s">
        <v>33</v>
      </c>
      <c r="DI9" s="1" t="s">
        <v>34</v>
      </c>
      <c r="DJ9" s="1">
        <v>4.4000000000000004</v>
      </c>
      <c r="DK9" s="1">
        <v>27006.175999999999</v>
      </c>
      <c r="DL9" s="1">
        <v>1109378</v>
      </c>
      <c r="DN9" s="1">
        <v>27006.175999999999</v>
      </c>
      <c r="DO9" s="1">
        <v>4</v>
      </c>
      <c r="DP9" s="1">
        <v>3.02</v>
      </c>
      <c r="DQ9" s="1">
        <v>-24.5</v>
      </c>
    </row>
    <row r="10" spans="3:121" x14ac:dyDescent="0.25">
      <c r="C10" s="1" t="s">
        <v>115</v>
      </c>
      <c r="D10" s="1" t="s">
        <v>33</v>
      </c>
      <c r="E10" s="1" t="s">
        <v>34</v>
      </c>
      <c r="F10" s="1">
        <v>3.88</v>
      </c>
      <c r="G10" s="1">
        <v>465.45800000000003</v>
      </c>
      <c r="H10" s="1">
        <v>7889</v>
      </c>
      <c r="I10" s="1">
        <v>3313.9789999999998</v>
      </c>
      <c r="J10" s="1">
        <v>0.56200000000000006</v>
      </c>
      <c r="K10" s="1">
        <v>1.825</v>
      </c>
      <c r="L10" s="1">
        <v>1.32</v>
      </c>
      <c r="M10" s="1">
        <v>-27.5</v>
      </c>
      <c r="O10" s="1" t="s">
        <v>115</v>
      </c>
      <c r="P10" s="1" t="s">
        <v>33</v>
      </c>
      <c r="Q10" s="1" t="s">
        <v>34</v>
      </c>
      <c r="R10" s="1">
        <v>3.78</v>
      </c>
      <c r="S10" s="1">
        <v>168.72800000000001</v>
      </c>
      <c r="T10" s="1">
        <v>5698</v>
      </c>
      <c r="U10" s="1">
        <v>3313.9789999999998</v>
      </c>
      <c r="V10" s="1">
        <v>0.20399999999999999</v>
      </c>
      <c r="W10" s="1">
        <v>1.825</v>
      </c>
      <c r="X10" s="1">
        <v>1.41</v>
      </c>
      <c r="Y10" s="1">
        <v>-22.9</v>
      </c>
      <c r="AA10" s="1" t="s">
        <v>115</v>
      </c>
      <c r="AB10" s="1" t="s">
        <v>33</v>
      </c>
      <c r="AC10" s="1" t="s">
        <v>34</v>
      </c>
      <c r="AD10" s="1">
        <v>3.77</v>
      </c>
      <c r="AE10" s="1">
        <v>3313.9789999999998</v>
      </c>
      <c r="AF10" s="1">
        <v>112946</v>
      </c>
      <c r="AH10" s="1">
        <v>3313.9789999999998</v>
      </c>
      <c r="AI10" s="1">
        <v>4</v>
      </c>
      <c r="AJ10" s="1">
        <v>4.0999999999999996</v>
      </c>
      <c r="AK10" s="1">
        <v>2.4</v>
      </c>
      <c r="AM10" s="1" t="s">
        <v>115</v>
      </c>
      <c r="AN10" s="1" t="s">
        <v>33</v>
      </c>
      <c r="AO10" s="1" t="s">
        <v>34</v>
      </c>
      <c r="AP10" s="1">
        <v>3.8</v>
      </c>
      <c r="AQ10" s="1">
        <v>11621.744000000001</v>
      </c>
      <c r="AR10" s="1">
        <v>390664</v>
      </c>
      <c r="AS10" s="1">
        <v>61289.245999999999</v>
      </c>
      <c r="AT10" s="1">
        <v>0.75800000000000001</v>
      </c>
      <c r="AU10" s="1">
        <v>1.825</v>
      </c>
      <c r="AV10" s="1">
        <v>1.74</v>
      </c>
      <c r="AW10" s="1">
        <v>-4.7</v>
      </c>
      <c r="AY10" s="1" t="s">
        <v>115</v>
      </c>
      <c r="AZ10" s="1" t="s">
        <v>33</v>
      </c>
      <c r="BA10" s="1" t="s">
        <v>34</v>
      </c>
      <c r="BB10" s="1">
        <v>3.96</v>
      </c>
      <c r="BC10" s="1">
        <v>61289.245999999999</v>
      </c>
      <c r="BD10" s="1">
        <v>1692146</v>
      </c>
      <c r="BF10" s="1">
        <v>61289.245999999999</v>
      </c>
      <c r="BG10" s="1">
        <v>4</v>
      </c>
      <c r="BH10" s="1">
        <v>3.7</v>
      </c>
      <c r="BI10" s="1">
        <v>-7.6</v>
      </c>
      <c r="BK10" s="1" t="s">
        <v>115</v>
      </c>
      <c r="BL10" s="1" t="s">
        <v>33</v>
      </c>
      <c r="BM10" s="1" t="s">
        <v>34</v>
      </c>
      <c r="BN10" s="1">
        <v>4.05</v>
      </c>
      <c r="BO10" s="1">
        <v>129.09399999999999</v>
      </c>
      <c r="BP10" s="1">
        <v>5605</v>
      </c>
      <c r="BQ10" s="1">
        <v>1218.4179999999999</v>
      </c>
      <c r="BR10" s="1">
        <v>0.42399999999999999</v>
      </c>
      <c r="BS10" s="1">
        <v>1.825</v>
      </c>
      <c r="BT10" s="1">
        <v>1.53</v>
      </c>
      <c r="BU10" s="1">
        <v>-15.9</v>
      </c>
      <c r="BW10" s="1" t="s">
        <v>115</v>
      </c>
      <c r="BX10" s="1" t="s">
        <v>33</v>
      </c>
      <c r="BY10" s="1" t="s">
        <v>34</v>
      </c>
      <c r="BZ10" s="1">
        <v>4.05</v>
      </c>
      <c r="CA10" s="1">
        <v>1218.4179999999999</v>
      </c>
      <c r="CB10" s="1">
        <v>46861</v>
      </c>
      <c r="CD10" s="1">
        <v>1218.4179999999999</v>
      </c>
      <c r="CE10" s="1">
        <v>4</v>
      </c>
      <c r="CF10" s="1">
        <v>3.62</v>
      </c>
      <c r="CG10" s="1">
        <v>-9.4</v>
      </c>
      <c r="CI10" s="1" t="s">
        <v>115</v>
      </c>
      <c r="CJ10" s="1" t="s">
        <v>33</v>
      </c>
      <c r="CK10" s="1" t="s">
        <v>34</v>
      </c>
      <c r="CL10" s="1">
        <v>4.0599999999999996</v>
      </c>
      <c r="CM10" s="1">
        <v>993.69100000000003</v>
      </c>
      <c r="CN10" s="1">
        <v>37872</v>
      </c>
      <c r="CO10" s="1">
        <v>24890.995999999999</v>
      </c>
      <c r="CP10" s="1">
        <v>0.16</v>
      </c>
      <c r="CQ10" s="1">
        <v>1.825</v>
      </c>
      <c r="CR10" s="1">
        <v>2.04</v>
      </c>
      <c r="CS10" s="1">
        <v>11.6</v>
      </c>
      <c r="CU10" s="1" t="s">
        <v>115</v>
      </c>
      <c r="CV10" s="1" t="s">
        <v>33</v>
      </c>
      <c r="CW10" s="1" t="s">
        <v>34</v>
      </c>
      <c r="CX10" s="1">
        <v>4.3899999999999997</v>
      </c>
      <c r="CY10" s="1">
        <v>4229.2730000000001</v>
      </c>
      <c r="CZ10" s="1">
        <v>162426</v>
      </c>
      <c r="DA10" s="1">
        <v>24890.995999999999</v>
      </c>
      <c r="DB10" s="1">
        <v>0.68</v>
      </c>
      <c r="DC10" s="1">
        <v>1.825</v>
      </c>
      <c r="DD10" s="1">
        <v>1.82</v>
      </c>
      <c r="DE10" s="1">
        <v>-0.5</v>
      </c>
      <c r="DG10" s="1" t="s">
        <v>115</v>
      </c>
      <c r="DH10" s="1" t="s">
        <v>33</v>
      </c>
      <c r="DI10" s="1" t="s">
        <v>34</v>
      </c>
      <c r="DJ10" s="1">
        <v>4.4000000000000004</v>
      </c>
      <c r="DK10" s="1">
        <v>24890.995999999999</v>
      </c>
      <c r="DL10" s="1">
        <v>992358</v>
      </c>
      <c r="DN10" s="1">
        <v>24890.995999999999</v>
      </c>
      <c r="DO10" s="1">
        <v>4</v>
      </c>
      <c r="DP10" s="1">
        <v>2.78</v>
      </c>
      <c r="DQ10" s="1">
        <v>-30.4</v>
      </c>
    </row>
    <row r="11" spans="3:121" x14ac:dyDescent="0.25">
      <c r="C11" s="1" t="s">
        <v>36</v>
      </c>
      <c r="D11" s="1" t="s">
        <v>37</v>
      </c>
      <c r="E11" s="1" t="s">
        <v>34</v>
      </c>
      <c r="F11" s="1">
        <v>3.88</v>
      </c>
      <c r="G11" s="1">
        <v>779.95600000000002</v>
      </c>
      <c r="H11" s="1">
        <v>11885</v>
      </c>
      <c r="I11" s="1">
        <v>2993.7109999999998</v>
      </c>
      <c r="J11" s="1">
        <v>1.042</v>
      </c>
      <c r="K11" s="1">
        <v>2.919</v>
      </c>
      <c r="L11" s="1">
        <v>3.08</v>
      </c>
      <c r="M11" s="1">
        <v>5.5</v>
      </c>
      <c r="O11" s="1" t="s">
        <v>36</v>
      </c>
      <c r="P11" s="1" t="s">
        <v>37</v>
      </c>
      <c r="Q11" s="1" t="s">
        <v>34</v>
      </c>
      <c r="R11" s="1">
        <v>3.78</v>
      </c>
      <c r="S11" s="1">
        <v>238.27199999999999</v>
      </c>
      <c r="T11" s="1">
        <v>7112</v>
      </c>
      <c r="U11" s="1">
        <v>2993.7109999999998</v>
      </c>
      <c r="V11" s="1">
        <v>0.318</v>
      </c>
      <c r="W11" s="1">
        <v>2.919</v>
      </c>
      <c r="X11" s="1">
        <v>3.1</v>
      </c>
      <c r="Y11" s="1">
        <v>6.3</v>
      </c>
      <c r="AA11" s="1" t="s">
        <v>36</v>
      </c>
      <c r="AB11" s="1" t="s">
        <v>37</v>
      </c>
      <c r="AC11" s="1" t="s">
        <v>34</v>
      </c>
      <c r="AD11" s="1">
        <v>3.78</v>
      </c>
      <c r="AE11" s="1">
        <v>2993.7109999999998</v>
      </c>
      <c r="AF11" s="1">
        <v>101914</v>
      </c>
      <c r="AH11" s="1">
        <v>2993.7109999999998</v>
      </c>
      <c r="AI11" s="1">
        <v>4</v>
      </c>
      <c r="AJ11" s="1">
        <v>3.7</v>
      </c>
      <c r="AK11" s="1">
        <v>-7.5</v>
      </c>
      <c r="AM11" s="1" t="s">
        <v>36</v>
      </c>
      <c r="AN11" s="1" t="s">
        <v>37</v>
      </c>
      <c r="AO11" s="1" t="s">
        <v>34</v>
      </c>
      <c r="AP11" s="1">
        <v>3.81</v>
      </c>
      <c r="AQ11" s="1">
        <v>21097.493999999999</v>
      </c>
      <c r="AR11" s="1">
        <v>703071</v>
      </c>
      <c r="AS11" s="1">
        <v>64042.156000000003</v>
      </c>
      <c r="AT11" s="1">
        <v>1.3180000000000001</v>
      </c>
      <c r="AU11" s="1">
        <v>2.919</v>
      </c>
      <c r="AV11" s="1">
        <v>3.33</v>
      </c>
      <c r="AW11" s="1">
        <v>13.9</v>
      </c>
      <c r="AY11" s="1" t="s">
        <v>36</v>
      </c>
      <c r="AZ11" s="1" t="s">
        <v>37</v>
      </c>
      <c r="BA11" s="1" t="s">
        <v>34</v>
      </c>
      <c r="BB11" s="1">
        <v>3.96</v>
      </c>
      <c r="BC11" s="1">
        <v>64042.156000000003</v>
      </c>
      <c r="BD11" s="1">
        <v>1714197</v>
      </c>
      <c r="BF11" s="1">
        <v>64042.156000000003</v>
      </c>
      <c r="BG11" s="1">
        <v>4</v>
      </c>
      <c r="BH11" s="1">
        <v>3.86</v>
      </c>
      <c r="BI11" s="1">
        <v>-3.4</v>
      </c>
      <c r="BK11" s="1" t="s">
        <v>36</v>
      </c>
      <c r="BL11" s="1" t="s">
        <v>37</v>
      </c>
      <c r="BM11" s="1" t="s">
        <v>34</v>
      </c>
      <c r="BN11" s="1">
        <v>4.05</v>
      </c>
      <c r="BO11" s="1">
        <v>221.34800000000001</v>
      </c>
      <c r="BP11" s="1">
        <v>8806</v>
      </c>
      <c r="BQ11" s="1">
        <v>1359.29</v>
      </c>
      <c r="BR11" s="1">
        <v>0.65100000000000002</v>
      </c>
      <c r="BS11" s="1">
        <v>2.919</v>
      </c>
      <c r="BT11" s="1">
        <v>2.9</v>
      </c>
      <c r="BU11" s="1">
        <v>-0.6</v>
      </c>
      <c r="BW11" s="1" t="s">
        <v>36</v>
      </c>
      <c r="BX11" s="1" t="s">
        <v>37</v>
      </c>
      <c r="BY11" s="1" t="s">
        <v>34</v>
      </c>
      <c r="BZ11" s="1">
        <v>4.05</v>
      </c>
      <c r="CA11" s="1">
        <v>1359.29</v>
      </c>
      <c r="CB11" s="1">
        <v>50339</v>
      </c>
      <c r="CD11" s="1">
        <v>1359.29</v>
      </c>
      <c r="CE11" s="1">
        <v>4</v>
      </c>
      <c r="CF11" s="1">
        <v>4.04</v>
      </c>
      <c r="CG11" s="1">
        <v>1.1000000000000001</v>
      </c>
      <c r="CI11" s="1" t="s">
        <v>36</v>
      </c>
      <c r="CJ11" s="1" t="s">
        <v>37</v>
      </c>
      <c r="CK11" s="1" t="s">
        <v>34</v>
      </c>
      <c r="CL11" s="1">
        <v>4.0599999999999996</v>
      </c>
      <c r="CM11" s="1">
        <v>1882.4559999999999</v>
      </c>
      <c r="CN11" s="1">
        <v>72625</v>
      </c>
      <c r="CO11" s="1">
        <v>42977.938000000002</v>
      </c>
      <c r="CP11" s="1">
        <v>0.17499999999999999</v>
      </c>
      <c r="CQ11" s="1">
        <v>2.919</v>
      </c>
      <c r="CR11" s="1">
        <v>2.2999999999999998</v>
      </c>
      <c r="CS11" s="1">
        <v>-21.4</v>
      </c>
      <c r="CU11" s="1" t="s">
        <v>36</v>
      </c>
      <c r="CV11" s="1" t="s">
        <v>37</v>
      </c>
      <c r="CW11" s="1" t="s">
        <v>34</v>
      </c>
      <c r="CX11" s="1">
        <v>4.4000000000000004</v>
      </c>
      <c r="CY11" s="1">
        <v>10383.962</v>
      </c>
      <c r="CZ11" s="1">
        <v>423591</v>
      </c>
      <c r="DA11" s="1">
        <v>42977.938000000002</v>
      </c>
      <c r="DB11" s="1">
        <v>0.96599999999999997</v>
      </c>
      <c r="DC11" s="1">
        <v>2.919</v>
      </c>
      <c r="DD11" s="1">
        <v>2.81</v>
      </c>
      <c r="DE11" s="1">
        <v>-3.7</v>
      </c>
      <c r="DG11" s="1" t="s">
        <v>36</v>
      </c>
      <c r="DH11" s="1" t="s">
        <v>37</v>
      </c>
      <c r="DI11" s="1" t="s">
        <v>34</v>
      </c>
      <c r="DJ11" s="1">
        <v>4.4000000000000004</v>
      </c>
      <c r="DK11" s="1">
        <v>42977.938000000002</v>
      </c>
      <c r="DL11" s="1">
        <v>1740176</v>
      </c>
      <c r="DN11" s="1">
        <v>42977.938000000002</v>
      </c>
      <c r="DO11" s="1">
        <v>4</v>
      </c>
      <c r="DP11" s="1">
        <v>4.8099999999999996</v>
      </c>
      <c r="DQ11" s="1">
        <v>20.2</v>
      </c>
    </row>
    <row r="12" spans="3:121" x14ac:dyDescent="0.25">
      <c r="C12" s="1" t="s">
        <v>91</v>
      </c>
      <c r="D12" s="1" t="s">
        <v>37</v>
      </c>
      <c r="E12" s="1" t="s">
        <v>34</v>
      </c>
      <c r="F12" s="1">
        <v>3.88</v>
      </c>
      <c r="G12" s="1">
        <v>712.94100000000003</v>
      </c>
      <c r="H12" s="1">
        <v>14349</v>
      </c>
      <c r="I12" s="1">
        <v>3350.3409999999999</v>
      </c>
      <c r="J12" s="1">
        <v>0.85099999999999998</v>
      </c>
      <c r="K12" s="1">
        <v>2.919</v>
      </c>
      <c r="L12" s="1">
        <v>2.38</v>
      </c>
      <c r="M12" s="1">
        <v>-18.399999999999999</v>
      </c>
      <c r="O12" s="1" t="s">
        <v>91</v>
      </c>
      <c r="P12" s="1" t="s">
        <v>37</v>
      </c>
      <c r="Q12" s="1" t="s">
        <v>34</v>
      </c>
      <c r="R12" s="1">
        <v>3.78</v>
      </c>
      <c r="S12" s="1">
        <v>193.97499999999999</v>
      </c>
      <c r="T12" s="1">
        <v>6727</v>
      </c>
      <c r="U12" s="1">
        <v>3350.3409999999999</v>
      </c>
      <c r="V12" s="1">
        <v>0.23200000000000001</v>
      </c>
      <c r="W12" s="1">
        <v>2.919</v>
      </c>
      <c r="X12" s="1">
        <v>1.82</v>
      </c>
      <c r="Y12" s="1">
        <v>-37.700000000000003</v>
      </c>
      <c r="AA12" s="1" t="s">
        <v>91</v>
      </c>
      <c r="AB12" s="1" t="s">
        <v>37</v>
      </c>
      <c r="AC12" s="1" t="s">
        <v>34</v>
      </c>
      <c r="AD12" s="1">
        <v>3.77</v>
      </c>
      <c r="AE12" s="1">
        <v>3350.3409999999999</v>
      </c>
      <c r="AF12" s="1">
        <v>114845</v>
      </c>
      <c r="AH12" s="1">
        <v>3350.3409999999999</v>
      </c>
      <c r="AI12" s="1">
        <v>4</v>
      </c>
      <c r="AJ12" s="1">
        <v>4.1399999999999997</v>
      </c>
      <c r="AK12" s="1">
        <v>3.6</v>
      </c>
      <c r="AM12" s="1" t="s">
        <v>91</v>
      </c>
      <c r="AN12" s="1" t="s">
        <v>37</v>
      </c>
      <c r="AO12" s="1" t="s">
        <v>34</v>
      </c>
      <c r="AP12" s="1">
        <v>3.8</v>
      </c>
      <c r="AQ12" s="1">
        <v>20381.062999999998</v>
      </c>
      <c r="AR12" s="1">
        <v>685582</v>
      </c>
      <c r="AS12" s="1">
        <v>67724.766000000003</v>
      </c>
      <c r="AT12" s="1">
        <v>1.204</v>
      </c>
      <c r="AU12" s="1">
        <v>2.919</v>
      </c>
      <c r="AV12" s="1">
        <v>3</v>
      </c>
      <c r="AW12" s="1">
        <v>2.8</v>
      </c>
      <c r="AY12" s="1" t="s">
        <v>91</v>
      </c>
      <c r="AZ12" s="1" t="s">
        <v>37</v>
      </c>
      <c r="BA12" s="1" t="s">
        <v>34</v>
      </c>
      <c r="BB12" s="1">
        <v>3.96</v>
      </c>
      <c r="BC12" s="1">
        <v>67724.766000000003</v>
      </c>
      <c r="BD12" s="1">
        <v>1893346</v>
      </c>
      <c r="BF12" s="1">
        <v>67724.766000000003</v>
      </c>
      <c r="BG12" s="1">
        <v>4</v>
      </c>
      <c r="BH12" s="1">
        <v>4.09</v>
      </c>
      <c r="BI12" s="1">
        <v>2.1</v>
      </c>
      <c r="BK12" s="1" t="s">
        <v>91</v>
      </c>
      <c r="BL12" s="1" t="s">
        <v>37</v>
      </c>
      <c r="BM12" s="1" t="s">
        <v>34</v>
      </c>
      <c r="BN12" s="1">
        <v>4.05</v>
      </c>
      <c r="BO12" s="1">
        <v>193.381</v>
      </c>
      <c r="BP12" s="1">
        <v>7888</v>
      </c>
      <c r="BQ12" s="1">
        <v>1307.154</v>
      </c>
      <c r="BR12" s="1">
        <v>0.59199999999999997</v>
      </c>
      <c r="BS12" s="1">
        <v>2.919</v>
      </c>
      <c r="BT12" s="1">
        <v>2.54</v>
      </c>
      <c r="BU12" s="1">
        <v>-12.9</v>
      </c>
      <c r="BW12" s="1" t="s">
        <v>91</v>
      </c>
      <c r="BX12" s="1" t="s">
        <v>37</v>
      </c>
      <c r="BY12" s="1" t="s">
        <v>34</v>
      </c>
      <c r="BZ12" s="1">
        <v>4.05</v>
      </c>
      <c r="CA12" s="1">
        <v>1307.154</v>
      </c>
      <c r="CB12" s="1">
        <v>48444</v>
      </c>
      <c r="CD12" s="1">
        <v>1307.154</v>
      </c>
      <c r="CE12" s="1">
        <v>4</v>
      </c>
      <c r="CF12" s="1">
        <v>3.89</v>
      </c>
      <c r="CG12" s="1">
        <v>-2.8</v>
      </c>
      <c r="CI12" s="1" t="s">
        <v>91</v>
      </c>
      <c r="CJ12" s="1" t="s">
        <v>37</v>
      </c>
      <c r="CK12" s="1" t="s">
        <v>34</v>
      </c>
      <c r="CL12" s="1">
        <v>4.0599999999999996</v>
      </c>
      <c r="CM12" s="1">
        <v>1728.86</v>
      </c>
      <c r="CN12" s="1">
        <v>67243</v>
      </c>
      <c r="CO12" s="1">
        <v>30703.615000000002</v>
      </c>
      <c r="CP12" s="1">
        <v>0.22500000000000001</v>
      </c>
      <c r="CQ12" s="1">
        <v>2.919</v>
      </c>
      <c r="CR12" s="1">
        <v>3.13</v>
      </c>
      <c r="CS12" s="1">
        <v>7.3</v>
      </c>
      <c r="CU12" s="1" t="s">
        <v>91</v>
      </c>
      <c r="CV12" s="1" t="s">
        <v>37</v>
      </c>
      <c r="CW12" s="1" t="s">
        <v>34</v>
      </c>
      <c r="CX12" s="1">
        <v>4.3899999999999997</v>
      </c>
      <c r="CY12" s="1">
        <v>6970.027</v>
      </c>
      <c r="CZ12" s="1">
        <v>276378</v>
      </c>
      <c r="DA12" s="1">
        <v>30703.615000000002</v>
      </c>
      <c r="DB12" s="1">
        <v>0.90800000000000003</v>
      </c>
      <c r="DC12" s="1">
        <v>2.919</v>
      </c>
      <c r="DD12" s="1">
        <v>2.61</v>
      </c>
      <c r="DE12" s="1">
        <v>-10.7</v>
      </c>
      <c r="DG12" s="1" t="s">
        <v>91</v>
      </c>
      <c r="DH12" s="1" t="s">
        <v>37</v>
      </c>
      <c r="DI12" s="1" t="s">
        <v>34</v>
      </c>
      <c r="DJ12" s="1">
        <v>4.3899999999999997</v>
      </c>
      <c r="DK12" s="1">
        <v>30703.615000000002</v>
      </c>
      <c r="DL12" s="1">
        <v>1272896</v>
      </c>
      <c r="DN12" s="1">
        <v>30703.615000000002</v>
      </c>
      <c r="DO12" s="1">
        <v>4</v>
      </c>
      <c r="DP12" s="1">
        <v>3.43</v>
      </c>
      <c r="DQ12" s="1">
        <v>-14.1</v>
      </c>
    </row>
    <row r="13" spans="3:121" x14ac:dyDescent="0.25">
      <c r="C13" s="1" t="s">
        <v>38</v>
      </c>
      <c r="D13" s="1" t="s">
        <v>39</v>
      </c>
      <c r="E13" s="1" t="s">
        <v>34</v>
      </c>
      <c r="F13" s="1">
        <v>3.88</v>
      </c>
      <c r="G13" s="1">
        <v>1201.809</v>
      </c>
      <c r="H13" s="1">
        <v>19563</v>
      </c>
      <c r="I13" s="1">
        <v>3101.9630000000002</v>
      </c>
      <c r="J13" s="1">
        <v>1.55</v>
      </c>
      <c r="K13" s="1">
        <v>4.6689999999999996</v>
      </c>
      <c r="L13" s="1">
        <v>4.9400000000000004</v>
      </c>
      <c r="M13" s="1">
        <v>5.7</v>
      </c>
      <c r="O13" s="1" t="s">
        <v>38</v>
      </c>
      <c r="P13" s="1" t="s">
        <v>39</v>
      </c>
      <c r="Q13" s="1" t="s">
        <v>34</v>
      </c>
      <c r="R13" s="1">
        <v>3.78</v>
      </c>
      <c r="S13" s="1">
        <v>347.81400000000002</v>
      </c>
      <c r="T13" s="1">
        <v>11862</v>
      </c>
      <c r="U13" s="1">
        <v>3101.9630000000002</v>
      </c>
      <c r="V13" s="1">
        <v>0.44900000000000001</v>
      </c>
      <c r="W13" s="1">
        <v>4.6689999999999996</v>
      </c>
      <c r="X13" s="1">
        <v>5.03</v>
      </c>
      <c r="Y13" s="1">
        <v>7.6</v>
      </c>
      <c r="AA13" s="1" t="s">
        <v>38</v>
      </c>
      <c r="AB13" s="1" t="s">
        <v>39</v>
      </c>
      <c r="AC13" s="1" t="s">
        <v>34</v>
      </c>
      <c r="AD13" s="1">
        <v>3.78</v>
      </c>
      <c r="AE13" s="1">
        <v>3101.9630000000002</v>
      </c>
      <c r="AF13" s="1">
        <v>107129</v>
      </c>
      <c r="AH13" s="1">
        <v>3101.9630000000002</v>
      </c>
      <c r="AI13" s="1">
        <v>4</v>
      </c>
      <c r="AJ13" s="1">
        <v>3.84</v>
      </c>
      <c r="AK13" s="1">
        <v>-4.0999999999999996</v>
      </c>
      <c r="AM13" s="1" t="s">
        <v>38</v>
      </c>
      <c r="AN13" s="1" t="s">
        <v>39</v>
      </c>
      <c r="AO13" s="1" t="s">
        <v>34</v>
      </c>
      <c r="AP13" s="1">
        <v>3.81</v>
      </c>
      <c r="AQ13" s="1">
        <v>29158.405999999999</v>
      </c>
      <c r="AR13" s="1">
        <v>967248</v>
      </c>
      <c r="AS13" s="1">
        <v>65068.902000000002</v>
      </c>
      <c r="AT13" s="1">
        <v>1.792</v>
      </c>
      <c r="AU13" s="1">
        <v>4.6689999999999996</v>
      </c>
      <c r="AV13" s="1">
        <v>4.67</v>
      </c>
      <c r="AW13" s="1">
        <v>0.1</v>
      </c>
      <c r="AY13" s="1" t="s">
        <v>38</v>
      </c>
      <c r="AZ13" s="1" t="s">
        <v>39</v>
      </c>
      <c r="BA13" s="1" t="s">
        <v>34</v>
      </c>
      <c r="BB13" s="1">
        <v>3.97</v>
      </c>
      <c r="BC13" s="1">
        <v>65068.902000000002</v>
      </c>
      <c r="BD13" s="1">
        <v>1781481</v>
      </c>
      <c r="BF13" s="1">
        <v>65068.902000000002</v>
      </c>
      <c r="BG13" s="1">
        <v>4</v>
      </c>
      <c r="BH13" s="1">
        <v>3.93</v>
      </c>
      <c r="BI13" s="1">
        <v>-1.9</v>
      </c>
      <c r="BK13" s="1" t="s">
        <v>38</v>
      </c>
      <c r="BL13" s="1" t="s">
        <v>39</v>
      </c>
      <c r="BM13" s="1" t="s">
        <v>34</v>
      </c>
      <c r="BN13" s="1">
        <v>4.05</v>
      </c>
      <c r="BO13" s="1">
        <v>362.11500000000001</v>
      </c>
      <c r="BP13" s="1">
        <v>14411</v>
      </c>
      <c r="BQ13" s="1">
        <v>1397.3610000000001</v>
      </c>
      <c r="BR13" s="1">
        <v>1.0369999999999999</v>
      </c>
      <c r="BS13" s="1">
        <v>4.6689999999999996</v>
      </c>
      <c r="BT13" s="1">
        <v>5.21</v>
      </c>
      <c r="BU13" s="1">
        <v>11.6</v>
      </c>
      <c r="BW13" s="1" t="s">
        <v>38</v>
      </c>
      <c r="BX13" s="1" t="s">
        <v>39</v>
      </c>
      <c r="BY13" s="1" t="s">
        <v>34</v>
      </c>
      <c r="BZ13" s="1">
        <v>4.05</v>
      </c>
      <c r="CA13" s="1">
        <v>1397.3610000000001</v>
      </c>
      <c r="CB13" s="1">
        <v>52204</v>
      </c>
      <c r="CD13" s="1">
        <v>1397.3610000000001</v>
      </c>
      <c r="CE13" s="1">
        <v>4</v>
      </c>
      <c r="CF13" s="1">
        <v>4.16</v>
      </c>
      <c r="CG13" s="1">
        <v>3.9</v>
      </c>
      <c r="CI13" s="1" t="s">
        <v>38</v>
      </c>
      <c r="CJ13" s="1" t="s">
        <v>39</v>
      </c>
      <c r="CK13" s="1" t="s">
        <v>34</v>
      </c>
      <c r="CL13" s="1">
        <v>4.0599999999999996</v>
      </c>
      <c r="CM13" s="1">
        <v>3141.384</v>
      </c>
      <c r="CN13" s="1">
        <v>120411</v>
      </c>
      <c r="CO13" s="1">
        <v>44416.688000000002</v>
      </c>
      <c r="CP13" s="1">
        <v>0.28299999999999997</v>
      </c>
      <c r="CQ13" s="1">
        <v>4.6689999999999996</v>
      </c>
      <c r="CR13" s="1">
        <v>4.09</v>
      </c>
      <c r="CS13" s="1">
        <v>-12.3</v>
      </c>
      <c r="CU13" s="1" t="s">
        <v>38</v>
      </c>
      <c r="CV13" s="1" t="s">
        <v>39</v>
      </c>
      <c r="CW13" s="1" t="s">
        <v>34</v>
      </c>
      <c r="CX13" s="1">
        <v>4.4000000000000004</v>
      </c>
      <c r="CY13" s="1">
        <v>16841.48</v>
      </c>
      <c r="CZ13" s="1">
        <v>684362</v>
      </c>
      <c r="DA13" s="1">
        <v>44416.688000000002</v>
      </c>
      <c r="DB13" s="1">
        <v>1.5169999999999999</v>
      </c>
      <c r="DC13" s="1">
        <v>4.6689999999999996</v>
      </c>
      <c r="DD13" s="1">
        <v>4.72</v>
      </c>
      <c r="DE13" s="1">
        <v>1.1000000000000001</v>
      </c>
      <c r="DG13" s="1" t="s">
        <v>38</v>
      </c>
      <c r="DH13" s="1" t="s">
        <v>39</v>
      </c>
      <c r="DI13" s="1" t="s">
        <v>34</v>
      </c>
      <c r="DJ13" s="1">
        <v>4.4000000000000004</v>
      </c>
      <c r="DK13" s="1">
        <v>44416.688000000002</v>
      </c>
      <c r="DL13" s="1">
        <v>1823227</v>
      </c>
      <c r="DN13" s="1">
        <v>44416.688000000002</v>
      </c>
      <c r="DO13" s="1">
        <v>4</v>
      </c>
      <c r="DP13" s="1">
        <v>4.97</v>
      </c>
      <c r="DQ13" s="1">
        <v>24.2</v>
      </c>
    </row>
    <row r="14" spans="3:121" x14ac:dyDescent="0.25">
      <c r="C14" s="1" t="s">
        <v>92</v>
      </c>
      <c r="D14" s="1" t="s">
        <v>39</v>
      </c>
      <c r="E14" s="1" t="s">
        <v>34</v>
      </c>
      <c r="F14" s="1">
        <v>3.87</v>
      </c>
      <c r="G14" s="1">
        <v>1077.4970000000001</v>
      </c>
      <c r="H14" s="1">
        <v>18622</v>
      </c>
      <c r="I14" s="1">
        <v>2541.9160000000002</v>
      </c>
      <c r="J14" s="1">
        <v>1.696</v>
      </c>
      <c r="K14" s="1">
        <v>4.6689999999999996</v>
      </c>
      <c r="L14" s="1">
        <v>5.47</v>
      </c>
      <c r="M14" s="1">
        <v>17.100000000000001</v>
      </c>
      <c r="O14" s="1" t="s">
        <v>92</v>
      </c>
      <c r="P14" s="1" t="s">
        <v>39</v>
      </c>
      <c r="Q14" s="1" t="s">
        <v>34</v>
      </c>
      <c r="R14" s="1">
        <v>3.78</v>
      </c>
      <c r="S14" s="1">
        <v>335.471</v>
      </c>
      <c r="T14" s="1">
        <v>11180</v>
      </c>
      <c r="U14" s="1">
        <v>2541.9160000000002</v>
      </c>
      <c r="V14" s="1">
        <v>0.52800000000000002</v>
      </c>
      <c r="W14" s="1">
        <v>4.6689999999999996</v>
      </c>
      <c r="X14" s="1">
        <v>6.2</v>
      </c>
      <c r="Y14" s="1">
        <v>32.799999999999997</v>
      </c>
      <c r="AA14" s="1" t="s">
        <v>92</v>
      </c>
      <c r="AB14" s="1" t="s">
        <v>39</v>
      </c>
      <c r="AC14" s="1" t="s">
        <v>34</v>
      </c>
      <c r="AD14" s="1">
        <v>3.78</v>
      </c>
      <c r="AE14" s="1">
        <v>2541.9160000000002</v>
      </c>
      <c r="AF14" s="1">
        <v>86105</v>
      </c>
      <c r="AH14" s="1">
        <v>2541.9160000000002</v>
      </c>
      <c r="AI14" s="1">
        <v>4</v>
      </c>
      <c r="AJ14" s="1">
        <v>3.14</v>
      </c>
      <c r="AK14" s="1">
        <v>-21.4</v>
      </c>
      <c r="AM14" s="1" t="s">
        <v>92</v>
      </c>
      <c r="AN14" s="1" t="s">
        <v>39</v>
      </c>
      <c r="AO14" s="1" t="s">
        <v>34</v>
      </c>
      <c r="AP14" s="1">
        <v>3.81</v>
      </c>
      <c r="AQ14" s="1">
        <v>26398.206999999999</v>
      </c>
      <c r="AR14" s="1">
        <v>865225</v>
      </c>
      <c r="AS14" s="1">
        <v>64294.883000000002</v>
      </c>
      <c r="AT14" s="1">
        <v>1.6419999999999999</v>
      </c>
      <c r="AU14" s="1">
        <v>4.6689999999999996</v>
      </c>
      <c r="AV14" s="1">
        <v>4.25</v>
      </c>
      <c r="AW14" s="1">
        <v>-9.1</v>
      </c>
      <c r="AY14" s="1" t="s">
        <v>92</v>
      </c>
      <c r="AZ14" s="1" t="s">
        <v>39</v>
      </c>
      <c r="BA14" s="1" t="s">
        <v>34</v>
      </c>
      <c r="BB14" s="1">
        <v>3.96</v>
      </c>
      <c r="BC14" s="1">
        <v>64294.883000000002</v>
      </c>
      <c r="BD14" s="1">
        <v>1769355</v>
      </c>
      <c r="BF14" s="1">
        <v>64294.883000000002</v>
      </c>
      <c r="BG14" s="1">
        <v>4</v>
      </c>
      <c r="BH14" s="1">
        <v>3.88</v>
      </c>
      <c r="BI14" s="1">
        <v>-3</v>
      </c>
      <c r="BK14" s="1" t="s">
        <v>92</v>
      </c>
      <c r="BL14" s="1" t="s">
        <v>39</v>
      </c>
      <c r="BM14" s="1" t="s">
        <v>34</v>
      </c>
      <c r="BN14" s="1">
        <v>4.05</v>
      </c>
      <c r="BO14" s="1">
        <v>279.90699999999998</v>
      </c>
      <c r="BP14" s="1">
        <v>10543</v>
      </c>
      <c r="BQ14" s="1">
        <v>1383.1210000000001</v>
      </c>
      <c r="BR14" s="1">
        <v>0.80900000000000005</v>
      </c>
      <c r="BS14" s="1">
        <v>4.6689999999999996</v>
      </c>
      <c r="BT14" s="1">
        <v>3.85</v>
      </c>
      <c r="BU14" s="1">
        <v>-17.600000000000001</v>
      </c>
      <c r="BW14" s="1" t="s">
        <v>92</v>
      </c>
      <c r="BX14" s="1" t="s">
        <v>39</v>
      </c>
      <c r="BY14" s="1" t="s">
        <v>34</v>
      </c>
      <c r="BZ14" s="1">
        <v>4.05</v>
      </c>
      <c r="CA14" s="1">
        <v>1383.1210000000001</v>
      </c>
      <c r="CB14" s="1">
        <v>50458</v>
      </c>
      <c r="CD14" s="1">
        <v>1383.1210000000001</v>
      </c>
      <c r="CE14" s="1">
        <v>4</v>
      </c>
      <c r="CF14" s="1">
        <v>4.1100000000000003</v>
      </c>
      <c r="CG14" s="1">
        <v>2.9</v>
      </c>
      <c r="CI14" s="1" t="s">
        <v>92</v>
      </c>
      <c r="CJ14" s="1" t="s">
        <v>39</v>
      </c>
      <c r="CK14" s="1" t="s">
        <v>34</v>
      </c>
      <c r="CL14" s="1">
        <v>4.0599999999999996</v>
      </c>
      <c r="CM14" s="1">
        <v>2842.049</v>
      </c>
      <c r="CN14" s="1">
        <v>102842</v>
      </c>
      <c r="CO14" s="1">
        <v>30452.596000000001</v>
      </c>
      <c r="CP14" s="1">
        <v>0.373</v>
      </c>
      <c r="CQ14" s="1">
        <v>4.6689999999999996</v>
      </c>
      <c r="CR14" s="1">
        <v>5.6</v>
      </c>
      <c r="CS14" s="1">
        <v>20</v>
      </c>
      <c r="CU14" s="1" t="s">
        <v>92</v>
      </c>
      <c r="CV14" s="1" t="s">
        <v>39</v>
      </c>
      <c r="CW14" s="1" t="s">
        <v>34</v>
      </c>
      <c r="CX14" s="1">
        <v>4.4000000000000004</v>
      </c>
      <c r="CY14" s="1">
        <v>11831.235000000001</v>
      </c>
      <c r="CZ14" s="1">
        <v>485726</v>
      </c>
      <c r="DA14" s="1">
        <v>30452.596000000001</v>
      </c>
      <c r="DB14" s="1">
        <v>1.554</v>
      </c>
      <c r="DC14" s="1">
        <v>4.6689999999999996</v>
      </c>
      <c r="DD14" s="1">
        <v>4.8499999999999996</v>
      </c>
      <c r="DE14" s="1">
        <v>3.9</v>
      </c>
      <c r="DG14" s="1" t="s">
        <v>92</v>
      </c>
      <c r="DH14" s="1" t="s">
        <v>39</v>
      </c>
      <c r="DI14" s="1" t="s">
        <v>34</v>
      </c>
      <c r="DJ14" s="1">
        <v>4.4000000000000004</v>
      </c>
      <c r="DK14" s="1">
        <v>30452.596000000001</v>
      </c>
      <c r="DL14" s="1">
        <v>1229852</v>
      </c>
      <c r="DN14" s="1">
        <v>30452.596000000001</v>
      </c>
      <c r="DO14" s="1">
        <v>4</v>
      </c>
      <c r="DP14" s="1">
        <v>3.41</v>
      </c>
      <c r="DQ14" s="1">
        <v>-14.8</v>
      </c>
    </row>
    <row r="15" spans="3:121" x14ac:dyDescent="0.25">
      <c r="C15" s="1" t="s">
        <v>40</v>
      </c>
      <c r="D15" s="1" t="s">
        <v>41</v>
      </c>
      <c r="E15" s="1" t="s">
        <v>34</v>
      </c>
      <c r="F15" s="1">
        <v>3.88</v>
      </c>
      <c r="G15" s="1">
        <v>1982.509</v>
      </c>
      <c r="H15" s="1">
        <v>35805</v>
      </c>
      <c r="I15" s="1">
        <v>3138.1860000000001</v>
      </c>
      <c r="J15" s="1">
        <v>2.5270000000000001</v>
      </c>
      <c r="K15" s="1">
        <v>7.45</v>
      </c>
      <c r="L15" s="1">
        <v>8.51</v>
      </c>
      <c r="M15" s="1">
        <v>14.2</v>
      </c>
      <c r="O15" s="1" t="s">
        <v>40</v>
      </c>
      <c r="P15" s="1" t="s">
        <v>41</v>
      </c>
      <c r="Q15" s="1" t="s">
        <v>34</v>
      </c>
      <c r="R15" s="1">
        <v>3.78</v>
      </c>
      <c r="S15" s="1">
        <v>584.51199999999994</v>
      </c>
      <c r="T15" s="1">
        <v>18989</v>
      </c>
      <c r="U15" s="1">
        <v>3138.1860000000001</v>
      </c>
      <c r="V15" s="1">
        <v>0.745</v>
      </c>
      <c r="W15" s="1">
        <v>7.45</v>
      </c>
      <c r="X15" s="1">
        <v>9.41</v>
      </c>
      <c r="Y15" s="1">
        <v>26.3</v>
      </c>
      <c r="AA15" s="1" t="s">
        <v>40</v>
      </c>
      <c r="AB15" s="1" t="s">
        <v>41</v>
      </c>
      <c r="AC15" s="1" t="s">
        <v>34</v>
      </c>
      <c r="AD15" s="1">
        <v>3.78</v>
      </c>
      <c r="AE15" s="1">
        <v>3138.1860000000001</v>
      </c>
      <c r="AF15" s="1">
        <v>108340</v>
      </c>
      <c r="AH15" s="1">
        <v>3138.1860000000001</v>
      </c>
      <c r="AI15" s="1">
        <v>4</v>
      </c>
      <c r="AJ15" s="1">
        <v>3.88</v>
      </c>
      <c r="AK15" s="1">
        <v>-3</v>
      </c>
      <c r="AM15" s="1" t="s">
        <v>40</v>
      </c>
      <c r="AN15" s="1" t="s">
        <v>41</v>
      </c>
      <c r="AO15" s="1" t="s">
        <v>34</v>
      </c>
      <c r="AP15" s="1">
        <v>3.81</v>
      </c>
      <c r="AQ15" s="1">
        <v>48933.699000000001</v>
      </c>
      <c r="AR15" s="1">
        <v>1647090</v>
      </c>
      <c r="AS15" s="1">
        <v>70109.062999999995</v>
      </c>
      <c r="AT15" s="1">
        <v>2.7919999999999998</v>
      </c>
      <c r="AU15" s="1">
        <v>7.45</v>
      </c>
      <c r="AV15" s="1">
        <v>7.51</v>
      </c>
      <c r="AW15" s="1">
        <v>0.8</v>
      </c>
      <c r="AY15" s="1" t="s">
        <v>40</v>
      </c>
      <c r="AZ15" s="1" t="s">
        <v>41</v>
      </c>
      <c r="BA15" s="1" t="s">
        <v>34</v>
      </c>
      <c r="BB15" s="1">
        <v>3.96</v>
      </c>
      <c r="BC15" s="1">
        <v>70109.062999999995</v>
      </c>
      <c r="BD15" s="1">
        <v>1960652</v>
      </c>
      <c r="BF15" s="1">
        <v>70109.062999999995</v>
      </c>
      <c r="BG15" s="1">
        <v>4</v>
      </c>
      <c r="BH15" s="1">
        <v>4.2300000000000004</v>
      </c>
      <c r="BI15" s="1">
        <v>5.7</v>
      </c>
      <c r="BK15" s="1" t="s">
        <v>40</v>
      </c>
      <c r="BL15" s="1" t="s">
        <v>41</v>
      </c>
      <c r="BM15" s="1" t="s">
        <v>34</v>
      </c>
      <c r="BN15" s="1">
        <v>4.05</v>
      </c>
      <c r="BO15" s="1">
        <v>517.63</v>
      </c>
      <c r="BP15" s="1">
        <v>19667</v>
      </c>
      <c r="BQ15" s="1">
        <v>1364.509</v>
      </c>
      <c r="BR15" s="1">
        <v>1.5169999999999999</v>
      </c>
      <c r="BS15" s="1">
        <v>7.45</v>
      </c>
      <c r="BT15" s="1">
        <v>8.1</v>
      </c>
      <c r="BU15" s="1">
        <v>8.6999999999999993</v>
      </c>
      <c r="BW15" s="1" t="s">
        <v>40</v>
      </c>
      <c r="BX15" s="1" t="s">
        <v>41</v>
      </c>
      <c r="BY15" s="1" t="s">
        <v>34</v>
      </c>
      <c r="BZ15" s="1">
        <v>4.05</v>
      </c>
      <c r="CA15" s="1">
        <v>1364.509</v>
      </c>
      <c r="CB15" s="1">
        <v>50516</v>
      </c>
      <c r="CD15" s="1">
        <v>1364.509</v>
      </c>
      <c r="CE15" s="1">
        <v>4</v>
      </c>
      <c r="CF15" s="1">
        <v>4.0599999999999996</v>
      </c>
      <c r="CG15" s="1">
        <v>1.5</v>
      </c>
      <c r="CI15" s="1" t="s">
        <v>40</v>
      </c>
      <c r="CJ15" s="1" t="s">
        <v>41</v>
      </c>
      <c r="CK15" s="1" t="s">
        <v>34</v>
      </c>
      <c r="CL15" s="1">
        <v>4.07</v>
      </c>
      <c r="CM15" s="1">
        <v>4509.6859999999997</v>
      </c>
      <c r="CN15" s="1">
        <v>158142</v>
      </c>
      <c r="CO15" s="1">
        <v>41387.938000000002</v>
      </c>
      <c r="CP15" s="1">
        <v>0.436</v>
      </c>
      <c r="CQ15" s="1">
        <v>7.45</v>
      </c>
      <c r="CR15" s="1">
        <v>6.65</v>
      </c>
      <c r="CS15" s="1">
        <v>-10.8</v>
      </c>
      <c r="CU15" s="1" t="s">
        <v>40</v>
      </c>
      <c r="CV15" s="1" t="s">
        <v>41</v>
      </c>
      <c r="CW15" s="1" t="s">
        <v>34</v>
      </c>
      <c r="CX15" s="1">
        <v>4.4000000000000004</v>
      </c>
      <c r="CY15" s="1">
        <v>23083.745999999999</v>
      </c>
      <c r="CZ15" s="1">
        <v>919942</v>
      </c>
      <c r="DA15" s="1">
        <v>41387.938000000002</v>
      </c>
      <c r="DB15" s="1">
        <v>2.2309999999999999</v>
      </c>
      <c r="DC15" s="1">
        <v>7.45</v>
      </c>
      <c r="DD15" s="1">
        <v>7.2</v>
      </c>
      <c r="DE15" s="1">
        <v>-3.4</v>
      </c>
      <c r="DG15" s="1" t="s">
        <v>40</v>
      </c>
      <c r="DH15" s="1" t="s">
        <v>41</v>
      </c>
      <c r="DI15" s="1" t="s">
        <v>34</v>
      </c>
      <c r="DJ15" s="1">
        <v>4.4000000000000004</v>
      </c>
      <c r="DK15" s="1">
        <v>41387.938000000002</v>
      </c>
      <c r="DL15" s="1">
        <v>1671639</v>
      </c>
      <c r="DN15" s="1">
        <v>41387.938000000002</v>
      </c>
      <c r="DO15" s="1">
        <v>4</v>
      </c>
      <c r="DP15" s="1">
        <v>4.63</v>
      </c>
      <c r="DQ15" s="1">
        <v>15.7</v>
      </c>
    </row>
    <row r="16" spans="3:121" x14ac:dyDescent="0.25">
      <c r="C16" s="1" t="s">
        <v>93</v>
      </c>
      <c r="D16" s="1" t="s">
        <v>41</v>
      </c>
      <c r="E16" s="1" t="s">
        <v>34</v>
      </c>
      <c r="F16" s="1">
        <v>3.87</v>
      </c>
      <c r="G16" s="1">
        <v>2015.5930000000001</v>
      </c>
      <c r="H16" s="1">
        <v>34908</v>
      </c>
      <c r="I16" s="1">
        <v>3151.3209999999999</v>
      </c>
      <c r="J16" s="1">
        <v>2.5579999999999998</v>
      </c>
      <c r="K16" s="1">
        <v>7.45</v>
      </c>
      <c r="L16" s="1">
        <v>8.6199999999999992</v>
      </c>
      <c r="M16" s="1">
        <v>15.7</v>
      </c>
      <c r="O16" s="1" t="s">
        <v>93</v>
      </c>
      <c r="P16" s="1" t="s">
        <v>41</v>
      </c>
      <c r="Q16" s="1" t="s">
        <v>34</v>
      </c>
      <c r="R16" s="1">
        <v>3.78</v>
      </c>
      <c r="S16" s="1">
        <v>445.52800000000002</v>
      </c>
      <c r="T16" s="1">
        <v>14562</v>
      </c>
      <c r="U16" s="1">
        <v>3151.3209999999999</v>
      </c>
      <c r="V16" s="1">
        <v>0.56599999999999995</v>
      </c>
      <c r="W16" s="1">
        <v>7.45</v>
      </c>
      <c r="X16" s="1">
        <v>6.75</v>
      </c>
      <c r="Y16" s="1">
        <v>-9.3000000000000007</v>
      </c>
      <c r="AA16" s="1" t="s">
        <v>93</v>
      </c>
      <c r="AB16" s="1" t="s">
        <v>41</v>
      </c>
      <c r="AC16" s="1" t="s">
        <v>34</v>
      </c>
      <c r="AD16" s="1">
        <v>3.78</v>
      </c>
      <c r="AE16" s="1">
        <v>3151.3209999999999</v>
      </c>
      <c r="AF16" s="1">
        <v>108098</v>
      </c>
      <c r="AH16" s="1">
        <v>3151.3209999999999</v>
      </c>
      <c r="AI16" s="1">
        <v>4</v>
      </c>
      <c r="AJ16" s="1">
        <v>3.9</v>
      </c>
      <c r="AK16" s="1">
        <v>-2.6</v>
      </c>
      <c r="AM16" s="1" t="s">
        <v>93</v>
      </c>
      <c r="AN16" s="1" t="s">
        <v>41</v>
      </c>
      <c r="AO16" s="1" t="s">
        <v>34</v>
      </c>
      <c r="AP16" s="1">
        <v>3.81</v>
      </c>
      <c r="AQ16" s="1">
        <v>46315.258000000002</v>
      </c>
      <c r="AR16" s="1">
        <v>1565880</v>
      </c>
      <c r="AS16" s="1">
        <v>63195.190999999999</v>
      </c>
      <c r="AT16" s="1">
        <v>2.9319999999999999</v>
      </c>
      <c r="AU16" s="1">
        <v>7.45</v>
      </c>
      <c r="AV16" s="1">
        <v>7.9</v>
      </c>
      <c r="AW16" s="1">
        <v>6.1</v>
      </c>
      <c r="AY16" s="1" t="s">
        <v>93</v>
      </c>
      <c r="AZ16" s="1" t="s">
        <v>41</v>
      </c>
      <c r="BA16" s="1" t="s">
        <v>34</v>
      </c>
      <c r="BB16" s="1">
        <v>3.96</v>
      </c>
      <c r="BC16" s="1">
        <v>63195.190999999999</v>
      </c>
      <c r="BD16" s="1">
        <v>1738904</v>
      </c>
      <c r="BF16" s="1">
        <v>63195.190999999999</v>
      </c>
      <c r="BG16" s="1">
        <v>4</v>
      </c>
      <c r="BH16" s="1">
        <v>3.81</v>
      </c>
      <c r="BI16" s="1">
        <v>-4.7</v>
      </c>
      <c r="BK16" s="1" t="s">
        <v>93</v>
      </c>
      <c r="BL16" s="1" t="s">
        <v>41</v>
      </c>
      <c r="BM16" s="1" t="s">
        <v>34</v>
      </c>
      <c r="BN16" s="1">
        <v>4.05</v>
      </c>
      <c r="BO16" s="1">
        <v>502.93299999999999</v>
      </c>
      <c r="BP16" s="1">
        <v>19943</v>
      </c>
      <c r="BQ16" s="1">
        <v>1332.81</v>
      </c>
      <c r="BR16" s="1">
        <v>1.5089999999999999</v>
      </c>
      <c r="BS16" s="1">
        <v>7.45</v>
      </c>
      <c r="BT16" s="1">
        <v>8.0500000000000007</v>
      </c>
      <c r="BU16" s="1">
        <v>8</v>
      </c>
      <c r="BW16" s="1" t="s">
        <v>93</v>
      </c>
      <c r="BX16" s="1" t="s">
        <v>41</v>
      </c>
      <c r="BY16" s="1" t="s">
        <v>34</v>
      </c>
      <c r="BZ16" s="1">
        <v>4.05</v>
      </c>
      <c r="CA16" s="1">
        <v>1332.81</v>
      </c>
      <c r="CB16" s="1">
        <v>48860</v>
      </c>
      <c r="CD16" s="1">
        <v>1332.81</v>
      </c>
      <c r="CE16" s="1">
        <v>4</v>
      </c>
      <c r="CF16" s="1">
        <v>3.96</v>
      </c>
      <c r="CG16" s="1">
        <v>-0.9</v>
      </c>
      <c r="CI16" s="1" t="s">
        <v>93</v>
      </c>
      <c r="CJ16" s="1" t="s">
        <v>41</v>
      </c>
      <c r="CK16" s="1" t="s">
        <v>34</v>
      </c>
      <c r="CL16" s="1">
        <v>4.0599999999999996</v>
      </c>
      <c r="CM16" s="1">
        <v>4361.4530000000004</v>
      </c>
      <c r="CN16" s="1">
        <v>168909</v>
      </c>
      <c r="CO16" s="1">
        <v>29372.057000000001</v>
      </c>
      <c r="CP16" s="1">
        <v>0.59399999999999997</v>
      </c>
      <c r="CQ16" s="1">
        <v>7.45</v>
      </c>
      <c r="CR16" s="1">
        <v>9.2899999999999991</v>
      </c>
      <c r="CS16" s="1">
        <v>24.7</v>
      </c>
      <c r="CU16" s="1" t="s">
        <v>93</v>
      </c>
      <c r="CV16" s="1" t="s">
        <v>41</v>
      </c>
      <c r="CW16" s="1" t="s">
        <v>34</v>
      </c>
      <c r="CX16" s="1">
        <v>4.4000000000000004</v>
      </c>
      <c r="CY16" s="1">
        <v>16286.906000000001</v>
      </c>
      <c r="CZ16" s="1">
        <v>675195</v>
      </c>
      <c r="DA16" s="1">
        <v>29372.057000000001</v>
      </c>
      <c r="DB16" s="1">
        <v>2.218</v>
      </c>
      <c r="DC16" s="1">
        <v>7.45</v>
      </c>
      <c r="DD16" s="1">
        <v>7.16</v>
      </c>
      <c r="DE16" s="1">
        <v>-4</v>
      </c>
      <c r="DG16" s="1" t="s">
        <v>93</v>
      </c>
      <c r="DH16" s="1" t="s">
        <v>41</v>
      </c>
      <c r="DI16" s="1" t="s">
        <v>34</v>
      </c>
      <c r="DJ16" s="1">
        <v>4.4000000000000004</v>
      </c>
      <c r="DK16" s="1">
        <v>29372.057000000001</v>
      </c>
      <c r="DL16" s="1">
        <v>1219939</v>
      </c>
      <c r="DN16" s="1">
        <v>29372.057000000001</v>
      </c>
      <c r="DO16" s="1">
        <v>4</v>
      </c>
      <c r="DP16" s="1">
        <v>3.29</v>
      </c>
      <c r="DQ16" s="1">
        <v>-17.899999999999999</v>
      </c>
    </row>
    <row r="17" spans="3:121" x14ac:dyDescent="0.25">
      <c r="C17" s="1" t="s">
        <v>42</v>
      </c>
      <c r="D17" s="1" t="s">
        <v>43</v>
      </c>
      <c r="E17" s="1" t="s">
        <v>34</v>
      </c>
      <c r="F17" s="1">
        <v>3.87</v>
      </c>
      <c r="G17" s="1">
        <v>2973.7669999999998</v>
      </c>
      <c r="H17" s="1">
        <v>47181</v>
      </c>
      <c r="I17" s="1">
        <v>3163.2759999999998</v>
      </c>
      <c r="J17" s="1">
        <v>3.76</v>
      </c>
      <c r="K17" s="1">
        <v>11.875</v>
      </c>
      <c r="L17" s="1">
        <v>13.02</v>
      </c>
      <c r="M17" s="1">
        <v>9.6</v>
      </c>
      <c r="O17" s="1" t="s">
        <v>42</v>
      </c>
      <c r="P17" s="1" t="s">
        <v>43</v>
      </c>
      <c r="Q17" s="1" t="s">
        <v>34</v>
      </c>
      <c r="R17" s="1">
        <v>3.78</v>
      </c>
      <c r="S17" s="1">
        <v>761.471</v>
      </c>
      <c r="T17" s="1">
        <v>26224</v>
      </c>
      <c r="U17" s="1">
        <v>3163.2759999999998</v>
      </c>
      <c r="V17" s="1">
        <v>0.96299999999999997</v>
      </c>
      <c r="W17" s="1">
        <v>11.875</v>
      </c>
      <c r="X17" s="1">
        <v>12.63</v>
      </c>
      <c r="Y17" s="1">
        <v>6.3</v>
      </c>
      <c r="AA17" s="1" t="s">
        <v>42</v>
      </c>
      <c r="AB17" s="1" t="s">
        <v>43</v>
      </c>
      <c r="AC17" s="1" t="s">
        <v>34</v>
      </c>
      <c r="AD17" s="1">
        <v>3.77</v>
      </c>
      <c r="AE17" s="1">
        <v>3163.2759999999998</v>
      </c>
      <c r="AF17" s="1">
        <v>108367</v>
      </c>
      <c r="AH17" s="1">
        <v>3163.2759999999998</v>
      </c>
      <c r="AI17" s="1">
        <v>4</v>
      </c>
      <c r="AJ17" s="1">
        <v>3.91</v>
      </c>
      <c r="AK17" s="1">
        <v>-2.2000000000000002</v>
      </c>
      <c r="AM17" s="1" t="s">
        <v>42</v>
      </c>
      <c r="AN17" s="1" t="s">
        <v>43</v>
      </c>
      <c r="AO17" s="1" t="s">
        <v>34</v>
      </c>
      <c r="AP17" s="1">
        <v>3.81</v>
      </c>
      <c r="AQ17" s="1">
        <v>79207.258000000002</v>
      </c>
      <c r="AR17" s="1">
        <v>2656081</v>
      </c>
      <c r="AS17" s="1">
        <v>69572.929999999993</v>
      </c>
      <c r="AT17" s="1">
        <v>4.5540000000000003</v>
      </c>
      <c r="AU17" s="1">
        <v>11.875</v>
      </c>
      <c r="AV17" s="1">
        <v>12.5</v>
      </c>
      <c r="AW17" s="1">
        <v>5.3</v>
      </c>
      <c r="AY17" s="1" t="s">
        <v>42</v>
      </c>
      <c r="AZ17" s="1" t="s">
        <v>43</v>
      </c>
      <c r="BA17" s="1" t="s">
        <v>34</v>
      </c>
      <c r="BB17" s="1">
        <v>3.96</v>
      </c>
      <c r="BC17" s="1">
        <v>69572.929999999993</v>
      </c>
      <c r="BD17" s="1">
        <v>1929098</v>
      </c>
      <c r="BF17" s="1">
        <v>69572.929999999993</v>
      </c>
      <c r="BG17" s="1">
        <v>4</v>
      </c>
      <c r="BH17" s="1">
        <v>4.2</v>
      </c>
      <c r="BI17" s="1">
        <v>4.9000000000000004</v>
      </c>
      <c r="BK17" s="1" t="s">
        <v>42</v>
      </c>
      <c r="BL17" s="1" t="s">
        <v>43</v>
      </c>
      <c r="BM17" s="1" t="s">
        <v>34</v>
      </c>
      <c r="BN17" s="1">
        <v>4.05</v>
      </c>
      <c r="BO17" s="1">
        <v>764.35</v>
      </c>
      <c r="BP17" s="1">
        <v>28612</v>
      </c>
      <c r="BQ17" s="1">
        <v>1367.2049999999999</v>
      </c>
      <c r="BR17" s="1">
        <v>2.2360000000000002</v>
      </c>
      <c r="BS17" s="1">
        <v>11.875</v>
      </c>
      <c r="BT17" s="1">
        <v>12.41</v>
      </c>
      <c r="BU17" s="1">
        <v>4.5</v>
      </c>
      <c r="BW17" s="1" t="s">
        <v>42</v>
      </c>
      <c r="BX17" s="1" t="s">
        <v>43</v>
      </c>
      <c r="BY17" s="1" t="s">
        <v>34</v>
      </c>
      <c r="BZ17" s="1">
        <v>4.05</v>
      </c>
      <c r="CA17" s="1">
        <v>1367.2049999999999</v>
      </c>
      <c r="CB17" s="1">
        <v>51313</v>
      </c>
      <c r="CD17" s="1">
        <v>1367.2049999999999</v>
      </c>
      <c r="CE17" s="1">
        <v>4</v>
      </c>
      <c r="CF17" s="1">
        <v>4.07</v>
      </c>
      <c r="CG17" s="1">
        <v>1.7</v>
      </c>
      <c r="CI17" s="1" t="s">
        <v>42</v>
      </c>
      <c r="CJ17" s="1" t="s">
        <v>43</v>
      </c>
      <c r="CK17" s="1" t="s">
        <v>34</v>
      </c>
      <c r="CL17" s="1">
        <v>4.0599999999999996</v>
      </c>
      <c r="CM17" s="1">
        <v>7758.1930000000002</v>
      </c>
      <c r="CN17" s="1">
        <v>294767</v>
      </c>
      <c r="CO17" s="1">
        <v>43287.93</v>
      </c>
      <c r="CP17" s="1">
        <v>0.71699999999999997</v>
      </c>
      <c r="CQ17" s="1">
        <v>11.875</v>
      </c>
      <c r="CR17" s="1">
        <v>11.34</v>
      </c>
      <c r="CS17" s="1">
        <v>-4.5</v>
      </c>
      <c r="CU17" s="1" t="s">
        <v>42</v>
      </c>
      <c r="CV17" s="1" t="s">
        <v>43</v>
      </c>
      <c r="CW17" s="1" t="s">
        <v>34</v>
      </c>
      <c r="CX17" s="1">
        <v>4.4000000000000004</v>
      </c>
      <c r="CY17" s="1">
        <v>36668.535000000003</v>
      </c>
      <c r="CZ17" s="1">
        <v>1499343</v>
      </c>
      <c r="DA17" s="1">
        <v>43287.93</v>
      </c>
      <c r="DB17" s="1">
        <v>3.3879999999999999</v>
      </c>
      <c r="DC17" s="1">
        <v>11.875</v>
      </c>
      <c r="DD17" s="1">
        <v>11.22</v>
      </c>
      <c r="DE17" s="1">
        <v>-5.5</v>
      </c>
      <c r="DG17" s="1" t="s">
        <v>42</v>
      </c>
      <c r="DH17" s="1" t="s">
        <v>43</v>
      </c>
      <c r="DI17" s="1" t="s">
        <v>34</v>
      </c>
      <c r="DJ17" s="1">
        <v>4.4000000000000004</v>
      </c>
      <c r="DK17" s="1">
        <v>43287.93</v>
      </c>
      <c r="DL17" s="1">
        <v>1755786</v>
      </c>
      <c r="DN17" s="1">
        <v>43287.93</v>
      </c>
      <c r="DO17" s="1">
        <v>4</v>
      </c>
      <c r="DP17" s="1">
        <v>4.84</v>
      </c>
      <c r="DQ17" s="1">
        <v>21.1</v>
      </c>
    </row>
    <row r="18" spans="3:121" x14ac:dyDescent="0.25">
      <c r="C18" s="1" t="s">
        <v>94</v>
      </c>
      <c r="D18" s="1" t="s">
        <v>43</v>
      </c>
      <c r="E18" s="1" t="s">
        <v>34</v>
      </c>
      <c r="F18" s="1">
        <v>3.88</v>
      </c>
      <c r="G18" s="1">
        <v>3366.1089999999999</v>
      </c>
      <c r="H18" s="1">
        <v>59308</v>
      </c>
      <c r="I18" s="1">
        <v>3307.1219999999998</v>
      </c>
      <c r="J18" s="1">
        <v>4.0709999999999997</v>
      </c>
      <c r="K18" s="1">
        <v>11.875</v>
      </c>
      <c r="L18" s="1">
        <v>14.15</v>
      </c>
      <c r="M18" s="1">
        <v>19.2</v>
      </c>
      <c r="O18" s="1" t="s">
        <v>94</v>
      </c>
      <c r="P18" s="1" t="s">
        <v>43</v>
      </c>
      <c r="Q18" s="1" t="s">
        <v>34</v>
      </c>
      <c r="R18" s="1">
        <v>3.78</v>
      </c>
      <c r="S18" s="1">
        <v>725.71100000000001</v>
      </c>
      <c r="T18" s="1">
        <v>25169</v>
      </c>
      <c r="U18" s="1">
        <v>3307.1219999999998</v>
      </c>
      <c r="V18" s="1">
        <v>0.878</v>
      </c>
      <c r="W18" s="1">
        <v>11.875</v>
      </c>
      <c r="X18" s="1">
        <v>11.37</v>
      </c>
      <c r="Y18" s="1">
        <v>-4.3</v>
      </c>
      <c r="AA18" s="1" t="s">
        <v>94</v>
      </c>
      <c r="AB18" s="1" t="s">
        <v>43</v>
      </c>
      <c r="AC18" s="1" t="s">
        <v>34</v>
      </c>
      <c r="AD18" s="1">
        <v>3.78</v>
      </c>
      <c r="AE18" s="1">
        <v>3307.1219999999998</v>
      </c>
      <c r="AF18" s="1">
        <v>114196</v>
      </c>
      <c r="AH18" s="1">
        <v>3307.1219999999998</v>
      </c>
      <c r="AI18" s="1">
        <v>4</v>
      </c>
      <c r="AJ18" s="1">
        <v>4.09</v>
      </c>
      <c r="AK18" s="1">
        <v>2.2000000000000002</v>
      </c>
      <c r="AM18" s="1" t="s">
        <v>94</v>
      </c>
      <c r="AN18" s="1" t="s">
        <v>43</v>
      </c>
      <c r="AO18" s="1" t="s">
        <v>34</v>
      </c>
      <c r="AP18" s="1">
        <v>3.81</v>
      </c>
      <c r="AQ18" s="1">
        <v>75334.327999999994</v>
      </c>
      <c r="AR18" s="1">
        <v>2526905</v>
      </c>
      <c r="AS18" s="1">
        <v>63700.487999999998</v>
      </c>
      <c r="AT18" s="1">
        <v>4.7309999999999999</v>
      </c>
      <c r="AU18" s="1">
        <v>11.875</v>
      </c>
      <c r="AV18" s="1">
        <v>13.01</v>
      </c>
      <c r="AW18" s="1">
        <v>9.5</v>
      </c>
      <c r="AY18" s="1" t="s">
        <v>94</v>
      </c>
      <c r="AZ18" s="1" t="s">
        <v>43</v>
      </c>
      <c r="BA18" s="1" t="s">
        <v>34</v>
      </c>
      <c r="BB18" s="1">
        <v>3.96</v>
      </c>
      <c r="BC18" s="1">
        <v>63700.487999999998</v>
      </c>
      <c r="BD18" s="1">
        <v>1730554</v>
      </c>
      <c r="BF18" s="1">
        <v>63700.487999999998</v>
      </c>
      <c r="BG18" s="1">
        <v>4</v>
      </c>
      <c r="BH18" s="1">
        <v>3.84</v>
      </c>
      <c r="BI18" s="1">
        <v>-3.9</v>
      </c>
      <c r="BK18" s="1" t="s">
        <v>94</v>
      </c>
      <c r="BL18" s="1" t="s">
        <v>43</v>
      </c>
      <c r="BM18" s="1" t="s">
        <v>34</v>
      </c>
      <c r="BN18" s="1">
        <v>4.05</v>
      </c>
      <c r="BO18" s="1">
        <v>682.92399999999998</v>
      </c>
      <c r="BP18" s="1">
        <v>25853</v>
      </c>
      <c r="BQ18" s="1">
        <v>1340.69</v>
      </c>
      <c r="BR18" s="1">
        <v>2.0379999999999998</v>
      </c>
      <c r="BS18" s="1">
        <v>11.875</v>
      </c>
      <c r="BT18" s="1">
        <v>11.22</v>
      </c>
      <c r="BU18" s="1">
        <v>-5.5</v>
      </c>
      <c r="BW18" s="1" t="s">
        <v>94</v>
      </c>
      <c r="BX18" s="1" t="s">
        <v>43</v>
      </c>
      <c r="BY18" s="1" t="s">
        <v>34</v>
      </c>
      <c r="BZ18" s="1">
        <v>4.05</v>
      </c>
      <c r="CA18" s="1">
        <v>1340.69</v>
      </c>
      <c r="CB18" s="1">
        <v>49527</v>
      </c>
      <c r="CD18" s="1">
        <v>1340.69</v>
      </c>
      <c r="CE18" s="1">
        <v>4</v>
      </c>
      <c r="CF18" s="1">
        <v>3.99</v>
      </c>
      <c r="CG18" s="1">
        <v>-0.3</v>
      </c>
      <c r="CI18" s="1" t="s">
        <v>94</v>
      </c>
      <c r="CJ18" s="1" t="s">
        <v>43</v>
      </c>
      <c r="CK18" s="1" t="s">
        <v>34</v>
      </c>
      <c r="CL18" s="1">
        <v>4.07</v>
      </c>
      <c r="CM18" s="1">
        <v>6099.027</v>
      </c>
      <c r="CN18" s="1">
        <v>213476</v>
      </c>
      <c r="CO18" s="1">
        <v>28786.756000000001</v>
      </c>
      <c r="CP18" s="1">
        <v>0.84699999999999998</v>
      </c>
      <c r="CQ18" s="1">
        <v>11.875</v>
      </c>
      <c r="CR18" s="1">
        <v>13.52</v>
      </c>
      <c r="CS18" s="1">
        <v>13.9</v>
      </c>
      <c r="CU18" s="1" t="s">
        <v>94</v>
      </c>
      <c r="CV18" s="1" t="s">
        <v>43</v>
      </c>
      <c r="CW18" s="1" t="s">
        <v>34</v>
      </c>
      <c r="CX18" s="1">
        <v>4.4000000000000004</v>
      </c>
      <c r="CY18" s="1">
        <v>23608.921999999999</v>
      </c>
      <c r="CZ18" s="1">
        <v>980457</v>
      </c>
      <c r="DA18" s="1">
        <v>28786.756000000001</v>
      </c>
      <c r="DB18" s="1">
        <v>3.2810000000000001</v>
      </c>
      <c r="DC18" s="1">
        <v>11.875</v>
      </c>
      <c r="DD18" s="1">
        <v>10.84</v>
      </c>
      <c r="DE18" s="1">
        <v>-8.6999999999999993</v>
      </c>
      <c r="DG18" s="1" t="s">
        <v>94</v>
      </c>
      <c r="DH18" s="1" t="s">
        <v>43</v>
      </c>
      <c r="DI18" s="1" t="s">
        <v>34</v>
      </c>
      <c r="DJ18" s="1">
        <v>4.4000000000000004</v>
      </c>
      <c r="DK18" s="1">
        <v>28786.756000000001</v>
      </c>
      <c r="DL18" s="1">
        <v>1209493</v>
      </c>
      <c r="DN18" s="1">
        <v>28786.756000000001</v>
      </c>
      <c r="DO18" s="1">
        <v>4</v>
      </c>
      <c r="DP18" s="1">
        <v>3.22</v>
      </c>
      <c r="DQ18" s="1">
        <v>-19.5</v>
      </c>
    </row>
    <row r="19" spans="3:121" x14ac:dyDescent="0.25">
      <c r="C19" s="1" t="s">
        <v>44</v>
      </c>
      <c r="D19" s="1" t="s">
        <v>45</v>
      </c>
      <c r="E19" s="1" t="s">
        <v>34</v>
      </c>
      <c r="F19" s="1">
        <v>3.88</v>
      </c>
      <c r="G19" s="1">
        <v>5696.95</v>
      </c>
      <c r="H19" s="1">
        <v>94449</v>
      </c>
      <c r="I19" s="1">
        <v>3229.261</v>
      </c>
      <c r="J19" s="1">
        <v>7.0570000000000004</v>
      </c>
      <c r="K19" s="1">
        <v>19.125</v>
      </c>
      <c r="L19" s="1">
        <v>25.07</v>
      </c>
      <c r="M19" s="1">
        <v>31.1</v>
      </c>
      <c r="O19" s="1" t="s">
        <v>44</v>
      </c>
      <c r="P19" s="1" t="s">
        <v>45</v>
      </c>
      <c r="Q19" s="1" t="s">
        <v>34</v>
      </c>
      <c r="R19" s="1">
        <v>3.78</v>
      </c>
      <c r="S19" s="1">
        <v>1328.3979999999999</v>
      </c>
      <c r="T19" s="1">
        <v>45730</v>
      </c>
      <c r="U19" s="1">
        <v>3229.261</v>
      </c>
      <c r="V19" s="1">
        <v>1.645</v>
      </c>
      <c r="W19" s="1">
        <v>19.125</v>
      </c>
      <c r="X19" s="1">
        <v>22.71</v>
      </c>
      <c r="Y19" s="1">
        <v>18.8</v>
      </c>
      <c r="AA19" s="1" t="s">
        <v>44</v>
      </c>
      <c r="AB19" s="1" t="s">
        <v>45</v>
      </c>
      <c r="AC19" s="1" t="s">
        <v>34</v>
      </c>
      <c r="AD19" s="1">
        <v>3.78</v>
      </c>
      <c r="AE19" s="1">
        <v>3229.261</v>
      </c>
      <c r="AF19" s="1">
        <v>110694</v>
      </c>
      <c r="AH19" s="1">
        <v>3229.261</v>
      </c>
      <c r="AI19" s="1">
        <v>4</v>
      </c>
      <c r="AJ19" s="1">
        <v>3.99</v>
      </c>
      <c r="AK19" s="1">
        <v>-0.2</v>
      </c>
      <c r="AM19" s="1" t="s">
        <v>44</v>
      </c>
      <c r="AN19" s="1" t="s">
        <v>45</v>
      </c>
      <c r="AO19" s="1" t="s">
        <v>34</v>
      </c>
      <c r="AP19" s="1">
        <v>3.81</v>
      </c>
      <c r="AQ19" s="1">
        <v>161645.31299999999</v>
      </c>
      <c r="AR19" s="1">
        <v>5450768</v>
      </c>
      <c r="AS19" s="1">
        <v>72849.406000000003</v>
      </c>
      <c r="AT19" s="1">
        <v>8.8759999999999994</v>
      </c>
      <c r="AU19" s="1">
        <v>19.125</v>
      </c>
      <c r="AV19" s="1">
        <v>24.76</v>
      </c>
      <c r="AW19" s="1">
        <v>29.5</v>
      </c>
      <c r="AY19" s="1" t="s">
        <v>44</v>
      </c>
      <c r="AZ19" s="1" t="s">
        <v>45</v>
      </c>
      <c r="BA19" s="1" t="s">
        <v>34</v>
      </c>
      <c r="BB19" s="1">
        <v>3.96</v>
      </c>
      <c r="BC19" s="1">
        <v>72849.406000000003</v>
      </c>
      <c r="BD19" s="1">
        <v>2016856</v>
      </c>
      <c r="BF19" s="1">
        <v>72849.406000000003</v>
      </c>
      <c r="BG19" s="1">
        <v>4</v>
      </c>
      <c r="BH19" s="1">
        <v>4.3899999999999997</v>
      </c>
      <c r="BI19" s="1">
        <v>9.9</v>
      </c>
      <c r="BK19" s="1" t="s">
        <v>44</v>
      </c>
      <c r="BL19" s="1" t="s">
        <v>45</v>
      </c>
      <c r="BM19" s="1" t="s">
        <v>34</v>
      </c>
      <c r="BN19" s="1">
        <v>4.05</v>
      </c>
      <c r="BO19" s="1">
        <v>1354.45</v>
      </c>
      <c r="BP19" s="1">
        <v>51659</v>
      </c>
      <c r="BQ19" s="1">
        <v>1491.731</v>
      </c>
      <c r="BR19" s="1">
        <v>3.6320000000000001</v>
      </c>
      <c r="BS19" s="1">
        <v>19.125</v>
      </c>
      <c r="BT19" s="1">
        <v>20.78</v>
      </c>
      <c r="BU19" s="1">
        <v>8.6999999999999993</v>
      </c>
      <c r="BW19" s="1" t="s">
        <v>44</v>
      </c>
      <c r="BX19" s="1" t="s">
        <v>45</v>
      </c>
      <c r="BY19" s="1" t="s">
        <v>34</v>
      </c>
      <c r="BZ19" s="1">
        <v>4.05</v>
      </c>
      <c r="CA19" s="1">
        <v>1491.731</v>
      </c>
      <c r="CB19" s="1">
        <v>55680</v>
      </c>
      <c r="CD19" s="1">
        <v>1491.731</v>
      </c>
      <c r="CE19" s="1">
        <v>4</v>
      </c>
      <c r="CF19" s="1">
        <v>4.4400000000000004</v>
      </c>
      <c r="CG19" s="1">
        <v>10.9</v>
      </c>
      <c r="CI19" s="1" t="s">
        <v>44</v>
      </c>
      <c r="CJ19" s="1" t="s">
        <v>45</v>
      </c>
      <c r="CK19" s="1" t="s">
        <v>34</v>
      </c>
      <c r="CL19" s="1">
        <v>4.07</v>
      </c>
      <c r="CM19" s="1">
        <v>13921.18</v>
      </c>
      <c r="CN19" s="1">
        <v>525530</v>
      </c>
      <c r="CO19" s="1">
        <v>43650.934000000001</v>
      </c>
      <c r="CP19" s="1">
        <v>1.276</v>
      </c>
      <c r="CQ19" s="1">
        <v>19.125</v>
      </c>
      <c r="CR19" s="1">
        <v>20.67</v>
      </c>
      <c r="CS19" s="1">
        <v>8.1</v>
      </c>
      <c r="CU19" s="1" t="s">
        <v>44</v>
      </c>
      <c r="CV19" s="1" t="s">
        <v>45</v>
      </c>
      <c r="CW19" s="1" t="s">
        <v>34</v>
      </c>
      <c r="CX19" s="1">
        <v>4.4000000000000004</v>
      </c>
      <c r="CY19" s="1">
        <v>63299.324000000001</v>
      </c>
      <c r="CZ19" s="1">
        <v>2670024</v>
      </c>
      <c r="DA19" s="1">
        <v>43650.934000000001</v>
      </c>
      <c r="DB19" s="1">
        <v>5.8010000000000002</v>
      </c>
      <c r="DC19" s="1">
        <v>19.125</v>
      </c>
      <c r="DD19" s="1">
        <v>19.59</v>
      </c>
      <c r="DE19" s="1">
        <v>2.4</v>
      </c>
      <c r="DG19" s="1" t="s">
        <v>44</v>
      </c>
      <c r="DH19" s="1" t="s">
        <v>45</v>
      </c>
      <c r="DI19" s="1" t="s">
        <v>34</v>
      </c>
      <c r="DJ19" s="1">
        <v>4.4000000000000004</v>
      </c>
      <c r="DK19" s="1">
        <v>43650.934000000001</v>
      </c>
      <c r="DL19" s="1">
        <v>1729358</v>
      </c>
      <c r="DN19" s="1">
        <v>43650.934000000001</v>
      </c>
      <c r="DO19" s="1">
        <v>4</v>
      </c>
      <c r="DP19" s="1">
        <v>4.88</v>
      </c>
      <c r="DQ19" s="1">
        <v>22.1</v>
      </c>
    </row>
    <row r="20" spans="3:121" x14ac:dyDescent="0.25">
      <c r="C20" s="1" t="s">
        <v>95</v>
      </c>
      <c r="D20" s="1" t="s">
        <v>45</v>
      </c>
      <c r="E20" s="1" t="s">
        <v>34</v>
      </c>
      <c r="F20" s="1">
        <v>3.88</v>
      </c>
      <c r="G20" s="1">
        <v>5013.8100000000004</v>
      </c>
      <c r="H20" s="1">
        <v>76829</v>
      </c>
      <c r="I20" s="1">
        <v>3103.8449999999998</v>
      </c>
      <c r="J20" s="1">
        <v>6.4610000000000003</v>
      </c>
      <c r="K20" s="1">
        <v>19.125</v>
      </c>
      <c r="L20" s="1">
        <v>22.89</v>
      </c>
      <c r="M20" s="1">
        <v>19.7</v>
      </c>
      <c r="O20" s="1" t="s">
        <v>95</v>
      </c>
      <c r="P20" s="1" t="s">
        <v>45</v>
      </c>
      <c r="Q20" s="1" t="s">
        <v>34</v>
      </c>
      <c r="R20" s="1">
        <v>3.78</v>
      </c>
      <c r="S20" s="1">
        <v>1252.3119999999999</v>
      </c>
      <c r="T20" s="1">
        <v>42857</v>
      </c>
      <c r="U20" s="1">
        <v>3103.8449999999998</v>
      </c>
      <c r="V20" s="1">
        <v>1.6140000000000001</v>
      </c>
      <c r="W20" s="1">
        <v>19.125</v>
      </c>
      <c r="X20" s="1">
        <v>22.25</v>
      </c>
      <c r="Y20" s="1">
        <v>16.3</v>
      </c>
      <c r="AA20" s="1" t="s">
        <v>95</v>
      </c>
      <c r="AB20" s="1" t="s">
        <v>45</v>
      </c>
      <c r="AC20" s="1" t="s">
        <v>34</v>
      </c>
      <c r="AD20" s="1">
        <v>3.78</v>
      </c>
      <c r="AE20" s="1">
        <v>3103.8449999999998</v>
      </c>
      <c r="AF20" s="1">
        <v>107523</v>
      </c>
      <c r="AH20" s="1">
        <v>3103.8449999999998</v>
      </c>
      <c r="AI20" s="1">
        <v>4</v>
      </c>
      <c r="AJ20" s="1">
        <v>3.84</v>
      </c>
      <c r="AK20" s="1">
        <v>-4.0999999999999996</v>
      </c>
      <c r="AM20" s="1" t="s">
        <v>95</v>
      </c>
      <c r="AN20" s="1" t="s">
        <v>45</v>
      </c>
      <c r="AO20" s="1" t="s">
        <v>34</v>
      </c>
      <c r="AP20" s="1">
        <v>3.81</v>
      </c>
      <c r="AQ20" s="1">
        <v>152744.95300000001</v>
      </c>
      <c r="AR20" s="1">
        <v>5169925</v>
      </c>
      <c r="AS20" s="1">
        <v>68771.054999999993</v>
      </c>
      <c r="AT20" s="1">
        <v>8.8840000000000003</v>
      </c>
      <c r="AU20" s="1">
        <v>19.125</v>
      </c>
      <c r="AV20" s="1">
        <v>24.79</v>
      </c>
      <c r="AW20" s="1">
        <v>29.6</v>
      </c>
      <c r="AY20" s="1" t="s">
        <v>95</v>
      </c>
      <c r="AZ20" s="1" t="s">
        <v>45</v>
      </c>
      <c r="BA20" s="1" t="s">
        <v>34</v>
      </c>
      <c r="BB20" s="1">
        <v>3.96</v>
      </c>
      <c r="BC20" s="1">
        <v>68771.054999999993</v>
      </c>
      <c r="BD20" s="1">
        <v>1866345</v>
      </c>
      <c r="BF20" s="1">
        <v>68771.054999999993</v>
      </c>
      <c r="BG20" s="1">
        <v>4</v>
      </c>
      <c r="BH20" s="1">
        <v>4.1500000000000004</v>
      </c>
      <c r="BI20" s="1">
        <v>3.7</v>
      </c>
      <c r="BK20" s="1" t="s">
        <v>95</v>
      </c>
      <c r="BL20" s="1" t="s">
        <v>45</v>
      </c>
      <c r="BM20" s="1" t="s">
        <v>34</v>
      </c>
      <c r="BN20" s="1">
        <v>4.05</v>
      </c>
      <c r="BO20" s="1">
        <v>1244.492</v>
      </c>
      <c r="BP20" s="1">
        <v>46411</v>
      </c>
      <c r="BQ20" s="1">
        <v>1394.5920000000001</v>
      </c>
      <c r="BR20" s="1">
        <v>3.569</v>
      </c>
      <c r="BS20" s="1">
        <v>19.125</v>
      </c>
      <c r="BT20" s="1">
        <v>20.41</v>
      </c>
      <c r="BU20" s="1">
        <v>6.7</v>
      </c>
      <c r="BW20" s="1" t="s">
        <v>95</v>
      </c>
      <c r="BX20" s="1" t="s">
        <v>45</v>
      </c>
      <c r="BY20" s="1" t="s">
        <v>34</v>
      </c>
      <c r="BZ20" s="1">
        <v>4.05</v>
      </c>
      <c r="CA20" s="1">
        <v>1394.5920000000001</v>
      </c>
      <c r="CB20" s="1">
        <v>50530</v>
      </c>
      <c r="CD20" s="1">
        <v>1394.5920000000001</v>
      </c>
      <c r="CE20" s="1">
        <v>4</v>
      </c>
      <c r="CF20" s="1">
        <v>4.1500000000000004</v>
      </c>
      <c r="CG20" s="1">
        <v>3.7</v>
      </c>
      <c r="CI20" s="1" t="s">
        <v>95</v>
      </c>
      <c r="CJ20" s="1" t="s">
        <v>45</v>
      </c>
      <c r="CK20" s="1" t="s">
        <v>34</v>
      </c>
      <c r="CL20" s="1">
        <v>4.0599999999999996</v>
      </c>
      <c r="CM20" s="1">
        <v>12133.325000000001</v>
      </c>
      <c r="CN20" s="1">
        <v>451289</v>
      </c>
      <c r="CO20" s="1">
        <v>31747.754000000001</v>
      </c>
      <c r="CP20" s="1">
        <v>1.5289999999999999</v>
      </c>
      <c r="CQ20" s="1">
        <v>19.125</v>
      </c>
      <c r="CR20" s="1">
        <v>24.9</v>
      </c>
      <c r="CS20" s="1">
        <v>30.2</v>
      </c>
      <c r="CU20" s="1" t="s">
        <v>95</v>
      </c>
      <c r="CV20" s="1" t="s">
        <v>45</v>
      </c>
      <c r="CW20" s="1" t="s">
        <v>34</v>
      </c>
      <c r="CX20" s="1">
        <v>4.4000000000000004</v>
      </c>
      <c r="CY20" s="1">
        <v>45632.472999999998</v>
      </c>
      <c r="CZ20" s="1">
        <v>1810515</v>
      </c>
      <c r="DA20" s="1">
        <v>31747.754000000001</v>
      </c>
      <c r="DB20" s="1">
        <v>5.7489999999999997</v>
      </c>
      <c r="DC20" s="1">
        <v>19.125</v>
      </c>
      <c r="DD20" s="1">
        <v>19.41</v>
      </c>
      <c r="DE20" s="1">
        <v>1.5</v>
      </c>
      <c r="DG20" s="1" t="s">
        <v>95</v>
      </c>
      <c r="DH20" s="1" t="s">
        <v>45</v>
      </c>
      <c r="DI20" s="1" t="s">
        <v>34</v>
      </c>
      <c r="DJ20" s="1">
        <v>4.4000000000000004</v>
      </c>
      <c r="DK20" s="1">
        <v>31747.754000000001</v>
      </c>
      <c r="DL20" s="1">
        <v>1296720</v>
      </c>
      <c r="DN20" s="1">
        <v>31747.754000000001</v>
      </c>
      <c r="DO20" s="1">
        <v>4</v>
      </c>
      <c r="DP20" s="1">
        <v>3.55</v>
      </c>
      <c r="DQ20" s="1">
        <v>-11.2</v>
      </c>
    </row>
    <row r="21" spans="3:121" x14ac:dyDescent="0.25">
      <c r="C21" s="1" t="s">
        <v>46</v>
      </c>
      <c r="D21" s="1" t="s">
        <v>47</v>
      </c>
      <c r="E21" s="1" t="s">
        <v>34</v>
      </c>
      <c r="F21" s="1">
        <v>3.87</v>
      </c>
      <c r="G21" s="1">
        <v>6181.1790000000001</v>
      </c>
      <c r="H21" s="1">
        <v>122226</v>
      </c>
      <c r="I21" s="1">
        <v>2767.9380000000001</v>
      </c>
      <c r="J21" s="1">
        <v>8.9329999999999998</v>
      </c>
      <c r="K21" s="1">
        <v>30.5</v>
      </c>
      <c r="L21" s="1">
        <v>31.93</v>
      </c>
      <c r="M21" s="1">
        <v>4.7</v>
      </c>
      <c r="O21" s="1" t="s">
        <v>46</v>
      </c>
      <c r="P21" s="1" t="s">
        <v>47</v>
      </c>
      <c r="Q21" s="1" t="s">
        <v>34</v>
      </c>
      <c r="R21" s="1">
        <v>3.77</v>
      </c>
      <c r="S21" s="1">
        <v>1914.9110000000001</v>
      </c>
      <c r="T21" s="1">
        <v>65185</v>
      </c>
      <c r="U21" s="1">
        <v>2767.9380000000001</v>
      </c>
      <c r="V21" s="1">
        <v>2.7669999999999999</v>
      </c>
      <c r="W21" s="1">
        <v>30.5</v>
      </c>
      <c r="X21" s="1">
        <v>39.29</v>
      </c>
      <c r="Y21" s="1">
        <v>28.8</v>
      </c>
      <c r="AA21" s="1" t="s">
        <v>46</v>
      </c>
      <c r="AB21" s="1" t="s">
        <v>47</v>
      </c>
      <c r="AC21" s="1" t="s">
        <v>34</v>
      </c>
      <c r="AD21" s="1">
        <v>3.77</v>
      </c>
      <c r="AE21" s="1">
        <v>2767.9380000000001</v>
      </c>
      <c r="AF21" s="1">
        <v>94438</v>
      </c>
      <c r="AH21" s="1">
        <v>2767.9380000000001</v>
      </c>
      <c r="AI21" s="1">
        <v>4</v>
      </c>
      <c r="AJ21" s="1">
        <v>3.42</v>
      </c>
      <c r="AK21" s="1">
        <v>-14.4</v>
      </c>
      <c r="AM21" s="1" t="s">
        <v>46</v>
      </c>
      <c r="AN21" s="1" t="s">
        <v>47</v>
      </c>
      <c r="AO21" s="1" t="s">
        <v>34</v>
      </c>
      <c r="AP21" s="1">
        <v>3.8</v>
      </c>
      <c r="AQ21" s="1">
        <v>217131.609</v>
      </c>
      <c r="AR21" s="1">
        <v>7364952</v>
      </c>
      <c r="AS21" s="1">
        <v>60371.940999999999</v>
      </c>
      <c r="AT21" s="1">
        <v>14.385999999999999</v>
      </c>
      <c r="AU21" s="1">
        <v>30.5</v>
      </c>
      <c r="AV21" s="1">
        <v>40.4</v>
      </c>
      <c r="AW21" s="1">
        <v>32.4</v>
      </c>
      <c r="AY21" s="1" t="s">
        <v>46</v>
      </c>
      <c r="AZ21" s="1" t="s">
        <v>47</v>
      </c>
      <c r="BA21" s="1" t="s">
        <v>34</v>
      </c>
      <c r="BB21" s="1">
        <v>3.96</v>
      </c>
      <c r="BC21" s="1">
        <v>60371.940999999999</v>
      </c>
      <c r="BD21" s="1">
        <v>1653881</v>
      </c>
      <c r="BF21" s="1">
        <v>60371.940999999999</v>
      </c>
      <c r="BG21" s="1">
        <v>4</v>
      </c>
      <c r="BH21" s="1">
        <v>3.64</v>
      </c>
      <c r="BI21" s="1">
        <v>-8.9</v>
      </c>
      <c r="BK21" s="1" t="s">
        <v>46</v>
      </c>
      <c r="BL21" s="1" t="s">
        <v>47</v>
      </c>
      <c r="BM21" s="1" t="s">
        <v>34</v>
      </c>
      <c r="BN21" s="1">
        <v>4.05</v>
      </c>
      <c r="BO21" s="1">
        <v>2082.7489999999998</v>
      </c>
      <c r="BP21" s="1">
        <v>78265</v>
      </c>
      <c r="BQ21" s="1">
        <v>1313.037</v>
      </c>
      <c r="BR21" s="1">
        <v>6.3449999999999998</v>
      </c>
      <c r="BS21" s="1">
        <v>30.5</v>
      </c>
      <c r="BT21" s="1">
        <v>37.06</v>
      </c>
      <c r="BU21" s="1">
        <v>21.5</v>
      </c>
      <c r="BW21" s="1" t="s">
        <v>46</v>
      </c>
      <c r="BX21" s="1" t="s">
        <v>47</v>
      </c>
      <c r="BY21" s="1" t="s">
        <v>34</v>
      </c>
      <c r="BZ21" s="1">
        <v>4.05</v>
      </c>
      <c r="CA21" s="1">
        <v>1313.037</v>
      </c>
      <c r="CB21" s="1">
        <v>49232</v>
      </c>
      <c r="CD21" s="1">
        <v>1313.037</v>
      </c>
      <c r="CE21" s="1">
        <v>4</v>
      </c>
      <c r="CF21" s="1">
        <v>3.91</v>
      </c>
      <c r="CG21" s="1">
        <v>-2.4</v>
      </c>
      <c r="CI21" s="1" t="s">
        <v>46</v>
      </c>
      <c r="CJ21" s="1" t="s">
        <v>47</v>
      </c>
      <c r="CK21" s="1" t="s">
        <v>34</v>
      </c>
      <c r="CL21" s="1">
        <v>4.0599999999999996</v>
      </c>
      <c r="CM21" s="1">
        <v>18356.199000000001</v>
      </c>
      <c r="CN21" s="1">
        <v>719052</v>
      </c>
      <c r="CO21" s="1">
        <v>43166.440999999999</v>
      </c>
      <c r="CP21" s="1">
        <v>1.7010000000000001</v>
      </c>
      <c r="CQ21" s="1">
        <v>30.5</v>
      </c>
      <c r="CR21" s="1">
        <v>27.78</v>
      </c>
      <c r="CS21" s="1">
        <v>-8.9</v>
      </c>
      <c r="CU21" s="1" t="s">
        <v>46</v>
      </c>
      <c r="CV21" s="1" t="s">
        <v>47</v>
      </c>
      <c r="CW21" s="1" t="s">
        <v>34</v>
      </c>
      <c r="CX21" s="1">
        <v>4.3899999999999997</v>
      </c>
      <c r="CY21" s="1">
        <v>110621.594</v>
      </c>
      <c r="CZ21" s="1">
        <v>4408315</v>
      </c>
      <c r="DA21" s="1">
        <v>43166.440999999999</v>
      </c>
      <c r="DB21" s="1">
        <v>10.250999999999999</v>
      </c>
      <c r="DC21" s="1">
        <v>30.5</v>
      </c>
      <c r="DD21" s="1">
        <v>35.04</v>
      </c>
      <c r="DE21" s="1">
        <v>14.9</v>
      </c>
      <c r="DG21" s="1" t="s">
        <v>46</v>
      </c>
      <c r="DH21" s="1" t="s">
        <v>47</v>
      </c>
      <c r="DI21" s="1" t="s">
        <v>34</v>
      </c>
      <c r="DJ21" s="1">
        <v>4.4000000000000004</v>
      </c>
      <c r="DK21" s="1">
        <v>43166.440999999999</v>
      </c>
      <c r="DL21" s="1">
        <v>1736996</v>
      </c>
      <c r="DN21" s="1">
        <v>43166.440999999999</v>
      </c>
      <c r="DO21" s="1">
        <v>4</v>
      </c>
      <c r="DP21" s="1">
        <v>4.83</v>
      </c>
      <c r="DQ21" s="1">
        <v>20.7</v>
      </c>
    </row>
    <row r="22" spans="3:121" x14ac:dyDescent="0.25">
      <c r="C22" s="1" t="s">
        <v>96</v>
      </c>
      <c r="D22" s="1" t="s">
        <v>47</v>
      </c>
      <c r="E22" s="1" t="s">
        <v>34</v>
      </c>
      <c r="F22" s="1">
        <v>3.88</v>
      </c>
      <c r="G22" s="1">
        <v>8168.2489999999998</v>
      </c>
      <c r="H22" s="1">
        <v>142368</v>
      </c>
      <c r="I22" s="1">
        <v>3365.248</v>
      </c>
      <c r="J22" s="1">
        <v>9.7089999999999996</v>
      </c>
      <c r="K22" s="1">
        <v>30.5</v>
      </c>
      <c r="L22" s="1">
        <v>34.770000000000003</v>
      </c>
      <c r="M22" s="1">
        <v>14</v>
      </c>
      <c r="O22" s="1" t="s">
        <v>96</v>
      </c>
      <c r="P22" s="1" t="s">
        <v>47</v>
      </c>
      <c r="Q22" s="1" t="s">
        <v>34</v>
      </c>
      <c r="R22" s="1">
        <v>3.78</v>
      </c>
      <c r="S22" s="1">
        <v>2141.835</v>
      </c>
      <c r="T22" s="1">
        <v>73548</v>
      </c>
      <c r="U22" s="1">
        <v>3365.248</v>
      </c>
      <c r="V22" s="1">
        <v>2.5459999999999998</v>
      </c>
      <c r="W22" s="1">
        <v>30.5</v>
      </c>
      <c r="X22" s="1">
        <v>36.020000000000003</v>
      </c>
      <c r="Y22" s="1">
        <v>18.100000000000001</v>
      </c>
      <c r="AA22" s="1" t="s">
        <v>96</v>
      </c>
      <c r="AB22" s="1" t="s">
        <v>47</v>
      </c>
      <c r="AC22" s="1" t="s">
        <v>34</v>
      </c>
      <c r="AD22" s="1">
        <v>3.77</v>
      </c>
      <c r="AE22" s="1">
        <v>3365.248</v>
      </c>
      <c r="AF22" s="1">
        <v>115566</v>
      </c>
      <c r="AH22" s="1">
        <v>3365.248</v>
      </c>
      <c r="AI22" s="1">
        <v>4</v>
      </c>
      <c r="AJ22" s="1">
        <v>4.16</v>
      </c>
      <c r="AK22" s="1">
        <v>4</v>
      </c>
      <c r="AM22" s="1" t="s">
        <v>96</v>
      </c>
      <c r="AN22" s="1" t="s">
        <v>47</v>
      </c>
      <c r="AO22" s="1" t="s">
        <v>34</v>
      </c>
      <c r="AP22" s="1">
        <v>3.81</v>
      </c>
      <c r="AQ22" s="1">
        <v>215742.5</v>
      </c>
      <c r="AR22" s="1">
        <v>7243975</v>
      </c>
      <c r="AS22" s="1">
        <v>69718.366999999998</v>
      </c>
      <c r="AT22" s="1">
        <v>12.378</v>
      </c>
      <c r="AU22" s="1">
        <v>30.5</v>
      </c>
      <c r="AV22" s="1">
        <v>34.700000000000003</v>
      </c>
      <c r="AW22" s="1">
        <v>13.8</v>
      </c>
      <c r="AY22" s="1" t="s">
        <v>96</v>
      </c>
      <c r="AZ22" s="1" t="s">
        <v>47</v>
      </c>
      <c r="BA22" s="1" t="s">
        <v>34</v>
      </c>
      <c r="BB22" s="1">
        <v>3.96</v>
      </c>
      <c r="BC22" s="1">
        <v>69718.366999999998</v>
      </c>
      <c r="BD22" s="1">
        <v>1978759</v>
      </c>
      <c r="BF22" s="1">
        <v>69718.366999999998</v>
      </c>
      <c r="BG22" s="1">
        <v>4</v>
      </c>
      <c r="BH22" s="1">
        <v>4.21</v>
      </c>
      <c r="BI22" s="1">
        <v>5.0999999999999996</v>
      </c>
      <c r="BK22" s="1" t="s">
        <v>96</v>
      </c>
      <c r="BL22" s="1" t="s">
        <v>47</v>
      </c>
      <c r="BM22" s="1" t="s">
        <v>34</v>
      </c>
      <c r="BN22" s="1">
        <v>4.05</v>
      </c>
      <c r="BO22" s="1">
        <v>2029.7249999999999</v>
      </c>
      <c r="BP22" s="1">
        <v>77604</v>
      </c>
      <c r="BQ22" s="1">
        <v>1381.883</v>
      </c>
      <c r="BR22" s="1">
        <v>5.875</v>
      </c>
      <c r="BS22" s="1">
        <v>30.5</v>
      </c>
      <c r="BT22" s="1">
        <v>34.24</v>
      </c>
      <c r="BU22" s="1">
        <v>12.3</v>
      </c>
      <c r="BW22" s="1" t="s">
        <v>96</v>
      </c>
      <c r="BX22" s="1" t="s">
        <v>47</v>
      </c>
      <c r="BY22" s="1" t="s">
        <v>34</v>
      </c>
      <c r="BZ22" s="1">
        <v>4.05</v>
      </c>
      <c r="CA22" s="1">
        <v>1381.883</v>
      </c>
      <c r="CB22" s="1">
        <v>52583</v>
      </c>
      <c r="CD22" s="1">
        <v>1381.883</v>
      </c>
      <c r="CE22" s="1">
        <v>4</v>
      </c>
      <c r="CF22" s="1">
        <v>4.1100000000000003</v>
      </c>
      <c r="CG22" s="1">
        <v>2.8</v>
      </c>
      <c r="CI22" s="1" t="s">
        <v>96</v>
      </c>
      <c r="CJ22" s="1" t="s">
        <v>47</v>
      </c>
      <c r="CK22" s="1" t="s">
        <v>34</v>
      </c>
      <c r="CL22" s="1">
        <v>4.0599999999999996</v>
      </c>
      <c r="CM22" s="1">
        <v>19046.546999999999</v>
      </c>
      <c r="CN22" s="1">
        <v>718133</v>
      </c>
      <c r="CO22" s="1">
        <v>31395.315999999999</v>
      </c>
      <c r="CP22" s="1">
        <v>2.427</v>
      </c>
      <c r="CQ22" s="1">
        <v>30.5</v>
      </c>
      <c r="CR22" s="1">
        <v>39.89</v>
      </c>
      <c r="CS22" s="1">
        <v>30.8</v>
      </c>
      <c r="CU22" s="1" t="s">
        <v>96</v>
      </c>
      <c r="CV22" s="1" t="s">
        <v>47</v>
      </c>
      <c r="CW22" s="1" t="s">
        <v>34</v>
      </c>
      <c r="CX22" s="1">
        <v>4.4000000000000004</v>
      </c>
      <c r="CY22" s="1">
        <v>81080.562999999995</v>
      </c>
      <c r="CZ22" s="1">
        <v>3271567</v>
      </c>
      <c r="DA22" s="1">
        <v>31395.315999999999</v>
      </c>
      <c r="DB22" s="1">
        <v>10.33</v>
      </c>
      <c r="DC22" s="1">
        <v>30.5</v>
      </c>
      <c r="DD22" s="1">
        <v>35.31</v>
      </c>
      <c r="DE22" s="1">
        <v>15.8</v>
      </c>
      <c r="DG22" s="1" t="s">
        <v>96</v>
      </c>
      <c r="DH22" s="1" t="s">
        <v>47</v>
      </c>
      <c r="DI22" s="1" t="s">
        <v>34</v>
      </c>
      <c r="DJ22" s="1">
        <v>4.4000000000000004</v>
      </c>
      <c r="DK22" s="1">
        <v>31395.315999999999</v>
      </c>
      <c r="DL22" s="1">
        <v>1232338</v>
      </c>
      <c r="DN22" s="1">
        <v>31395.315999999999</v>
      </c>
      <c r="DO22" s="1">
        <v>4</v>
      </c>
      <c r="DP22" s="1">
        <v>3.51</v>
      </c>
      <c r="DQ22" s="1">
        <v>-12.2</v>
      </c>
    </row>
    <row r="23" spans="3:121" x14ac:dyDescent="0.25">
      <c r="C23" s="1" t="s">
        <v>49</v>
      </c>
      <c r="D23" s="1" t="s">
        <v>50</v>
      </c>
      <c r="E23" s="1" t="s">
        <v>34</v>
      </c>
      <c r="F23" s="1">
        <v>3.88</v>
      </c>
      <c r="G23" s="1">
        <v>11224.8</v>
      </c>
      <c r="H23" s="1">
        <v>178932</v>
      </c>
      <c r="I23" s="1">
        <v>3439.7330000000002</v>
      </c>
      <c r="J23" s="1">
        <v>13.053000000000001</v>
      </c>
      <c r="K23" s="1">
        <v>48.75</v>
      </c>
      <c r="L23" s="1">
        <v>46.99</v>
      </c>
      <c r="M23" s="1">
        <v>-3.6</v>
      </c>
      <c r="O23" s="1" t="s">
        <v>49</v>
      </c>
      <c r="P23" s="1" t="s">
        <v>50</v>
      </c>
      <c r="Q23" s="1" t="s">
        <v>34</v>
      </c>
      <c r="R23" s="1">
        <v>3.78</v>
      </c>
      <c r="S23" s="1">
        <v>3139.1080000000002</v>
      </c>
      <c r="T23" s="1">
        <v>108007</v>
      </c>
      <c r="U23" s="1">
        <v>3439.7330000000002</v>
      </c>
      <c r="V23" s="1">
        <v>3.65</v>
      </c>
      <c r="W23" s="1">
        <v>48.75</v>
      </c>
      <c r="X23" s="1">
        <v>52.34</v>
      </c>
      <c r="Y23" s="1">
        <v>7.4</v>
      </c>
      <c r="AA23" s="1" t="s">
        <v>49</v>
      </c>
      <c r="AB23" s="1" t="s">
        <v>50</v>
      </c>
      <c r="AC23" s="1" t="s">
        <v>34</v>
      </c>
      <c r="AD23" s="1">
        <v>3.78</v>
      </c>
      <c r="AE23" s="1">
        <v>3439.7330000000002</v>
      </c>
      <c r="AF23" s="1">
        <v>118429</v>
      </c>
      <c r="AH23" s="1">
        <v>3439.7330000000002</v>
      </c>
      <c r="AI23" s="1">
        <v>4</v>
      </c>
      <c r="AJ23" s="1">
        <v>4.25</v>
      </c>
      <c r="AK23" s="1">
        <v>6.3</v>
      </c>
      <c r="AM23" s="1" t="s">
        <v>49</v>
      </c>
      <c r="AN23" s="1" t="s">
        <v>50</v>
      </c>
      <c r="AO23" s="1" t="s">
        <v>34</v>
      </c>
      <c r="AP23" s="1">
        <v>3.81</v>
      </c>
      <c r="AQ23" s="1">
        <v>279932.93800000002</v>
      </c>
      <c r="AR23" s="1">
        <v>9373593</v>
      </c>
      <c r="AS23" s="1">
        <v>64329.785000000003</v>
      </c>
      <c r="AT23" s="1">
        <v>17.405999999999999</v>
      </c>
      <c r="AU23" s="1">
        <v>48.75</v>
      </c>
      <c r="AV23" s="1">
        <v>48.96</v>
      </c>
      <c r="AW23" s="1">
        <v>0.4</v>
      </c>
      <c r="AY23" s="1" t="s">
        <v>49</v>
      </c>
      <c r="AZ23" s="1" t="s">
        <v>50</v>
      </c>
      <c r="BA23" s="1" t="s">
        <v>34</v>
      </c>
      <c r="BB23" s="1">
        <v>3.96</v>
      </c>
      <c r="BC23" s="1">
        <v>64329.785000000003</v>
      </c>
      <c r="BD23" s="1">
        <v>1726832</v>
      </c>
      <c r="BF23" s="1">
        <v>64329.785000000003</v>
      </c>
      <c r="BG23" s="1">
        <v>4</v>
      </c>
      <c r="BH23" s="1">
        <v>3.88</v>
      </c>
      <c r="BI23" s="1">
        <v>-3</v>
      </c>
      <c r="BK23" s="1" t="s">
        <v>49</v>
      </c>
      <c r="BL23" s="1" t="s">
        <v>50</v>
      </c>
      <c r="BM23" s="1" t="s">
        <v>34</v>
      </c>
      <c r="BN23" s="1">
        <v>4.05</v>
      </c>
      <c r="BO23" s="1">
        <v>2907.99</v>
      </c>
      <c r="BP23" s="1">
        <v>115954</v>
      </c>
      <c r="BQ23" s="1">
        <v>1391.2429999999999</v>
      </c>
      <c r="BR23" s="1">
        <v>8.3610000000000007</v>
      </c>
      <c r="BS23" s="1">
        <v>48.75</v>
      </c>
      <c r="BT23" s="1">
        <v>49.15</v>
      </c>
      <c r="BU23" s="1">
        <v>0.8</v>
      </c>
      <c r="BW23" s="1" t="s">
        <v>49</v>
      </c>
      <c r="BX23" s="1" t="s">
        <v>50</v>
      </c>
      <c r="BY23" s="1" t="s">
        <v>34</v>
      </c>
      <c r="BZ23" s="1">
        <v>4.05</v>
      </c>
      <c r="CA23" s="1">
        <v>1391.2429999999999</v>
      </c>
      <c r="CB23" s="1">
        <v>51807</v>
      </c>
      <c r="CD23" s="1">
        <v>1391.2429999999999</v>
      </c>
      <c r="CE23" s="1">
        <v>4</v>
      </c>
      <c r="CF23" s="1">
        <v>4.1399999999999997</v>
      </c>
      <c r="CG23" s="1">
        <v>3.5</v>
      </c>
      <c r="CI23" s="1" t="s">
        <v>49</v>
      </c>
      <c r="CJ23" s="1" t="s">
        <v>50</v>
      </c>
      <c r="CK23" s="1" t="s">
        <v>34</v>
      </c>
      <c r="CL23" s="1">
        <v>4.0599999999999996</v>
      </c>
      <c r="CM23" s="1">
        <v>26155.953000000001</v>
      </c>
      <c r="CN23" s="1">
        <v>903097</v>
      </c>
      <c r="CO23" s="1">
        <v>44292.91</v>
      </c>
      <c r="CP23" s="1">
        <v>2.3620000000000001</v>
      </c>
      <c r="CQ23" s="1">
        <v>48.75</v>
      </c>
      <c r="CR23" s="1">
        <v>38.82</v>
      </c>
      <c r="CS23" s="1">
        <v>-20.399999999999999</v>
      </c>
      <c r="CU23" s="1" t="s">
        <v>49</v>
      </c>
      <c r="CV23" s="1" t="s">
        <v>50</v>
      </c>
      <c r="CW23" s="1" t="s">
        <v>34</v>
      </c>
      <c r="CX23" s="1">
        <v>4.4000000000000004</v>
      </c>
      <c r="CY23" s="1">
        <v>142737.06299999999</v>
      </c>
      <c r="CZ23" s="1">
        <v>5848686</v>
      </c>
      <c r="DA23" s="1">
        <v>44292.91</v>
      </c>
      <c r="DB23" s="1">
        <v>12.89</v>
      </c>
      <c r="DC23" s="1">
        <v>48.75</v>
      </c>
      <c r="DD23" s="1">
        <v>44.2</v>
      </c>
      <c r="DE23" s="1">
        <v>-9.3000000000000007</v>
      </c>
      <c r="DG23" s="1" t="s">
        <v>49</v>
      </c>
      <c r="DH23" s="1" t="s">
        <v>50</v>
      </c>
      <c r="DI23" s="1" t="s">
        <v>34</v>
      </c>
      <c r="DJ23" s="1">
        <v>4.4000000000000004</v>
      </c>
      <c r="DK23" s="1">
        <v>44292.91</v>
      </c>
      <c r="DL23" s="1">
        <v>1771998</v>
      </c>
      <c r="DN23" s="1">
        <v>44292.91</v>
      </c>
      <c r="DO23" s="1">
        <v>4</v>
      </c>
      <c r="DP23" s="1">
        <v>4.95</v>
      </c>
      <c r="DQ23" s="1">
        <v>23.9</v>
      </c>
    </row>
    <row r="24" spans="3:121" x14ac:dyDescent="0.25">
      <c r="C24" s="1" t="s">
        <v>98</v>
      </c>
      <c r="D24" s="1" t="s">
        <v>50</v>
      </c>
      <c r="E24" s="1" t="s">
        <v>34</v>
      </c>
      <c r="F24" s="1">
        <v>3.88</v>
      </c>
      <c r="G24" s="1">
        <v>12265.34</v>
      </c>
      <c r="H24" s="1">
        <v>222118</v>
      </c>
      <c r="I24" s="1">
        <v>3673.549</v>
      </c>
      <c r="J24" s="1">
        <v>13.355</v>
      </c>
      <c r="K24" s="1">
        <v>48.75</v>
      </c>
      <c r="L24" s="1">
        <v>48.1</v>
      </c>
      <c r="M24" s="1">
        <v>-1.3</v>
      </c>
      <c r="O24" s="1" t="s">
        <v>98</v>
      </c>
      <c r="P24" s="1" t="s">
        <v>50</v>
      </c>
      <c r="Q24" s="1" t="s">
        <v>34</v>
      </c>
      <c r="R24" s="1">
        <v>3.78</v>
      </c>
      <c r="S24" s="1">
        <v>3087.364</v>
      </c>
      <c r="T24" s="1">
        <v>107125</v>
      </c>
      <c r="U24" s="1">
        <v>3673.549</v>
      </c>
      <c r="V24" s="1">
        <v>3.3620000000000001</v>
      </c>
      <c r="W24" s="1">
        <v>48.75</v>
      </c>
      <c r="X24" s="1">
        <v>48.08</v>
      </c>
      <c r="Y24" s="1">
        <v>-1.4</v>
      </c>
      <c r="AA24" s="1" t="s">
        <v>98</v>
      </c>
      <c r="AB24" s="1" t="s">
        <v>50</v>
      </c>
      <c r="AC24" s="1" t="s">
        <v>34</v>
      </c>
      <c r="AD24" s="1">
        <v>3.78</v>
      </c>
      <c r="AE24" s="1">
        <v>3673.549</v>
      </c>
      <c r="AF24" s="1">
        <v>126337</v>
      </c>
      <c r="AH24" s="1">
        <v>3673.549</v>
      </c>
      <c r="AI24" s="1">
        <v>4</v>
      </c>
      <c r="AJ24" s="1">
        <v>4.54</v>
      </c>
      <c r="AK24" s="1">
        <v>13.6</v>
      </c>
      <c r="AM24" s="1" t="s">
        <v>98</v>
      </c>
      <c r="AN24" s="1" t="s">
        <v>50</v>
      </c>
      <c r="AO24" s="1" t="s">
        <v>34</v>
      </c>
      <c r="AP24" s="1">
        <v>3.8</v>
      </c>
      <c r="AQ24" s="1">
        <v>275087.375</v>
      </c>
      <c r="AR24" s="1">
        <v>9279365</v>
      </c>
      <c r="AS24" s="1">
        <v>69190.054999999993</v>
      </c>
      <c r="AT24" s="1">
        <v>15.903</v>
      </c>
      <c r="AU24" s="1">
        <v>48.75</v>
      </c>
      <c r="AV24" s="1">
        <v>44.7</v>
      </c>
      <c r="AW24" s="1">
        <v>-8.3000000000000007</v>
      </c>
      <c r="AY24" s="1" t="s">
        <v>98</v>
      </c>
      <c r="AZ24" s="1" t="s">
        <v>50</v>
      </c>
      <c r="BA24" s="1" t="s">
        <v>34</v>
      </c>
      <c r="BB24" s="1">
        <v>3.96</v>
      </c>
      <c r="BC24" s="1">
        <v>69190.054999999993</v>
      </c>
      <c r="BD24" s="1">
        <v>1947788</v>
      </c>
      <c r="BF24" s="1">
        <v>69190.054999999993</v>
      </c>
      <c r="BG24" s="1">
        <v>4</v>
      </c>
      <c r="BH24" s="1">
        <v>4.17</v>
      </c>
      <c r="BI24" s="1">
        <v>4.4000000000000004</v>
      </c>
      <c r="BK24" s="1" t="s">
        <v>98</v>
      </c>
      <c r="BL24" s="1" t="s">
        <v>50</v>
      </c>
      <c r="BM24" s="1" t="s">
        <v>34</v>
      </c>
      <c r="BN24" s="1">
        <v>4.05</v>
      </c>
      <c r="BO24" s="1">
        <v>2793.3150000000001</v>
      </c>
      <c r="BP24" s="1">
        <v>105829</v>
      </c>
      <c r="BQ24" s="1">
        <v>1344.7719999999999</v>
      </c>
      <c r="BR24" s="1">
        <v>8.3089999999999993</v>
      </c>
      <c r="BS24" s="1">
        <v>48.75</v>
      </c>
      <c r="BT24" s="1">
        <v>48.84</v>
      </c>
      <c r="BU24" s="1">
        <v>0.2</v>
      </c>
      <c r="BW24" s="1" t="s">
        <v>98</v>
      </c>
      <c r="BX24" s="1" t="s">
        <v>50</v>
      </c>
      <c r="BY24" s="1" t="s">
        <v>34</v>
      </c>
      <c r="BZ24" s="1">
        <v>4.05</v>
      </c>
      <c r="CA24" s="1">
        <v>1344.7719999999999</v>
      </c>
      <c r="CB24" s="1">
        <v>48392</v>
      </c>
      <c r="CD24" s="1">
        <v>1344.7719999999999</v>
      </c>
      <c r="CE24" s="1">
        <v>4</v>
      </c>
      <c r="CF24" s="1">
        <v>4</v>
      </c>
      <c r="CG24" s="1">
        <v>0</v>
      </c>
      <c r="CI24" s="1" t="s">
        <v>98</v>
      </c>
      <c r="CJ24" s="1" t="s">
        <v>50</v>
      </c>
      <c r="CK24" s="1" t="s">
        <v>34</v>
      </c>
      <c r="CL24" s="1">
        <v>4.0599999999999996</v>
      </c>
      <c r="CM24" s="1">
        <v>28121.048999999999</v>
      </c>
      <c r="CN24" s="1">
        <v>1057346</v>
      </c>
      <c r="CO24" s="1">
        <v>34492.879000000001</v>
      </c>
      <c r="CP24" s="1">
        <v>3.2610000000000001</v>
      </c>
      <c r="CQ24" s="1">
        <v>48.75</v>
      </c>
      <c r="CR24" s="1">
        <v>53.83</v>
      </c>
      <c r="CS24" s="1">
        <v>10.4</v>
      </c>
      <c r="CU24" s="1" t="s">
        <v>98</v>
      </c>
      <c r="CV24" s="1" t="s">
        <v>50</v>
      </c>
      <c r="CW24" s="1" t="s">
        <v>34</v>
      </c>
      <c r="CX24" s="1">
        <v>4.4000000000000004</v>
      </c>
      <c r="CY24" s="1">
        <v>110454.477</v>
      </c>
      <c r="CZ24" s="1">
        <v>4597438</v>
      </c>
      <c r="DA24" s="1">
        <v>34492.879000000001</v>
      </c>
      <c r="DB24" s="1">
        <v>12.808999999999999</v>
      </c>
      <c r="DC24" s="1">
        <v>48.75</v>
      </c>
      <c r="DD24" s="1">
        <v>43.92</v>
      </c>
      <c r="DE24" s="1">
        <v>-9.9</v>
      </c>
      <c r="DG24" s="1" t="s">
        <v>98</v>
      </c>
      <c r="DH24" s="1" t="s">
        <v>50</v>
      </c>
      <c r="DI24" s="1" t="s">
        <v>34</v>
      </c>
      <c r="DJ24" s="1">
        <v>4.4000000000000004</v>
      </c>
      <c r="DK24" s="1">
        <v>34492.879000000001</v>
      </c>
      <c r="DL24" s="1">
        <v>1450823</v>
      </c>
      <c r="DN24" s="1">
        <v>34492.879000000001</v>
      </c>
      <c r="DO24" s="1">
        <v>4</v>
      </c>
      <c r="DP24" s="1">
        <v>3.86</v>
      </c>
      <c r="DQ24" s="1">
        <v>-3.5</v>
      </c>
    </row>
    <row r="25" spans="3:121" x14ac:dyDescent="0.25">
      <c r="C25" s="1" t="s">
        <v>51</v>
      </c>
      <c r="D25" s="1" t="s">
        <v>52</v>
      </c>
      <c r="E25" s="1" t="s">
        <v>34</v>
      </c>
      <c r="F25" s="1">
        <v>3.88</v>
      </c>
      <c r="G25" s="1">
        <v>22367.092000000001</v>
      </c>
      <c r="H25" s="1">
        <v>397198</v>
      </c>
      <c r="I25" s="1">
        <v>3919.6149999999998</v>
      </c>
      <c r="J25" s="1">
        <v>22.826000000000001</v>
      </c>
      <c r="K25" s="1">
        <v>78.125</v>
      </c>
      <c r="L25" s="1">
        <v>82.72</v>
      </c>
      <c r="M25" s="1">
        <v>5.9</v>
      </c>
      <c r="O25" s="1" t="s">
        <v>51</v>
      </c>
      <c r="P25" s="1" t="s">
        <v>52</v>
      </c>
      <c r="Q25" s="1" t="s">
        <v>34</v>
      </c>
      <c r="R25" s="1">
        <v>3.78</v>
      </c>
      <c r="S25" s="1">
        <v>4940.6880000000001</v>
      </c>
      <c r="T25" s="1">
        <v>170489</v>
      </c>
      <c r="U25" s="1">
        <v>3919.6149999999998</v>
      </c>
      <c r="V25" s="1">
        <v>5.0419999999999998</v>
      </c>
      <c r="W25" s="1">
        <v>78.125</v>
      </c>
      <c r="X25" s="1">
        <v>72.91</v>
      </c>
      <c r="Y25" s="1">
        <v>-6.7</v>
      </c>
      <c r="AA25" s="1" t="s">
        <v>51</v>
      </c>
      <c r="AB25" s="1" t="s">
        <v>52</v>
      </c>
      <c r="AC25" s="1" t="s">
        <v>34</v>
      </c>
      <c r="AD25" s="1">
        <v>3.78</v>
      </c>
      <c r="AE25" s="1">
        <v>3919.6149999999998</v>
      </c>
      <c r="AF25" s="1">
        <v>134613</v>
      </c>
      <c r="AH25" s="1">
        <v>3919.6149999999998</v>
      </c>
      <c r="AI25" s="1">
        <v>4</v>
      </c>
      <c r="AJ25" s="1">
        <v>4.8499999999999996</v>
      </c>
      <c r="AK25" s="1">
        <v>21.2</v>
      </c>
      <c r="AM25" s="1" t="s">
        <v>51</v>
      </c>
      <c r="AN25" s="1" t="s">
        <v>52</v>
      </c>
      <c r="AO25" s="1" t="s">
        <v>34</v>
      </c>
      <c r="AP25" s="1">
        <v>3.81</v>
      </c>
      <c r="AQ25" s="1">
        <v>510067.34399999998</v>
      </c>
      <c r="AR25" s="1">
        <v>17057968</v>
      </c>
      <c r="AS25" s="1">
        <v>72004.906000000003</v>
      </c>
      <c r="AT25" s="1">
        <v>28.335000000000001</v>
      </c>
      <c r="AU25" s="1">
        <v>78.125</v>
      </c>
      <c r="AV25" s="1">
        <v>79.959999999999994</v>
      </c>
      <c r="AW25" s="1">
        <v>2.4</v>
      </c>
      <c r="AY25" s="1" t="s">
        <v>51</v>
      </c>
      <c r="AZ25" s="1" t="s">
        <v>52</v>
      </c>
      <c r="BA25" s="1" t="s">
        <v>34</v>
      </c>
      <c r="BB25" s="1">
        <v>3.96</v>
      </c>
      <c r="BC25" s="1">
        <v>72004.906000000003</v>
      </c>
      <c r="BD25" s="1">
        <v>1945760</v>
      </c>
      <c r="BF25" s="1">
        <v>72004.906000000003</v>
      </c>
      <c r="BG25" s="1">
        <v>4</v>
      </c>
      <c r="BH25" s="1">
        <v>4.34</v>
      </c>
      <c r="BI25" s="1">
        <v>8.6</v>
      </c>
      <c r="BK25" s="1" t="s">
        <v>51</v>
      </c>
      <c r="BL25" s="1" t="s">
        <v>52</v>
      </c>
      <c r="BM25" s="1" t="s">
        <v>34</v>
      </c>
      <c r="BN25" s="1">
        <v>4.05</v>
      </c>
      <c r="BO25" s="1">
        <v>4992.3770000000004</v>
      </c>
      <c r="BP25" s="1">
        <v>192789</v>
      </c>
      <c r="BQ25" s="1">
        <v>1497.7349999999999</v>
      </c>
      <c r="BR25" s="1">
        <v>13.333</v>
      </c>
      <c r="BS25" s="1">
        <v>78.125</v>
      </c>
      <c r="BT25" s="1">
        <v>78.98</v>
      </c>
      <c r="BU25" s="1">
        <v>1.1000000000000001</v>
      </c>
      <c r="BW25" s="1" t="s">
        <v>51</v>
      </c>
      <c r="BX25" s="1" t="s">
        <v>52</v>
      </c>
      <c r="BY25" s="1" t="s">
        <v>34</v>
      </c>
      <c r="BZ25" s="1">
        <v>4.05</v>
      </c>
      <c r="CA25" s="1">
        <v>1497.7349999999999</v>
      </c>
      <c r="CB25" s="1">
        <v>54749</v>
      </c>
      <c r="CD25" s="1">
        <v>1497.7349999999999</v>
      </c>
      <c r="CE25" s="1">
        <v>4</v>
      </c>
      <c r="CF25" s="1">
        <v>4.46</v>
      </c>
      <c r="CG25" s="1">
        <v>11.4</v>
      </c>
      <c r="CI25" s="1" t="s">
        <v>51</v>
      </c>
      <c r="CJ25" s="1" t="s">
        <v>52</v>
      </c>
      <c r="CK25" s="1" t="s">
        <v>34</v>
      </c>
      <c r="CL25" s="1">
        <v>4.0599999999999996</v>
      </c>
      <c r="CM25" s="1">
        <v>50974.663999999997</v>
      </c>
      <c r="CN25" s="1">
        <v>1864530</v>
      </c>
      <c r="CO25" s="1">
        <v>50112.5</v>
      </c>
      <c r="CP25" s="1">
        <v>4.069</v>
      </c>
      <c r="CQ25" s="1">
        <v>78.125</v>
      </c>
      <c r="CR25" s="1">
        <v>67.319999999999993</v>
      </c>
      <c r="CS25" s="1">
        <v>-13.8</v>
      </c>
      <c r="CU25" s="1" t="s">
        <v>51</v>
      </c>
      <c r="CV25" s="1" t="s">
        <v>52</v>
      </c>
      <c r="CW25" s="1" t="s">
        <v>34</v>
      </c>
      <c r="CX25" s="1">
        <v>4.4000000000000004</v>
      </c>
      <c r="CY25" s="1">
        <v>284172</v>
      </c>
      <c r="CZ25" s="1">
        <v>11155492</v>
      </c>
      <c r="DA25" s="1">
        <v>50112.5</v>
      </c>
      <c r="DB25" s="1">
        <v>22.683</v>
      </c>
      <c r="DC25" s="1">
        <v>78.125</v>
      </c>
      <c r="DD25" s="1">
        <v>78.19</v>
      </c>
      <c r="DE25" s="1">
        <v>0.1</v>
      </c>
      <c r="DG25" s="1" t="s">
        <v>51</v>
      </c>
      <c r="DH25" s="1" t="s">
        <v>52</v>
      </c>
      <c r="DI25" s="1" t="s">
        <v>34</v>
      </c>
      <c r="DJ25" s="1">
        <v>4.4000000000000004</v>
      </c>
      <c r="DK25" s="1">
        <v>50112.5</v>
      </c>
      <c r="DL25" s="1">
        <v>1895970</v>
      </c>
      <c r="DN25" s="1">
        <v>50112.5</v>
      </c>
      <c r="DO25" s="1">
        <v>4</v>
      </c>
      <c r="DP25" s="1">
        <v>5.61</v>
      </c>
      <c r="DQ25" s="1">
        <v>40.1</v>
      </c>
    </row>
    <row r="26" spans="3:121" x14ac:dyDescent="0.25">
      <c r="C26" s="1" t="s">
        <v>99</v>
      </c>
      <c r="D26" s="1" t="s">
        <v>52</v>
      </c>
      <c r="E26" s="1" t="s">
        <v>34</v>
      </c>
      <c r="F26" s="1">
        <v>3.88</v>
      </c>
      <c r="G26" s="1">
        <v>21361.062999999998</v>
      </c>
      <c r="H26" s="1">
        <v>375481</v>
      </c>
      <c r="I26" s="1">
        <v>4066.942</v>
      </c>
      <c r="J26" s="1">
        <v>21.009</v>
      </c>
      <c r="K26" s="1">
        <v>78.125</v>
      </c>
      <c r="L26" s="1">
        <v>76.08</v>
      </c>
      <c r="M26" s="1">
        <v>-2.6</v>
      </c>
      <c r="O26" s="1" t="s">
        <v>99</v>
      </c>
      <c r="P26" s="1" t="s">
        <v>52</v>
      </c>
      <c r="Q26" s="1" t="s">
        <v>34</v>
      </c>
      <c r="R26" s="1">
        <v>3.78</v>
      </c>
      <c r="S26" s="1">
        <v>5185.91</v>
      </c>
      <c r="T26" s="1">
        <v>177930</v>
      </c>
      <c r="U26" s="1">
        <v>4066.942</v>
      </c>
      <c r="V26" s="1">
        <v>5.101</v>
      </c>
      <c r="W26" s="1">
        <v>78.125</v>
      </c>
      <c r="X26" s="1">
        <v>73.77</v>
      </c>
      <c r="Y26" s="1">
        <v>-5.6</v>
      </c>
      <c r="AA26" s="1" t="s">
        <v>99</v>
      </c>
      <c r="AB26" s="1" t="s">
        <v>52</v>
      </c>
      <c r="AC26" s="1" t="s">
        <v>34</v>
      </c>
      <c r="AD26" s="1">
        <v>3.78</v>
      </c>
      <c r="AE26" s="1">
        <v>4066.942</v>
      </c>
      <c r="AF26" s="1">
        <v>139930</v>
      </c>
      <c r="AH26" s="1">
        <v>4066.942</v>
      </c>
      <c r="AI26" s="1">
        <v>4</v>
      </c>
      <c r="AJ26" s="1">
        <v>5.03</v>
      </c>
      <c r="AK26" s="1">
        <v>25.7</v>
      </c>
      <c r="AM26" s="1" t="s">
        <v>99</v>
      </c>
      <c r="AN26" s="1" t="s">
        <v>52</v>
      </c>
      <c r="AO26" s="1" t="s">
        <v>34</v>
      </c>
      <c r="AP26" s="1">
        <v>3.81</v>
      </c>
      <c r="AQ26" s="1">
        <v>494636.93800000002</v>
      </c>
      <c r="AR26" s="1">
        <v>16853748</v>
      </c>
      <c r="AS26" s="1">
        <v>75166.273000000001</v>
      </c>
      <c r="AT26" s="1">
        <v>26.321999999999999</v>
      </c>
      <c r="AU26" s="1">
        <v>78.125</v>
      </c>
      <c r="AV26" s="1">
        <v>74.25</v>
      </c>
      <c r="AW26" s="1">
        <v>-5</v>
      </c>
      <c r="AY26" s="1" t="s">
        <v>99</v>
      </c>
      <c r="AZ26" s="1" t="s">
        <v>52</v>
      </c>
      <c r="BA26" s="1" t="s">
        <v>34</v>
      </c>
      <c r="BB26" s="1">
        <v>3.96</v>
      </c>
      <c r="BC26" s="1">
        <v>75166.273000000001</v>
      </c>
      <c r="BD26" s="1">
        <v>2079953</v>
      </c>
      <c r="BF26" s="1">
        <v>75166.273000000001</v>
      </c>
      <c r="BG26" s="1">
        <v>4</v>
      </c>
      <c r="BH26" s="1">
        <v>4.53</v>
      </c>
      <c r="BI26" s="1">
        <v>13.4</v>
      </c>
      <c r="BK26" s="1" t="s">
        <v>99</v>
      </c>
      <c r="BL26" s="1" t="s">
        <v>52</v>
      </c>
      <c r="BM26" s="1" t="s">
        <v>34</v>
      </c>
      <c r="BN26" s="1">
        <v>4.05</v>
      </c>
      <c r="BO26" s="1">
        <v>4922.576</v>
      </c>
      <c r="BP26" s="1">
        <v>187116</v>
      </c>
      <c r="BQ26" s="1">
        <v>1523.123</v>
      </c>
      <c r="BR26" s="1">
        <v>12.928000000000001</v>
      </c>
      <c r="BS26" s="1">
        <v>78.125</v>
      </c>
      <c r="BT26" s="1">
        <v>76.55</v>
      </c>
      <c r="BU26" s="1">
        <v>-2</v>
      </c>
      <c r="BW26" s="1" t="s">
        <v>99</v>
      </c>
      <c r="BX26" s="1" t="s">
        <v>52</v>
      </c>
      <c r="BY26" s="1" t="s">
        <v>34</v>
      </c>
      <c r="BZ26" s="1">
        <v>4.05</v>
      </c>
      <c r="CA26" s="1">
        <v>1523.123</v>
      </c>
      <c r="CB26" s="1">
        <v>57253</v>
      </c>
      <c r="CD26" s="1">
        <v>1523.123</v>
      </c>
      <c r="CE26" s="1">
        <v>4</v>
      </c>
      <c r="CF26" s="1">
        <v>4.53</v>
      </c>
      <c r="CG26" s="1">
        <v>13.3</v>
      </c>
      <c r="CI26" s="1" t="s">
        <v>99</v>
      </c>
      <c r="CJ26" s="1" t="s">
        <v>52</v>
      </c>
      <c r="CK26" s="1" t="s">
        <v>34</v>
      </c>
      <c r="CL26" s="1">
        <v>4.0599999999999996</v>
      </c>
      <c r="CM26" s="1">
        <v>49863.824000000001</v>
      </c>
      <c r="CN26" s="1">
        <v>1864208</v>
      </c>
      <c r="CO26" s="1">
        <v>41397.714999999997</v>
      </c>
      <c r="CP26" s="1">
        <v>4.8179999999999996</v>
      </c>
      <c r="CQ26" s="1">
        <v>78.125</v>
      </c>
      <c r="CR26" s="1">
        <v>79.83</v>
      </c>
      <c r="CS26" s="1">
        <v>2.2000000000000002</v>
      </c>
      <c r="CU26" s="1" t="s">
        <v>99</v>
      </c>
      <c r="CV26" s="1" t="s">
        <v>52</v>
      </c>
      <c r="CW26" s="1" t="s">
        <v>34</v>
      </c>
      <c r="CX26" s="1">
        <v>4.4000000000000004</v>
      </c>
      <c r="CY26" s="1">
        <v>222048.391</v>
      </c>
      <c r="CZ26" s="1">
        <v>9055133</v>
      </c>
      <c r="DA26" s="1">
        <v>41397.714999999997</v>
      </c>
      <c r="DB26" s="1">
        <v>21.454999999999998</v>
      </c>
      <c r="DC26" s="1">
        <v>78.125</v>
      </c>
      <c r="DD26" s="1">
        <v>73.930000000000007</v>
      </c>
      <c r="DE26" s="1">
        <v>-5.4</v>
      </c>
      <c r="DG26" s="1" t="s">
        <v>99</v>
      </c>
      <c r="DH26" s="1" t="s">
        <v>52</v>
      </c>
      <c r="DI26" s="1" t="s">
        <v>34</v>
      </c>
      <c r="DJ26" s="1">
        <v>4.4000000000000004</v>
      </c>
      <c r="DK26" s="1">
        <v>41397.714999999997</v>
      </c>
      <c r="DL26" s="1">
        <v>1662759</v>
      </c>
      <c r="DN26" s="1">
        <v>41397.714999999997</v>
      </c>
      <c r="DO26" s="1">
        <v>4</v>
      </c>
      <c r="DP26" s="1">
        <v>4.63</v>
      </c>
      <c r="DQ26" s="1">
        <v>15.8</v>
      </c>
    </row>
    <row r="27" spans="3:121" x14ac:dyDescent="0.25">
      <c r="C27" s="1" t="s">
        <v>53</v>
      </c>
      <c r="D27" s="1" t="s">
        <v>54</v>
      </c>
      <c r="E27" s="1" t="s">
        <v>34</v>
      </c>
      <c r="F27" s="1">
        <v>3.88</v>
      </c>
      <c r="G27" s="1">
        <v>30114.335999999999</v>
      </c>
      <c r="H27" s="1">
        <v>533010</v>
      </c>
      <c r="I27" s="1">
        <v>3888.2939999999999</v>
      </c>
      <c r="J27" s="1">
        <v>30.978999999999999</v>
      </c>
      <c r="K27" s="1">
        <v>125</v>
      </c>
      <c r="L27" s="1">
        <v>112.53</v>
      </c>
      <c r="M27" s="1">
        <v>-10</v>
      </c>
      <c r="O27" s="1" t="s">
        <v>53</v>
      </c>
      <c r="P27" s="1" t="s">
        <v>54</v>
      </c>
      <c r="Q27" s="1" t="s">
        <v>34</v>
      </c>
      <c r="R27" s="1">
        <v>3.78</v>
      </c>
      <c r="S27" s="1">
        <v>7579.5029999999997</v>
      </c>
      <c r="T27" s="1">
        <v>259401</v>
      </c>
      <c r="U27" s="1">
        <v>3888.2939999999999</v>
      </c>
      <c r="V27" s="1">
        <v>7.7969999999999997</v>
      </c>
      <c r="W27" s="1">
        <v>125</v>
      </c>
      <c r="X27" s="1">
        <v>113.62</v>
      </c>
      <c r="Y27" s="1">
        <v>-9.1</v>
      </c>
      <c r="AA27" s="1" t="s">
        <v>53</v>
      </c>
      <c r="AB27" s="1" t="s">
        <v>54</v>
      </c>
      <c r="AC27" s="1" t="s">
        <v>34</v>
      </c>
      <c r="AD27" s="1">
        <v>3.78</v>
      </c>
      <c r="AE27" s="1">
        <v>3888.2939999999999</v>
      </c>
      <c r="AF27" s="1">
        <v>133357</v>
      </c>
      <c r="AH27" s="1">
        <v>3888.2939999999999</v>
      </c>
      <c r="AI27" s="1">
        <v>4</v>
      </c>
      <c r="AJ27" s="1">
        <v>4.8099999999999996</v>
      </c>
      <c r="AK27" s="1">
        <v>20.2</v>
      </c>
      <c r="AM27" s="1" t="s">
        <v>53</v>
      </c>
      <c r="AN27" s="1" t="s">
        <v>54</v>
      </c>
      <c r="AO27" s="1" t="s">
        <v>34</v>
      </c>
      <c r="AP27" s="1">
        <v>3.81</v>
      </c>
      <c r="AQ27" s="1">
        <v>653154.375</v>
      </c>
      <c r="AR27" s="1">
        <v>22047396</v>
      </c>
      <c r="AS27" s="1">
        <v>67768.187999999995</v>
      </c>
      <c r="AT27" s="1">
        <v>38.552</v>
      </c>
      <c r="AU27" s="1">
        <v>125</v>
      </c>
      <c r="AV27" s="1">
        <v>108.94</v>
      </c>
      <c r="AW27" s="1">
        <v>-12.8</v>
      </c>
      <c r="AY27" s="1" t="s">
        <v>53</v>
      </c>
      <c r="AZ27" s="1" t="s">
        <v>54</v>
      </c>
      <c r="BA27" s="1" t="s">
        <v>34</v>
      </c>
      <c r="BB27" s="1">
        <v>3.97</v>
      </c>
      <c r="BC27" s="1">
        <v>67768.187999999995</v>
      </c>
      <c r="BD27" s="1">
        <v>1918844</v>
      </c>
      <c r="BF27" s="1">
        <v>67768.187999999995</v>
      </c>
      <c r="BG27" s="1">
        <v>4</v>
      </c>
      <c r="BH27" s="1">
        <v>4.09</v>
      </c>
      <c r="BI27" s="1">
        <v>2.2000000000000002</v>
      </c>
      <c r="BK27" s="1" t="s">
        <v>53</v>
      </c>
      <c r="BL27" s="1" t="s">
        <v>54</v>
      </c>
      <c r="BM27" s="1" t="s">
        <v>34</v>
      </c>
      <c r="BN27" s="1">
        <v>4.05</v>
      </c>
      <c r="BO27" s="1">
        <v>7282.9610000000002</v>
      </c>
      <c r="BP27" s="1">
        <v>267543</v>
      </c>
      <c r="BQ27" s="1">
        <v>1422.0989999999999</v>
      </c>
      <c r="BR27" s="1">
        <v>20.484999999999999</v>
      </c>
      <c r="BS27" s="1">
        <v>125</v>
      </c>
      <c r="BT27" s="1">
        <v>121.89</v>
      </c>
      <c r="BU27" s="1">
        <v>-2.5</v>
      </c>
      <c r="BW27" s="1" t="s">
        <v>53</v>
      </c>
      <c r="BX27" s="1" t="s">
        <v>54</v>
      </c>
      <c r="BY27" s="1" t="s">
        <v>34</v>
      </c>
      <c r="BZ27" s="1">
        <v>4.05</v>
      </c>
      <c r="CA27" s="1">
        <v>1422.0989999999999</v>
      </c>
      <c r="CB27" s="1">
        <v>52406</v>
      </c>
      <c r="CD27" s="1">
        <v>1422.0989999999999</v>
      </c>
      <c r="CE27" s="1">
        <v>4</v>
      </c>
      <c r="CF27" s="1">
        <v>4.2300000000000004</v>
      </c>
      <c r="CG27" s="1">
        <v>5.8</v>
      </c>
      <c r="CI27" s="1" t="s">
        <v>53</v>
      </c>
      <c r="CJ27" s="1" t="s">
        <v>54</v>
      </c>
      <c r="CK27" s="1" t="s">
        <v>34</v>
      </c>
      <c r="CL27" s="1">
        <v>4.07</v>
      </c>
      <c r="CM27" s="1">
        <v>71695.906000000003</v>
      </c>
      <c r="CN27" s="1">
        <v>2683730</v>
      </c>
      <c r="CO27" s="1">
        <v>38008.148000000001</v>
      </c>
      <c r="CP27" s="1">
        <v>7.5449999999999999</v>
      </c>
      <c r="CQ27" s="1">
        <v>125</v>
      </c>
      <c r="CR27" s="1">
        <v>125.37</v>
      </c>
      <c r="CS27" s="1">
        <v>0.3</v>
      </c>
      <c r="CU27" s="1" t="s">
        <v>53</v>
      </c>
      <c r="CV27" s="1" t="s">
        <v>54</v>
      </c>
      <c r="CW27" s="1" t="s">
        <v>34</v>
      </c>
      <c r="CX27" s="1">
        <v>4.4000000000000004</v>
      </c>
      <c r="CY27" s="1">
        <v>376289.31300000002</v>
      </c>
      <c r="CZ27" s="1">
        <v>15172176</v>
      </c>
      <c r="DA27" s="1">
        <v>38008.148000000001</v>
      </c>
      <c r="DB27" s="1">
        <v>39.600999999999999</v>
      </c>
      <c r="DC27" s="1">
        <v>125</v>
      </c>
      <c r="DD27" s="1">
        <v>136.91999999999999</v>
      </c>
      <c r="DE27" s="1">
        <v>9.5</v>
      </c>
      <c r="DG27" s="1" t="s">
        <v>53</v>
      </c>
      <c r="DH27" s="1" t="s">
        <v>54</v>
      </c>
      <c r="DI27" s="1" t="s">
        <v>34</v>
      </c>
      <c r="DJ27" s="1">
        <v>4.4000000000000004</v>
      </c>
      <c r="DK27" s="1">
        <v>38008.148000000001</v>
      </c>
      <c r="DL27" s="1">
        <v>1745132</v>
      </c>
      <c r="DN27" s="1">
        <v>38008.148000000001</v>
      </c>
      <c r="DO27" s="1">
        <v>4</v>
      </c>
      <c r="DP27" s="1">
        <v>4.25</v>
      </c>
      <c r="DQ27" s="1">
        <v>6.3</v>
      </c>
    </row>
    <row r="28" spans="3:121" x14ac:dyDescent="0.25">
      <c r="C28" s="1" t="s">
        <v>100</v>
      </c>
      <c r="D28" s="1" t="s">
        <v>54</v>
      </c>
      <c r="E28" s="1" t="s">
        <v>34</v>
      </c>
      <c r="F28" s="1">
        <v>3.88</v>
      </c>
      <c r="G28" s="1">
        <v>32258.173999999999</v>
      </c>
      <c r="H28" s="1">
        <v>560369</v>
      </c>
      <c r="I28" s="1">
        <v>3980.4259999999999</v>
      </c>
      <c r="J28" s="1">
        <v>32.417000000000002</v>
      </c>
      <c r="K28" s="1">
        <v>125</v>
      </c>
      <c r="L28" s="1">
        <v>117.79</v>
      </c>
      <c r="M28" s="1">
        <v>-5.8</v>
      </c>
      <c r="O28" s="1" t="s">
        <v>100</v>
      </c>
      <c r="P28" s="1" t="s">
        <v>54</v>
      </c>
      <c r="Q28" s="1" t="s">
        <v>34</v>
      </c>
      <c r="R28" s="1">
        <v>3.78</v>
      </c>
      <c r="S28" s="1">
        <v>8270.1890000000003</v>
      </c>
      <c r="T28" s="1">
        <v>287977</v>
      </c>
      <c r="U28" s="1">
        <v>3980.4259999999999</v>
      </c>
      <c r="V28" s="1">
        <v>8.3109999999999999</v>
      </c>
      <c r="W28" s="1">
        <v>125</v>
      </c>
      <c r="X28" s="1">
        <v>121.21</v>
      </c>
      <c r="Y28" s="1">
        <v>-3</v>
      </c>
      <c r="AA28" s="1" t="s">
        <v>100</v>
      </c>
      <c r="AB28" s="1" t="s">
        <v>54</v>
      </c>
      <c r="AC28" s="1" t="s">
        <v>34</v>
      </c>
      <c r="AD28" s="1">
        <v>3.78</v>
      </c>
      <c r="AE28" s="1">
        <v>3980.4259999999999</v>
      </c>
      <c r="AF28" s="1">
        <v>148683</v>
      </c>
      <c r="AH28" s="1">
        <v>3980.4259999999999</v>
      </c>
      <c r="AI28" s="1">
        <v>4</v>
      </c>
      <c r="AJ28" s="1">
        <v>4.92</v>
      </c>
      <c r="AK28" s="1">
        <v>23</v>
      </c>
      <c r="AM28" s="1" t="s">
        <v>100</v>
      </c>
      <c r="AN28" s="1" t="s">
        <v>54</v>
      </c>
      <c r="AO28" s="1" t="s">
        <v>34</v>
      </c>
      <c r="AP28" s="1">
        <v>3.81</v>
      </c>
      <c r="AQ28" s="1">
        <v>687010.06299999997</v>
      </c>
      <c r="AR28" s="1">
        <v>23100348</v>
      </c>
      <c r="AS28" s="1">
        <v>64113.281000000003</v>
      </c>
      <c r="AT28" s="1">
        <v>42.862000000000002</v>
      </c>
      <c r="AU28" s="1">
        <v>125</v>
      </c>
      <c r="AV28" s="1">
        <v>121.17</v>
      </c>
      <c r="AW28" s="1">
        <v>-3.1</v>
      </c>
      <c r="AY28" s="1" t="s">
        <v>100</v>
      </c>
      <c r="AZ28" s="1" t="s">
        <v>54</v>
      </c>
      <c r="BA28" s="1" t="s">
        <v>34</v>
      </c>
      <c r="BB28" s="1">
        <v>3.96</v>
      </c>
      <c r="BC28" s="1">
        <v>64113.281000000003</v>
      </c>
      <c r="BD28" s="1">
        <v>1795978</v>
      </c>
      <c r="BF28" s="1">
        <v>64113.281000000003</v>
      </c>
      <c r="BG28" s="1">
        <v>4</v>
      </c>
      <c r="BH28" s="1">
        <v>3.87</v>
      </c>
      <c r="BI28" s="1">
        <v>-3.3</v>
      </c>
      <c r="BK28" s="1" t="s">
        <v>100</v>
      </c>
      <c r="BL28" s="1" t="s">
        <v>54</v>
      </c>
      <c r="BM28" s="1" t="s">
        <v>34</v>
      </c>
      <c r="BN28" s="1">
        <v>4.05</v>
      </c>
      <c r="BO28" s="1">
        <v>6916.3289999999997</v>
      </c>
      <c r="BP28" s="1">
        <v>258533</v>
      </c>
      <c r="BQ28" s="1">
        <v>1427.1969999999999</v>
      </c>
      <c r="BR28" s="1">
        <v>19.384</v>
      </c>
      <c r="BS28" s="1">
        <v>125</v>
      </c>
      <c r="BT28" s="1">
        <v>115.29</v>
      </c>
      <c r="BU28" s="1">
        <v>-7.8</v>
      </c>
      <c r="BW28" s="1" t="s">
        <v>100</v>
      </c>
      <c r="BX28" s="1" t="s">
        <v>54</v>
      </c>
      <c r="BY28" s="1" t="s">
        <v>34</v>
      </c>
      <c r="BZ28" s="1">
        <v>4.05</v>
      </c>
      <c r="CA28" s="1">
        <v>1427.1969999999999</v>
      </c>
      <c r="CB28" s="1">
        <v>52880</v>
      </c>
      <c r="CD28" s="1">
        <v>1427.1969999999999</v>
      </c>
      <c r="CE28" s="1">
        <v>4</v>
      </c>
      <c r="CF28" s="1">
        <v>4.25</v>
      </c>
      <c r="CG28" s="1">
        <v>6.1</v>
      </c>
      <c r="CI28" s="1" t="s">
        <v>100</v>
      </c>
      <c r="CJ28" s="1" t="s">
        <v>54</v>
      </c>
      <c r="CK28" s="1" t="s">
        <v>34</v>
      </c>
      <c r="CL28" s="1">
        <v>4.0599999999999996</v>
      </c>
      <c r="CM28" s="1">
        <v>70819.210999999996</v>
      </c>
      <c r="CN28" s="1">
        <v>2617717</v>
      </c>
      <c r="CO28" s="1">
        <v>38112.546999999999</v>
      </c>
      <c r="CP28" s="1">
        <v>7.4329999999999998</v>
      </c>
      <c r="CQ28" s="1">
        <v>125</v>
      </c>
      <c r="CR28" s="1">
        <v>123.49</v>
      </c>
      <c r="CS28" s="1">
        <v>-1.2</v>
      </c>
      <c r="CU28" s="1" t="s">
        <v>100</v>
      </c>
      <c r="CV28" s="1" t="s">
        <v>54</v>
      </c>
      <c r="CW28" s="1" t="s">
        <v>34</v>
      </c>
      <c r="CX28" s="1">
        <v>4.4000000000000004</v>
      </c>
      <c r="CY28" s="1">
        <v>327021.59399999998</v>
      </c>
      <c r="CZ28" s="1">
        <v>13200246</v>
      </c>
      <c r="DA28" s="1">
        <v>38112.546999999999</v>
      </c>
      <c r="DB28" s="1">
        <v>34.322000000000003</v>
      </c>
      <c r="DC28" s="1">
        <v>125</v>
      </c>
      <c r="DD28" s="1">
        <v>118.6</v>
      </c>
      <c r="DE28" s="1">
        <v>-5.0999999999999996</v>
      </c>
      <c r="DG28" s="1" t="s">
        <v>100</v>
      </c>
      <c r="DH28" s="1" t="s">
        <v>54</v>
      </c>
      <c r="DI28" s="1" t="s">
        <v>34</v>
      </c>
      <c r="DJ28" s="1">
        <v>4.4000000000000004</v>
      </c>
      <c r="DK28" s="1">
        <v>38112.546999999999</v>
      </c>
      <c r="DL28" s="1">
        <v>1543227</v>
      </c>
      <c r="DN28" s="1">
        <v>38112.546999999999</v>
      </c>
      <c r="DO28" s="1">
        <v>4</v>
      </c>
      <c r="DP28" s="1">
        <v>4.26</v>
      </c>
      <c r="DQ28" s="1">
        <v>6.6</v>
      </c>
    </row>
    <row r="29" spans="3:121" x14ac:dyDescent="0.25">
      <c r="C29" s="1" t="s">
        <v>76</v>
      </c>
      <c r="D29" s="1" t="s">
        <v>77</v>
      </c>
      <c r="E29" s="1" t="s">
        <v>75</v>
      </c>
      <c r="F29" s="1">
        <v>3.87</v>
      </c>
      <c r="G29" s="1">
        <v>710.96299999999997</v>
      </c>
      <c r="H29" s="1">
        <v>12145</v>
      </c>
      <c r="I29" s="1">
        <v>3127.3470000000002</v>
      </c>
      <c r="J29" s="1">
        <v>0.90900000000000003</v>
      </c>
      <c r="K29" s="1">
        <v>2.5059999999999998</v>
      </c>
      <c r="L29" s="1">
        <v>2.59</v>
      </c>
      <c r="M29" s="1">
        <v>3.5</v>
      </c>
      <c r="O29" s="1" t="s">
        <v>76</v>
      </c>
      <c r="P29" s="1" t="s">
        <v>77</v>
      </c>
      <c r="Q29" s="1" t="s">
        <v>75</v>
      </c>
      <c r="R29" s="1">
        <v>3.78</v>
      </c>
      <c r="S29" s="1">
        <v>191.108</v>
      </c>
      <c r="T29" s="1">
        <v>5682</v>
      </c>
      <c r="U29" s="1">
        <v>3127.3470000000002</v>
      </c>
      <c r="V29" s="1">
        <v>0.24399999999999999</v>
      </c>
      <c r="W29" s="1">
        <v>2.5059999999999998</v>
      </c>
      <c r="X29" s="1">
        <v>2.0099999999999998</v>
      </c>
      <c r="Y29" s="1">
        <v>-19.8</v>
      </c>
      <c r="AA29" s="1" t="s">
        <v>76</v>
      </c>
      <c r="AB29" s="1" t="s">
        <v>77</v>
      </c>
      <c r="AC29" s="1" t="s">
        <v>75</v>
      </c>
      <c r="AD29" s="1">
        <v>3.78</v>
      </c>
      <c r="AE29" s="1">
        <v>3127.3470000000002</v>
      </c>
      <c r="AF29" s="1">
        <v>113458</v>
      </c>
      <c r="AH29" s="1">
        <v>3127.3470000000002</v>
      </c>
      <c r="AI29" s="1">
        <v>4</v>
      </c>
      <c r="AJ29" s="1">
        <v>3.87</v>
      </c>
      <c r="AK29" s="1">
        <v>-3.3</v>
      </c>
      <c r="AM29" s="1" t="s">
        <v>76</v>
      </c>
      <c r="AN29" s="1" t="s">
        <v>77</v>
      </c>
      <c r="AO29" s="1" t="s">
        <v>75</v>
      </c>
      <c r="AP29" s="1">
        <v>3.81</v>
      </c>
      <c r="AQ29" s="1">
        <v>22068.493999999999</v>
      </c>
      <c r="AR29" s="1">
        <v>733400</v>
      </c>
      <c r="AS29" s="1">
        <v>76308.460999999996</v>
      </c>
      <c r="AT29" s="1">
        <v>1.157</v>
      </c>
      <c r="AU29" s="1">
        <v>2.5059999999999998</v>
      </c>
      <c r="AV29" s="1">
        <v>2.87</v>
      </c>
      <c r="AW29" s="1">
        <v>14.5</v>
      </c>
      <c r="AY29" s="1" t="s">
        <v>76</v>
      </c>
      <c r="AZ29" s="1" t="s">
        <v>77</v>
      </c>
      <c r="BA29" s="1" t="s">
        <v>75</v>
      </c>
      <c r="BB29" s="1">
        <v>3.96</v>
      </c>
      <c r="BC29" s="1">
        <v>76308.460999999996</v>
      </c>
      <c r="BD29" s="1">
        <v>2025701</v>
      </c>
      <c r="BF29" s="1">
        <v>76308.460999999996</v>
      </c>
      <c r="BG29" s="1">
        <v>4</v>
      </c>
      <c r="BH29" s="1">
        <v>4.5999999999999996</v>
      </c>
      <c r="BI29" s="1">
        <v>15.1</v>
      </c>
      <c r="BK29" s="1" t="s">
        <v>76</v>
      </c>
      <c r="BL29" s="1" t="s">
        <v>77</v>
      </c>
      <c r="BM29" s="1" t="s">
        <v>75</v>
      </c>
      <c r="BN29" s="1">
        <v>4.05</v>
      </c>
      <c r="BO29" s="1">
        <v>231.524</v>
      </c>
      <c r="BP29" s="1">
        <v>9385</v>
      </c>
      <c r="BQ29" s="1">
        <v>1697.607</v>
      </c>
      <c r="BR29" s="1">
        <v>0.54600000000000004</v>
      </c>
      <c r="BS29" s="1">
        <v>2.5059999999999998</v>
      </c>
      <c r="BT29" s="1">
        <v>2.27</v>
      </c>
      <c r="BU29" s="1">
        <v>-9.6</v>
      </c>
      <c r="BW29" s="1" t="s">
        <v>76</v>
      </c>
      <c r="BX29" s="1" t="s">
        <v>77</v>
      </c>
      <c r="BY29" s="1" t="s">
        <v>75</v>
      </c>
      <c r="BZ29" s="1">
        <v>4.05</v>
      </c>
      <c r="CA29" s="1">
        <v>1697.607</v>
      </c>
      <c r="CB29" s="1">
        <v>63218</v>
      </c>
      <c r="CD29" s="1">
        <v>1697.607</v>
      </c>
      <c r="CE29" s="1">
        <v>4</v>
      </c>
      <c r="CF29" s="1">
        <v>5.05</v>
      </c>
      <c r="CG29" s="1">
        <v>26.2</v>
      </c>
      <c r="CI29" s="1" t="s">
        <v>76</v>
      </c>
      <c r="CJ29" s="1" t="s">
        <v>77</v>
      </c>
      <c r="CK29" s="1" t="s">
        <v>75</v>
      </c>
      <c r="CL29" s="1">
        <v>4.0599999999999996</v>
      </c>
      <c r="CM29" s="1">
        <v>1949.4680000000001</v>
      </c>
      <c r="CN29" s="1">
        <v>71825</v>
      </c>
      <c r="CO29" s="1">
        <v>51642.733999999997</v>
      </c>
      <c r="CP29" s="1">
        <v>0.151</v>
      </c>
      <c r="CQ29" s="1">
        <v>2.5059999999999998</v>
      </c>
      <c r="CR29" s="1">
        <v>1.89</v>
      </c>
      <c r="CS29" s="1">
        <v>-24.6</v>
      </c>
      <c r="CU29" s="1" t="s">
        <v>76</v>
      </c>
      <c r="CV29" s="1" t="s">
        <v>77</v>
      </c>
      <c r="CW29" s="1" t="s">
        <v>75</v>
      </c>
      <c r="CX29" s="1">
        <v>4.4000000000000004</v>
      </c>
      <c r="CY29" s="1">
        <v>10822.062</v>
      </c>
      <c r="CZ29" s="1">
        <v>445443</v>
      </c>
      <c r="DA29" s="1">
        <v>51642.733999999997</v>
      </c>
      <c r="DB29" s="1">
        <v>0.83799999999999997</v>
      </c>
      <c r="DC29" s="1">
        <v>2.5059999999999998</v>
      </c>
      <c r="DD29" s="1">
        <v>2.37</v>
      </c>
      <c r="DE29" s="1">
        <v>-5.6</v>
      </c>
      <c r="DG29" s="1" t="s">
        <v>76</v>
      </c>
      <c r="DH29" s="1" t="s">
        <v>77</v>
      </c>
      <c r="DI29" s="1" t="s">
        <v>75</v>
      </c>
      <c r="DJ29" s="1">
        <v>4.4000000000000004</v>
      </c>
      <c r="DK29" s="1">
        <v>51642.733999999997</v>
      </c>
      <c r="DL29" s="1">
        <v>2142571</v>
      </c>
      <c r="DN29" s="1">
        <v>51642.733999999997</v>
      </c>
      <c r="DO29" s="1">
        <v>4</v>
      </c>
      <c r="DP29" s="1">
        <v>5.78</v>
      </c>
      <c r="DQ29" s="1">
        <v>44.4</v>
      </c>
    </row>
    <row r="30" spans="3:121" x14ac:dyDescent="0.25">
      <c r="C30" s="1" t="s">
        <v>118</v>
      </c>
      <c r="D30" s="1" t="s">
        <v>77</v>
      </c>
      <c r="E30" s="1" t="s">
        <v>75</v>
      </c>
      <c r="F30" s="1">
        <v>3.87</v>
      </c>
      <c r="G30" s="1">
        <v>752.553</v>
      </c>
      <c r="H30" s="1">
        <v>12162</v>
      </c>
      <c r="I30" s="1">
        <v>2887.97</v>
      </c>
      <c r="J30" s="1">
        <v>1.042</v>
      </c>
      <c r="K30" s="1">
        <v>2.5059999999999998</v>
      </c>
      <c r="L30" s="1">
        <v>3.08</v>
      </c>
      <c r="M30" s="1">
        <v>22.9</v>
      </c>
      <c r="O30" s="1" t="s">
        <v>118</v>
      </c>
      <c r="P30" s="1" t="s">
        <v>77</v>
      </c>
      <c r="Q30" s="1" t="s">
        <v>75</v>
      </c>
      <c r="R30" s="1">
        <v>3.78</v>
      </c>
      <c r="S30" s="1">
        <v>213.334</v>
      </c>
      <c r="T30" s="1">
        <v>7274</v>
      </c>
      <c r="U30" s="1">
        <v>2887.97</v>
      </c>
      <c r="V30" s="1">
        <v>0.29499999999999998</v>
      </c>
      <c r="W30" s="1">
        <v>2.5059999999999998</v>
      </c>
      <c r="X30" s="1">
        <v>2.76</v>
      </c>
      <c r="Y30" s="1">
        <v>10.3</v>
      </c>
      <c r="AA30" s="1" t="s">
        <v>118</v>
      </c>
      <c r="AB30" s="1" t="s">
        <v>77</v>
      </c>
      <c r="AC30" s="1" t="s">
        <v>75</v>
      </c>
      <c r="AD30" s="1">
        <v>3.77</v>
      </c>
      <c r="AE30" s="1">
        <v>2887.97</v>
      </c>
      <c r="AF30" s="1">
        <v>97800</v>
      </c>
      <c r="AH30" s="1">
        <v>2887.97</v>
      </c>
      <c r="AI30" s="1">
        <v>4</v>
      </c>
      <c r="AJ30" s="1">
        <v>3.57</v>
      </c>
      <c r="AK30" s="1">
        <v>-10.7</v>
      </c>
      <c r="AM30" s="1" t="s">
        <v>118</v>
      </c>
      <c r="AN30" s="1" t="s">
        <v>77</v>
      </c>
      <c r="AO30" s="1" t="s">
        <v>75</v>
      </c>
      <c r="AP30" s="1">
        <v>3.8</v>
      </c>
      <c r="AQ30" s="1">
        <v>19008.291000000001</v>
      </c>
      <c r="AR30" s="1">
        <v>624404</v>
      </c>
      <c r="AS30" s="1">
        <v>84922.633000000002</v>
      </c>
      <c r="AT30" s="1">
        <v>0.89500000000000002</v>
      </c>
      <c r="AU30" s="1">
        <v>2.5059999999999998</v>
      </c>
      <c r="AV30" s="1">
        <v>2.13</v>
      </c>
      <c r="AW30" s="1">
        <v>-15.1</v>
      </c>
      <c r="AY30" s="1" t="s">
        <v>118</v>
      </c>
      <c r="AZ30" s="1" t="s">
        <v>77</v>
      </c>
      <c r="BA30" s="1" t="s">
        <v>75</v>
      </c>
      <c r="BB30" s="1">
        <v>3.96</v>
      </c>
      <c r="BC30" s="1">
        <v>84922.633000000002</v>
      </c>
      <c r="BD30" s="1">
        <v>2354939</v>
      </c>
      <c r="BF30" s="1">
        <v>84922.633000000002</v>
      </c>
      <c r="BG30" s="1">
        <v>4</v>
      </c>
      <c r="BH30" s="1">
        <v>5.12</v>
      </c>
      <c r="BI30" s="1">
        <v>28.1</v>
      </c>
      <c r="BK30" s="1" t="s">
        <v>118</v>
      </c>
      <c r="BL30" s="1" t="s">
        <v>77</v>
      </c>
      <c r="BM30" s="1" t="s">
        <v>75</v>
      </c>
      <c r="BN30" s="1">
        <v>4.05</v>
      </c>
      <c r="BO30" s="1">
        <v>222.404</v>
      </c>
      <c r="BP30" s="1">
        <v>8528</v>
      </c>
      <c r="BQ30" s="1">
        <v>1702.2639999999999</v>
      </c>
      <c r="BR30" s="1">
        <v>0.52300000000000002</v>
      </c>
      <c r="BS30" s="1">
        <v>2.5059999999999998</v>
      </c>
      <c r="BT30" s="1">
        <v>2.13</v>
      </c>
      <c r="BU30" s="1">
        <v>-15.1</v>
      </c>
      <c r="BW30" s="1" t="s">
        <v>118</v>
      </c>
      <c r="BX30" s="1" t="s">
        <v>77</v>
      </c>
      <c r="BY30" s="1" t="s">
        <v>75</v>
      </c>
      <c r="BZ30" s="1">
        <v>4.05</v>
      </c>
      <c r="CA30" s="1">
        <v>1702.2639999999999</v>
      </c>
      <c r="CB30" s="1">
        <v>67418</v>
      </c>
      <c r="CD30" s="1">
        <v>1702.2639999999999</v>
      </c>
      <c r="CE30" s="1">
        <v>4</v>
      </c>
      <c r="CF30" s="1">
        <v>5.0599999999999996</v>
      </c>
      <c r="CG30" s="1">
        <v>26.6</v>
      </c>
      <c r="CI30" s="1" t="s">
        <v>118</v>
      </c>
      <c r="CJ30" s="1" t="s">
        <v>77</v>
      </c>
      <c r="CK30" s="1" t="s">
        <v>75</v>
      </c>
      <c r="CL30" s="1">
        <v>4.0599999999999996</v>
      </c>
      <c r="CM30" s="1">
        <v>2080.625</v>
      </c>
      <c r="CN30" s="1">
        <v>81819</v>
      </c>
      <c r="CO30" s="1">
        <v>37154.508000000002</v>
      </c>
      <c r="CP30" s="1">
        <v>0.224</v>
      </c>
      <c r="CQ30" s="1">
        <v>2.5059999999999998</v>
      </c>
      <c r="CR30" s="1">
        <v>3.11</v>
      </c>
      <c r="CS30" s="1">
        <v>24.1</v>
      </c>
      <c r="CU30" s="1" t="s">
        <v>118</v>
      </c>
      <c r="CV30" s="1" t="s">
        <v>77</v>
      </c>
      <c r="CW30" s="1" t="s">
        <v>75</v>
      </c>
      <c r="CX30" s="1">
        <v>4.4000000000000004</v>
      </c>
      <c r="CY30" s="1">
        <v>7522.85</v>
      </c>
      <c r="CZ30" s="1">
        <v>298162</v>
      </c>
      <c r="DA30" s="1">
        <v>37154.508000000002</v>
      </c>
      <c r="DB30" s="1">
        <v>0.81</v>
      </c>
      <c r="DC30" s="1">
        <v>2.5059999999999998</v>
      </c>
      <c r="DD30" s="1">
        <v>2.27</v>
      </c>
      <c r="DE30" s="1">
        <v>-9.5</v>
      </c>
      <c r="DG30" s="1" t="s">
        <v>118</v>
      </c>
      <c r="DH30" s="1" t="s">
        <v>77</v>
      </c>
      <c r="DI30" s="1" t="s">
        <v>75</v>
      </c>
      <c r="DJ30" s="1">
        <v>4.4000000000000004</v>
      </c>
      <c r="DK30" s="1">
        <v>37154.508000000002</v>
      </c>
      <c r="DL30" s="1">
        <v>1560233</v>
      </c>
      <c r="DN30" s="1">
        <v>37154.508000000002</v>
      </c>
      <c r="DO30" s="1">
        <v>4</v>
      </c>
      <c r="DP30" s="1">
        <v>4.16</v>
      </c>
      <c r="DQ30" s="1">
        <v>3.9</v>
      </c>
    </row>
    <row r="31" spans="3:121" x14ac:dyDescent="0.25">
      <c r="C31" s="1" t="s">
        <v>78</v>
      </c>
      <c r="D31" s="1" t="s">
        <v>79</v>
      </c>
      <c r="E31" s="1" t="s">
        <v>75</v>
      </c>
      <c r="F31" s="1">
        <v>3.88</v>
      </c>
      <c r="G31" s="1">
        <v>1686.431</v>
      </c>
      <c r="H31" s="1">
        <v>30672</v>
      </c>
      <c r="I31" s="1">
        <v>3371.759</v>
      </c>
      <c r="J31" s="1">
        <v>2.0009999999999999</v>
      </c>
      <c r="K31" s="1">
        <v>6.2690000000000001</v>
      </c>
      <c r="L31" s="1">
        <v>6.58</v>
      </c>
      <c r="M31" s="1">
        <v>5</v>
      </c>
      <c r="O31" s="1" t="s">
        <v>78</v>
      </c>
      <c r="P31" s="1" t="s">
        <v>79</v>
      </c>
      <c r="Q31" s="1" t="s">
        <v>75</v>
      </c>
      <c r="R31" s="1">
        <v>3.78</v>
      </c>
      <c r="S31" s="1">
        <v>449.471</v>
      </c>
      <c r="T31" s="1">
        <v>14963</v>
      </c>
      <c r="U31" s="1">
        <v>3371.759</v>
      </c>
      <c r="V31" s="1">
        <v>0.53300000000000003</v>
      </c>
      <c r="W31" s="1">
        <v>6.2690000000000001</v>
      </c>
      <c r="X31" s="1">
        <v>6.28</v>
      </c>
      <c r="Y31" s="1">
        <v>0.1</v>
      </c>
      <c r="AA31" s="1" t="s">
        <v>78</v>
      </c>
      <c r="AB31" s="1" t="s">
        <v>79</v>
      </c>
      <c r="AC31" s="1" t="s">
        <v>75</v>
      </c>
      <c r="AD31" s="1">
        <v>3.78</v>
      </c>
      <c r="AE31" s="1">
        <v>3371.759</v>
      </c>
      <c r="AF31" s="1">
        <v>115251</v>
      </c>
      <c r="AH31" s="1">
        <v>3371.759</v>
      </c>
      <c r="AI31" s="1">
        <v>4</v>
      </c>
      <c r="AJ31" s="1">
        <v>4.17</v>
      </c>
      <c r="AK31" s="1">
        <v>4.2</v>
      </c>
      <c r="AM31" s="1" t="s">
        <v>78</v>
      </c>
      <c r="AN31" s="1" t="s">
        <v>79</v>
      </c>
      <c r="AO31" s="1" t="s">
        <v>75</v>
      </c>
      <c r="AP31" s="1">
        <v>3.81</v>
      </c>
      <c r="AQ31" s="1">
        <v>51954.093999999997</v>
      </c>
      <c r="AR31" s="1">
        <v>1766232</v>
      </c>
      <c r="AS31" s="1">
        <v>84343.641000000003</v>
      </c>
      <c r="AT31" s="1">
        <v>2.464</v>
      </c>
      <c r="AU31" s="1">
        <v>6.2690000000000001</v>
      </c>
      <c r="AV31" s="1">
        <v>6.58</v>
      </c>
      <c r="AW31" s="1">
        <v>4.9000000000000004</v>
      </c>
      <c r="AY31" s="1" t="s">
        <v>78</v>
      </c>
      <c r="AZ31" s="1" t="s">
        <v>79</v>
      </c>
      <c r="BA31" s="1" t="s">
        <v>75</v>
      </c>
      <c r="BB31" s="1">
        <v>3.96</v>
      </c>
      <c r="BC31" s="1">
        <v>84343.641000000003</v>
      </c>
      <c r="BD31" s="1">
        <v>2347158</v>
      </c>
      <c r="BF31" s="1">
        <v>84343.641000000003</v>
      </c>
      <c r="BG31" s="1">
        <v>4</v>
      </c>
      <c r="BH31" s="1">
        <v>5.09</v>
      </c>
      <c r="BI31" s="1">
        <v>27.2</v>
      </c>
      <c r="BK31" s="1" t="s">
        <v>78</v>
      </c>
      <c r="BL31" s="1" t="s">
        <v>79</v>
      </c>
      <c r="BM31" s="1" t="s">
        <v>75</v>
      </c>
      <c r="BN31" s="1">
        <v>4.05</v>
      </c>
      <c r="BO31" s="1">
        <v>564.02099999999996</v>
      </c>
      <c r="BP31" s="1">
        <v>21717</v>
      </c>
      <c r="BQ31" s="1">
        <v>1749.3389999999999</v>
      </c>
      <c r="BR31" s="1">
        <v>1.29</v>
      </c>
      <c r="BS31" s="1">
        <v>6.2690000000000001</v>
      </c>
      <c r="BT31" s="1">
        <v>6.73</v>
      </c>
      <c r="BU31" s="1">
        <v>7.4</v>
      </c>
      <c r="BW31" s="1" t="s">
        <v>78</v>
      </c>
      <c r="BX31" s="1" t="s">
        <v>79</v>
      </c>
      <c r="BY31" s="1" t="s">
        <v>75</v>
      </c>
      <c r="BZ31" s="1">
        <v>4.05</v>
      </c>
      <c r="CA31" s="1">
        <v>1749.3389999999999</v>
      </c>
      <c r="CB31" s="1">
        <v>68129</v>
      </c>
      <c r="CD31" s="1">
        <v>1749.3389999999999</v>
      </c>
      <c r="CE31" s="1">
        <v>4</v>
      </c>
      <c r="CF31" s="1">
        <v>5.2</v>
      </c>
      <c r="CG31" s="1">
        <v>30.1</v>
      </c>
      <c r="CI31" s="1" t="s">
        <v>78</v>
      </c>
      <c r="CJ31" s="1" t="s">
        <v>79</v>
      </c>
      <c r="CK31" s="1" t="s">
        <v>75</v>
      </c>
      <c r="CL31" s="1">
        <v>4.0599999999999996</v>
      </c>
      <c r="CM31" s="1">
        <v>5233.741</v>
      </c>
      <c r="CN31" s="1">
        <v>199717</v>
      </c>
      <c r="CO31" s="1">
        <v>53094.781000000003</v>
      </c>
      <c r="CP31" s="1">
        <v>0.39400000000000002</v>
      </c>
      <c r="CQ31" s="1">
        <v>6.2690000000000001</v>
      </c>
      <c r="CR31" s="1">
        <v>5.95</v>
      </c>
      <c r="CS31" s="1">
        <v>-5</v>
      </c>
      <c r="CU31" s="1" t="s">
        <v>78</v>
      </c>
      <c r="CV31" s="1" t="s">
        <v>79</v>
      </c>
      <c r="CW31" s="1" t="s">
        <v>75</v>
      </c>
      <c r="CX31" s="1">
        <v>4.4000000000000004</v>
      </c>
      <c r="CY31" s="1">
        <v>26934.248</v>
      </c>
      <c r="CZ31" s="1">
        <v>1136498</v>
      </c>
      <c r="DA31" s="1">
        <v>53094.781000000003</v>
      </c>
      <c r="DB31" s="1">
        <v>2.0289999999999999</v>
      </c>
      <c r="DC31" s="1">
        <v>6.2690000000000001</v>
      </c>
      <c r="DD31" s="1">
        <v>6.5</v>
      </c>
      <c r="DE31" s="1">
        <v>3.7</v>
      </c>
      <c r="DG31" s="1" t="s">
        <v>78</v>
      </c>
      <c r="DH31" s="1" t="s">
        <v>79</v>
      </c>
      <c r="DI31" s="1" t="s">
        <v>75</v>
      </c>
      <c r="DJ31" s="1">
        <v>4.4000000000000004</v>
      </c>
      <c r="DK31" s="1">
        <v>53094.781000000003</v>
      </c>
      <c r="DL31" s="1">
        <v>2272471</v>
      </c>
      <c r="DN31" s="1">
        <v>53094.781000000003</v>
      </c>
      <c r="DO31" s="1">
        <v>4</v>
      </c>
      <c r="DP31" s="1">
        <v>5.94</v>
      </c>
      <c r="DQ31" s="1">
        <v>48.5</v>
      </c>
    </row>
    <row r="32" spans="3:121" x14ac:dyDescent="0.25">
      <c r="C32" s="1" t="s">
        <v>119</v>
      </c>
      <c r="D32" s="1" t="s">
        <v>79</v>
      </c>
      <c r="E32" s="1" t="s">
        <v>75</v>
      </c>
      <c r="F32" s="1">
        <v>3.88</v>
      </c>
      <c r="G32" s="1">
        <v>2095.3429999999998</v>
      </c>
      <c r="H32" s="1">
        <v>37365</v>
      </c>
      <c r="I32" s="1">
        <v>3610.88</v>
      </c>
      <c r="J32" s="1">
        <v>2.3210000000000002</v>
      </c>
      <c r="K32" s="1">
        <v>6.2690000000000001</v>
      </c>
      <c r="L32" s="1">
        <v>7.76</v>
      </c>
      <c r="M32" s="1">
        <v>23.7</v>
      </c>
      <c r="O32" s="1" t="s">
        <v>119</v>
      </c>
      <c r="P32" s="1" t="s">
        <v>79</v>
      </c>
      <c r="Q32" s="1" t="s">
        <v>75</v>
      </c>
      <c r="R32" s="1">
        <v>3.78</v>
      </c>
      <c r="S32" s="1">
        <v>390.65</v>
      </c>
      <c r="T32" s="1">
        <v>13088</v>
      </c>
      <c r="U32" s="1">
        <v>3610.88</v>
      </c>
      <c r="V32" s="1">
        <v>0.433</v>
      </c>
      <c r="W32" s="1">
        <v>6.2690000000000001</v>
      </c>
      <c r="X32" s="1">
        <v>4.79</v>
      </c>
      <c r="Y32" s="1">
        <v>-23.5</v>
      </c>
      <c r="AA32" s="1" t="s">
        <v>119</v>
      </c>
      <c r="AB32" s="1" t="s">
        <v>79</v>
      </c>
      <c r="AC32" s="1" t="s">
        <v>75</v>
      </c>
      <c r="AD32" s="1">
        <v>3.78</v>
      </c>
      <c r="AE32" s="1">
        <v>3610.88</v>
      </c>
      <c r="AF32" s="1">
        <v>124330</v>
      </c>
      <c r="AH32" s="1">
        <v>3610.88</v>
      </c>
      <c r="AI32" s="1">
        <v>4</v>
      </c>
      <c r="AJ32" s="1">
        <v>4.46</v>
      </c>
      <c r="AK32" s="1">
        <v>11.6</v>
      </c>
      <c r="AM32" s="1" t="s">
        <v>119</v>
      </c>
      <c r="AN32" s="1" t="s">
        <v>79</v>
      </c>
      <c r="AO32" s="1" t="s">
        <v>75</v>
      </c>
      <c r="AP32" s="1">
        <v>3.81</v>
      </c>
      <c r="AQ32" s="1">
        <v>56246.949000000001</v>
      </c>
      <c r="AR32" s="1">
        <v>1905280</v>
      </c>
      <c r="AS32" s="1">
        <v>79141.827999999994</v>
      </c>
      <c r="AT32" s="1">
        <v>2.843</v>
      </c>
      <c r="AU32" s="1">
        <v>6.2690000000000001</v>
      </c>
      <c r="AV32" s="1">
        <v>7.65</v>
      </c>
      <c r="AW32" s="1">
        <v>22.1</v>
      </c>
      <c r="AY32" s="1" t="s">
        <v>119</v>
      </c>
      <c r="AZ32" s="1" t="s">
        <v>79</v>
      </c>
      <c r="BA32" s="1" t="s">
        <v>75</v>
      </c>
      <c r="BB32" s="1">
        <v>3.96</v>
      </c>
      <c r="BC32" s="1">
        <v>79141.827999999994</v>
      </c>
      <c r="BD32" s="1">
        <v>2191526</v>
      </c>
      <c r="BF32" s="1">
        <v>79141.827999999994</v>
      </c>
      <c r="BG32" s="1">
        <v>4</v>
      </c>
      <c r="BH32" s="1">
        <v>4.7699999999999996</v>
      </c>
      <c r="BI32" s="1">
        <v>19.399999999999999</v>
      </c>
      <c r="BK32" s="1" t="s">
        <v>119</v>
      </c>
      <c r="BL32" s="1" t="s">
        <v>79</v>
      </c>
      <c r="BM32" s="1" t="s">
        <v>75</v>
      </c>
      <c r="BN32" s="1">
        <v>4.05</v>
      </c>
      <c r="BO32" s="1">
        <v>532.346</v>
      </c>
      <c r="BP32" s="1">
        <v>19977</v>
      </c>
      <c r="BQ32" s="1">
        <v>1712.8409999999999</v>
      </c>
      <c r="BR32" s="1">
        <v>1.2430000000000001</v>
      </c>
      <c r="BS32" s="1">
        <v>6.2690000000000001</v>
      </c>
      <c r="BT32" s="1">
        <v>6.45</v>
      </c>
      <c r="BU32" s="1">
        <v>2.9</v>
      </c>
      <c r="BW32" s="1" t="s">
        <v>119</v>
      </c>
      <c r="BX32" s="1" t="s">
        <v>79</v>
      </c>
      <c r="BY32" s="1" t="s">
        <v>75</v>
      </c>
      <c r="BZ32" s="1">
        <v>4.05</v>
      </c>
      <c r="CA32" s="1">
        <v>1712.8409999999999</v>
      </c>
      <c r="CB32" s="1">
        <v>65873</v>
      </c>
      <c r="CD32" s="1">
        <v>1712.8409999999999</v>
      </c>
      <c r="CE32" s="1">
        <v>4</v>
      </c>
      <c r="CF32" s="1">
        <v>5.09</v>
      </c>
      <c r="CG32" s="1">
        <v>27.4</v>
      </c>
      <c r="CI32" s="1" t="s">
        <v>119</v>
      </c>
      <c r="CJ32" s="1" t="s">
        <v>79</v>
      </c>
      <c r="CK32" s="1" t="s">
        <v>75</v>
      </c>
      <c r="CL32" s="1">
        <v>4.0599999999999996</v>
      </c>
      <c r="CM32" s="1">
        <v>4570.1480000000001</v>
      </c>
      <c r="CN32" s="1">
        <v>205965</v>
      </c>
      <c r="CO32" s="1">
        <v>41341.777000000002</v>
      </c>
      <c r="CP32" s="1">
        <v>0.442</v>
      </c>
      <c r="CQ32" s="1">
        <v>6.2690000000000001</v>
      </c>
      <c r="CR32" s="1">
        <v>6.75</v>
      </c>
      <c r="CS32" s="1">
        <v>7.7</v>
      </c>
      <c r="CU32" s="1" t="s">
        <v>119</v>
      </c>
      <c r="CV32" s="1" t="s">
        <v>79</v>
      </c>
      <c r="CW32" s="1" t="s">
        <v>75</v>
      </c>
      <c r="CX32" s="1">
        <v>4.4000000000000004</v>
      </c>
      <c r="CY32" s="1">
        <v>21356.891</v>
      </c>
      <c r="CZ32" s="1">
        <v>869820</v>
      </c>
      <c r="DA32" s="1">
        <v>41341.777000000002</v>
      </c>
      <c r="DB32" s="1">
        <v>2.0659999999999998</v>
      </c>
      <c r="DC32" s="1">
        <v>6.2690000000000001</v>
      </c>
      <c r="DD32" s="1">
        <v>6.63</v>
      </c>
      <c r="DE32" s="1">
        <v>5.7</v>
      </c>
      <c r="DG32" s="1" t="s">
        <v>119</v>
      </c>
      <c r="DH32" s="1" t="s">
        <v>79</v>
      </c>
      <c r="DI32" s="1" t="s">
        <v>75</v>
      </c>
      <c r="DJ32" s="1">
        <v>4.4000000000000004</v>
      </c>
      <c r="DK32" s="1">
        <v>41341.777000000002</v>
      </c>
      <c r="DL32" s="1">
        <v>1699979</v>
      </c>
      <c r="DN32" s="1">
        <v>41341.777000000002</v>
      </c>
      <c r="DO32" s="1">
        <v>4</v>
      </c>
      <c r="DP32" s="1">
        <v>4.62</v>
      </c>
      <c r="DQ32" s="1">
        <v>15.6</v>
      </c>
    </row>
    <row r="33" spans="3:121" x14ac:dyDescent="0.25">
      <c r="C33" s="1" t="s">
        <v>80</v>
      </c>
      <c r="D33" s="1" t="s">
        <v>81</v>
      </c>
      <c r="E33" s="1" t="s">
        <v>75</v>
      </c>
      <c r="F33" s="1">
        <v>3.88</v>
      </c>
      <c r="G33" s="1">
        <v>6550.2120000000004</v>
      </c>
      <c r="H33" s="1">
        <v>126329</v>
      </c>
      <c r="I33" s="1">
        <v>3225.1309999999999</v>
      </c>
      <c r="J33" s="1">
        <v>8.1240000000000006</v>
      </c>
      <c r="K33" s="1">
        <v>25</v>
      </c>
      <c r="L33" s="1">
        <v>28.97</v>
      </c>
      <c r="M33" s="1">
        <v>15.9</v>
      </c>
      <c r="O33" s="1" t="s">
        <v>80</v>
      </c>
      <c r="P33" s="1" t="s">
        <v>81</v>
      </c>
      <c r="Q33" s="1" t="s">
        <v>75</v>
      </c>
      <c r="R33" s="1">
        <v>3.78</v>
      </c>
      <c r="S33" s="1">
        <v>1519.89</v>
      </c>
      <c r="T33" s="1">
        <v>52572</v>
      </c>
      <c r="U33" s="1">
        <v>3225.1309999999999</v>
      </c>
      <c r="V33" s="1">
        <v>1.885</v>
      </c>
      <c r="W33" s="1">
        <v>25</v>
      </c>
      <c r="X33" s="1">
        <v>26.25</v>
      </c>
      <c r="Y33" s="1">
        <v>5</v>
      </c>
      <c r="AA33" s="1" t="s">
        <v>80</v>
      </c>
      <c r="AB33" s="1" t="s">
        <v>81</v>
      </c>
      <c r="AC33" s="1" t="s">
        <v>75</v>
      </c>
      <c r="AD33" s="1">
        <v>3.78</v>
      </c>
      <c r="AE33" s="1">
        <v>3225.1309999999999</v>
      </c>
      <c r="AF33" s="1">
        <v>110928</v>
      </c>
      <c r="AH33" s="1">
        <v>3225.1309999999999</v>
      </c>
      <c r="AI33" s="1">
        <v>4</v>
      </c>
      <c r="AJ33" s="1">
        <v>3.99</v>
      </c>
      <c r="AK33" s="1">
        <v>-0.3</v>
      </c>
      <c r="AM33" s="1" t="s">
        <v>80</v>
      </c>
      <c r="AN33" s="1" t="s">
        <v>81</v>
      </c>
      <c r="AO33" s="1" t="s">
        <v>75</v>
      </c>
      <c r="AP33" s="1">
        <v>3.81</v>
      </c>
      <c r="AQ33" s="1">
        <v>182690.92199999999</v>
      </c>
      <c r="AR33" s="1">
        <v>6144534</v>
      </c>
      <c r="AS33" s="1">
        <v>70742.273000000001</v>
      </c>
      <c r="AT33" s="1">
        <v>10.33</v>
      </c>
      <c r="AU33" s="1">
        <v>25</v>
      </c>
      <c r="AV33" s="1">
        <v>28.89</v>
      </c>
      <c r="AW33" s="1">
        <v>15.6</v>
      </c>
      <c r="AY33" s="1" t="s">
        <v>80</v>
      </c>
      <c r="AZ33" s="1" t="s">
        <v>81</v>
      </c>
      <c r="BA33" s="1" t="s">
        <v>75</v>
      </c>
      <c r="BB33" s="1">
        <v>3.96</v>
      </c>
      <c r="BC33" s="1">
        <v>70742.273000000001</v>
      </c>
      <c r="BD33" s="1">
        <v>1886520</v>
      </c>
      <c r="BF33" s="1">
        <v>70742.273000000001</v>
      </c>
      <c r="BG33" s="1">
        <v>4</v>
      </c>
      <c r="BH33" s="1">
        <v>4.2699999999999996</v>
      </c>
      <c r="BI33" s="1">
        <v>6.7</v>
      </c>
      <c r="BK33" s="1" t="s">
        <v>80</v>
      </c>
      <c r="BL33" s="1" t="s">
        <v>81</v>
      </c>
      <c r="BM33" s="1" t="s">
        <v>75</v>
      </c>
      <c r="BN33" s="1">
        <v>4.05</v>
      </c>
      <c r="BO33" s="1">
        <v>1745.07</v>
      </c>
      <c r="BP33" s="1">
        <v>65258</v>
      </c>
      <c r="BQ33" s="1">
        <v>1516.8689999999999</v>
      </c>
      <c r="BR33" s="1">
        <v>4.6020000000000003</v>
      </c>
      <c r="BS33" s="1">
        <v>25</v>
      </c>
      <c r="BT33" s="1">
        <v>26.6</v>
      </c>
      <c r="BU33" s="1">
        <v>6.4</v>
      </c>
      <c r="BW33" s="1" t="s">
        <v>80</v>
      </c>
      <c r="BX33" s="1" t="s">
        <v>81</v>
      </c>
      <c r="BY33" s="1" t="s">
        <v>75</v>
      </c>
      <c r="BZ33" s="1">
        <v>4.05</v>
      </c>
      <c r="CA33" s="1">
        <v>1516.8689999999999</v>
      </c>
      <c r="CB33" s="1">
        <v>56991</v>
      </c>
      <c r="CD33" s="1">
        <v>1516.8689999999999</v>
      </c>
      <c r="CE33" s="1">
        <v>4</v>
      </c>
      <c r="CF33" s="1">
        <v>4.51</v>
      </c>
      <c r="CG33" s="1">
        <v>12.8</v>
      </c>
      <c r="CI33" s="1" t="s">
        <v>80</v>
      </c>
      <c r="CJ33" s="1" t="s">
        <v>81</v>
      </c>
      <c r="CK33" s="1" t="s">
        <v>75</v>
      </c>
      <c r="CL33" s="1">
        <v>4.07</v>
      </c>
      <c r="CM33" s="1">
        <v>18617.66</v>
      </c>
      <c r="CN33" s="1">
        <v>686901</v>
      </c>
      <c r="CO33" s="1">
        <v>46975.296999999999</v>
      </c>
      <c r="CP33" s="1">
        <v>1.585</v>
      </c>
      <c r="CQ33" s="1">
        <v>25</v>
      </c>
      <c r="CR33" s="1">
        <v>25.84</v>
      </c>
      <c r="CS33" s="1">
        <v>3.4</v>
      </c>
      <c r="CU33" s="1" t="s">
        <v>80</v>
      </c>
      <c r="CV33" s="1" t="s">
        <v>81</v>
      </c>
      <c r="CW33" s="1" t="s">
        <v>75</v>
      </c>
      <c r="CX33" s="1">
        <v>4.4000000000000004</v>
      </c>
      <c r="CY33" s="1">
        <v>85835.968999999997</v>
      </c>
      <c r="CZ33" s="1">
        <v>3549459</v>
      </c>
      <c r="DA33" s="1">
        <v>46975.296999999999</v>
      </c>
      <c r="DB33" s="1">
        <v>7.3090000000000002</v>
      </c>
      <c r="DC33" s="1">
        <v>25</v>
      </c>
      <c r="DD33" s="1">
        <v>24.83</v>
      </c>
      <c r="DE33" s="1">
        <v>-0.7</v>
      </c>
      <c r="DG33" s="1" t="s">
        <v>80</v>
      </c>
      <c r="DH33" s="1" t="s">
        <v>81</v>
      </c>
      <c r="DI33" s="1" t="s">
        <v>75</v>
      </c>
      <c r="DJ33" s="1">
        <v>4.4000000000000004</v>
      </c>
      <c r="DK33" s="1">
        <v>46975.296999999999</v>
      </c>
      <c r="DL33" s="1">
        <v>1959518</v>
      </c>
      <c r="DN33" s="1">
        <v>46975.296999999999</v>
      </c>
      <c r="DO33" s="1">
        <v>4</v>
      </c>
      <c r="DP33" s="1">
        <v>5.25</v>
      </c>
      <c r="DQ33" s="1">
        <v>31.4</v>
      </c>
    </row>
    <row r="34" spans="3:121" x14ac:dyDescent="0.25">
      <c r="C34" s="1" t="s">
        <v>120</v>
      </c>
      <c r="D34" s="1" t="s">
        <v>81</v>
      </c>
      <c r="E34" s="1" t="s">
        <v>75</v>
      </c>
      <c r="F34" s="1">
        <v>3.88</v>
      </c>
      <c r="G34" s="1">
        <v>7293.7049999999999</v>
      </c>
      <c r="H34" s="1">
        <v>119126</v>
      </c>
      <c r="I34" s="1">
        <v>3571.2869999999998</v>
      </c>
      <c r="J34" s="1">
        <v>8.1690000000000005</v>
      </c>
      <c r="K34" s="1">
        <v>25</v>
      </c>
      <c r="L34" s="1">
        <v>29.14</v>
      </c>
      <c r="M34" s="1">
        <v>16.5</v>
      </c>
      <c r="O34" s="1" t="s">
        <v>120</v>
      </c>
      <c r="P34" s="1" t="s">
        <v>81</v>
      </c>
      <c r="Q34" s="1" t="s">
        <v>75</v>
      </c>
      <c r="R34" s="1">
        <v>3.78</v>
      </c>
      <c r="S34" s="1">
        <v>1626.875</v>
      </c>
      <c r="T34" s="1">
        <v>56148</v>
      </c>
      <c r="U34" s="1">
        <v>3571.2869999999998</v>
      </c>
      <c r="V34" s="1">
        <v>1.8220000000000001</v>
      </c>
      <c r="W34" s="1">
        <v>25</v>
      </c>
      <c r="X34" s="1">
        <v>25.32</v>
      </c>
      <c r="Y34" s="1">
        <v>1.3</v>
      </c>
      <c r="AA34" s="1" t="s">
        <v>120</v>
      </c>
      <c r="AB34" s="1" t="s">
        <v>81</v>
      </c>
      <c r="AC34" s="1" t="s">
        <v>75</v>
      </c>
      <c r="AD34" s="1">
        <v>3.78</v>
      </c>
      <c r="AE34" s="1">
        <v>3571.2869999999998</v>
      </c>
      <c r="AF34" s="1">
        <v>123058</v>
      </c>
      <c r="AH34" s="1">
        <v>3571.2869999999998</v>
      </c>
      <c r="AI34" s="1">
        <v>4</v>
      </c>
      <c r="AJ34" s="1">
        <v>4.42</v>
      </c>
      <c r="AK34" s="1">
        <v>10.4</v>
      </c>
      <c r="AM34" s="1" t="s">
        <v>120</v>
      </c>
      <c r="AN34" s="1" t="s">
        <v>81</v>
      </c>
      <c r="AO34" s="1" t="s">
        <v>75</v>
      </c>
      <c r="AP34" s="1">
        <v>3.8</v>
      </c>
      <c r="AQ34" s="1">
        <v>186631.609</v>
      </c>
      <c r="AR34" s="1">
        <v>6350371</v>
      </c>
      <c r="AS34" s="1">
        <v>68663.195000000007</v>
      </c>
      <c r="AT34" s="1">
        <v>10.872</v>
      </c>
      <c r="AU34" s="1">
        <v>25</v>
      </c>
      <c r="AV34" s="1">
        <v>30.43</v>
      </c>
      <c r="AW34" s="1">
        <v>21.7</v>
      </c>
      <c r="AY34" s="1" t="s">
        <v>120</v>
      </c>
      <c r="AZ34" s="1" t="s">
        <v>81</v>
      </c>
      <c r="BA34" s="1" t="s">
        <v>75</v>
      </c>
      <c r="BB34" s="1">
        <v>3.96</v>
      </c>
      <c r="BC34" s="1">
        <v>68663.195000000007</v>
      </c>
      <c r="BD34" s="1">
        <v>1862578</v>
      </c>
      <c r="BF34" s="1">
        <v>68663.195000000007</v>
      </c>
      <c r="BG34" s="1">
        <v>4</v>
      </c>
      <c r="BH34" s="1">
        <v>4.1399999999999997</v>
      </c>
      <c r="BI34" s="1">
        <v>3.6</v>
      </c>
      <c r="BK34" s="1" t="s">
        <v>120</v>
      </c>
      <c r="BL34" s="1" t="s">
        <v>81</v>
      </c>
      <c r="BM34" s="1" t="s">
        <v>75</v>
      </c>
      <c r="BN34" s="1">
        <v>4.05</v>
      </c>
      <c r="BO34" s="1">
        <v>1766.0129999999999</v>
      </c>
      <c r="BP34" s="1">
        <v>67718</v>
      </c>
      <c r="BQ34" s="1">
        <v>1490.915</v>
      </c>
      <c r="BR34" s="1">
        <v>4.7380000000000004</v>
      </c>
      <c r="BS34" s="1">
        <v>25</v>
      </c>
      <c r="BT34" s="1">
        <v>27.42</v>
      </c>
      <c r="BU34" s="1">
        <v>9.6999999999999993</v>
      </c>
      <c r="BW34" s="1" t="s">
        <v>120</v>
      </c>
      <c r="BX34" s="1" t="s">
        <v>81</v>
      </c>
      <c r="BY34" s="1" t="s">
        <v>75</v>
      </c>
      <c r="BZ34" s="1">
        <v>4.05</v>
      </c>
      <c r="CA34" s="1">
        <v>1490.915</v>
      </c>
      <c r="CB34" s="1">
        <v>57447</v>
      </c>
      <c r="CD34" s="1">
        <v>1490.915</v>
      </c>
      <c r="CE34" s="1">
        <v>4</v>
      </c>
      <c r="CF34" s="1">
        <v>4.43</v>
      </c>
      <c r="CG34" s="1">
        <v>10.9</v>
      </c>
      <c r="CI34" s="1" t="s">
        <v>120</v>
      </c>
      <c r="CJ34" s="1" t="s">
        <v>81</v>
      </c>
      <c r="CK34" s="1" t="s">
        <v>75</v>
      </c>
      <c r="CL34" s="1">
        <v>4.0599999999999996</v>
      </c>
      <c r="CM34" s="1">
        <v>15100.404</v>
      </c>
      <c r="CN34" s="1">
        <v>616116</v>
      </c>
      <c r="CO34" s="1">
        <v>32931.387000000002</v>
      </c>
      <c r="CP34" s="1">
        <v>1.8340000000000001</v>
      </c>
      <c r="CQ34" s="1">
        <v>25</v>
      </c>
      <c r="CR34" s="1">
        <v>30</v>
      </c>
      <c r="CS34" s="1">
        <v>20</v>
      </c>
      <c r="CU34" s="1" t="s">
        <v>120</v>
      </c>
      <c r="CV34" s="1" t="s">
        <v>81</v>
      </c>
      <c r="CW34" s="1" t="s">
        <v>75</v>
      </c>
      <c r="CX34" s="1">
        <v>4.4000000000000004</v>
      </c>
      <c r="CY34" s="1">
        <v>60284.25</v>
      </c>
      <c r="CZ34" s="1">
        <v>2577048</v>
      </c>
      <c r="DA34" s="1">
        <v>32931.387000000002</v>
      </c>
      <c r="DB34" s="1">
        <v>7.3220000000000001</v>
      </c>
      <c r="DC34" s="1">
        <v>25</v>
      </c>
      <c r="DD34" s="1">
        <v>24.87</v>
      </c>
      <c r="DE34" s="1">
        <v>-0.5</v>
      </c>
      <c r="DG34" s="1" t="s">
        <v>120</v>
      </c>
      <c r="DH34" s="1" t="s">
        <v>81</v>
      </c>
      <c r="DI34" s="1" t="s">
        <v>75</v>
      </c>
      <c r="DJ34" s="1">
        <v>4.4000000000000004</v>
      </c>
      <c r="DK34" s="1">
        <v>32931.387000000002</v>
      </c>
      <c r="DL34" s="1">
        <v>1374550</v>
      </c>
      <c r="DN34" s="1">
        <v>32931.387000000002</v>
      </c>
      <c r="DO34" s="1">
        <v>4</v>
      </c>
      <c r="DP34" s="1">
        <v>3.68</v>
      </c>
      <c r="DQ34" s="1">
        <v>-7.9</v>
      </c>
    </row>
    <row r="35" spans="3:121" x14ac:dyDescent="0.25">
      <c r="C35" s="1" t="s">
        <v>125</v>
      </c>
      <c r="D35" s="1" t="s">
        <v>126</v>
      </c>
      <c r="E35" s="1" t="s">
        <v>23</v>
      </c>
      <c r="F35" s="1">
        <v>3.89</v>
      </c>
      <c r="G35" s="1">
        <v>15743.503000000001</v>
      </c>
      <c r="H35" s="1">
        <v>247765</v>
      </c>
      <c r="I35" s="1">
        <v>4776.2719999999999</v>
      </c>
      <c r="J35" s="1">
        <v>13.185</v>
      </c>
      <c r="L35" s="1">
        <v>47.47</v>
      </c>
      <c r="O35" s="1" t="s">
        <v>125</v>
      </c>
      <c r="P35" s="1" t="s">
        <v>126</v>
      </c>
      <c r="Q35" s="1" t="s">
        <v>23</v>
      </c>
      <c r="R35" s="1">
        <v>3.78</v>
      </c>
      <c r="S35" s="1">
        <v>205.262</v>
      </c>
      <c r="T35" s="1">
        <v>6517</v>
      </c>
      <c r="U35" s="1">
        <v>4776.2719999999999</v>
      </c>
      <c r="V35" s="1">
        <v>0.17199999999999999</v>
      </c>
      <c r="X35" s="1">
        <v>0.94</v>
      </c>
      <c r="AA35" s="1" t="s">
        <v>125</v>
      </c>
      <c r="AB35" s="1" t="s">
        <v>126</v>
      </c>
      <c r="AC35" s="1" t="s">
        <v>23</v>
      </c>
      <c r="AD35" s="1">
        <v>3.78</v>
      </c>
      <c r="AE35" s="1">
        <v>4776.2719999999999</v>
      </c>
      <c r="AF35" s="1">
        <v>164687</v>
      </c>
      <c r="AH35" s="1">
        <v>4776.2719999999999</v>
      </c>
      <c r="AI35" s="1">
        <v>4</v>
      </c>
      <c r="AJ35" s="1">
        <v>5.91</v>
      </c>
      <c r="AK35" s="1">
        <v>47.6</v>
      </c>
      <c r="AM35" s="1" t="s">
        <v>125</v>
      </c>
      <c r="AN35" s="1" t="s">
        <v>126</v>
      </c>
      <c r="AO35" s="1" t="s">
        <v>23</v>
      </c>
      <c r="AP35" s="1">
        <v>3.81</v>
      </c>
      <c r="AQ35" s="1">
        <v>514.67499999999995</v>
      </c>
      <c r="AR35" s="1">
        <v>8646</v>
      </c>
      <c r="AS35" s="1">
        <v>127111.25</v>
      </c>
      <c r="AT35" s="1">
        <v>1.6E-2</v>
      </c>
      <c r="AY35" s="1" t="s">
        <v>125</v>
      </c>
      <c r="AZ35" s="1" t="s">
        <v>126</v>
      </c>
      <c r="BA35" s="1" t="s">
        <v>23</v>
      </c>
      <c r="BB35" s="1">
        <v>3.97</v>
      </c>
      <c r="BC35" s="1">
        <v>127111.25</v>
      </c>
      <c r="BD35" s="1">
        <v>3554961</v>
      </c>
      <c r="BF35" s="1">
        <v>127111.25</v>
      </c>
      <c r="BG35" s="1">
        <v>4</v>
      </c>
      <c r="BH35" s="1">
        <v>7.67</v>
      </c>
      <c r="BI35" s="1">
        <v>91.7</v>
      </c>
      <c r="BK35" s="1" t="s">
        <v>125</v>
      </c>
      <c r="BL35" s="1" t="s">
        <v>126</v>
      </c>
      <c r="BM35" s="1" t="s">
        <v>23</v>
      </c>
      <c r="BN35" s="1">
        <v>4.05</v>
      </c>
      <c r="BO35" s="1">
        <v>455.54700000000003</v>
      </c>
      <c r="BP35" s="1">
        <v>17598</v>
      </c>
      <c r="BQ35" s="1">
        <v>2610.134</v>
      </c>
      <c r="BR35" s="1">
        <v>0.69799999999999995</v>
      </c>
      <c r="BT35" s="1">
        <v>3.18</v>
      </c>
      <c r="BW35" s="1" t="s">
        <v>125</v>
      </c>
      <c r="BX35" s="1" t="s">
        <v>126</v>
      </c>
      <c r="BY35" s="1" t="s">
        <v>23</v>
      </c>
      <c r="BZ35" s="1">
        <v>4.05</v>
      </c>
      <c r="CA35" s="1">
        <v>2610.134</v>
      </c>
      <c r="CB35" s="1">
        <v>101241</v>
      </c>
      <c r="CD35" s="1">
        <v>2610.134</v>
      </c>
      <c r="CE35" s="1">
        <v>4</v>
      </c>
      <c r="CF35" s="1">
        <v>7.76</v>
      </c>
      <c r="CG35" s="1">
        <v>94.1</v>
      </c>
      <c r="CI35" s="1" t="s">
        <v>125</v>
      </c>
      <c r="CJ35" s="1" t="s">
        <v>126</v>
      </c>
      <c r="CK35" s="1" t="s">
        <v>23</v>
      </c>
      <c r="CO35" s="1">
        <v>98002.758000000002</v>
      </c>
      <c r="CU35" s="1" t="s">
        <v>125</v>
      </c>
      <c r="CV35" s="1" t="s">
        <v>126</v>
      </c>
      <c r="CW35" s="1" t="s">
        <v>23</v>
      </c>
      <c r="CX35" s="1">
        <v>4.4000000000000004</v>
      </c>
      <c r="CY35" s="1">
        <v>288979.96899999998</v>
      </c>
      <c r="CZ35" s="1">
        <v>11903002</v>
      </c>
      <c r="DA35" s="1">
        <v>98002.758000000002</v>
      </c>
      <c r="DB35" s="1">
        <v>11.795</v>
      </c>
      <c r="DD35" s="1">
        <v>40.4</v>
      </c>
      <c r="DG35" s="1" t="s">
        <v>125</v>
      </c>
      <c r="DH35" s="1" t="s">
        <v>126</v>
      </c>
      <c r="DI35" s="1" t="s">
        <v>23</v>
      </c>
      <c r="DJ35" s="1">
        <v>4.4000000000000004</v>
      </c>
      <c r="DK35" s="1">
        <v>98002.758000000002</v>
      </c>
      <c r="DL35" s="1">
        <v>4043580</v>
      </c>
      <c r="DN35" s="1">
        <v>98002.758000000002</v>
      </c>
      <c r="DO35" s="1">
        <v>4</v>
      </c>
      <c r="DP35" s="1">
        <v>10.96</v>
      </c>
      <c r="DQ35" s="1">
        <v>174.1</v>
      </c>
    </row>
    <row r="36" spans="3:121" x14ac:dyDescent="0.25">
      <c r="C36" s="1" t="s">
        <v>127</v>
      </c>
      <c r="D36" s="1" t="s">
        <v>128</v>
      </c>
      <c r="E36" s="1" t="s">
        <v>23</v>
      </c>
      <c r="F36" s="1">
        <v>3.88</v>
      </c>
      <c r="G36" s="1">
        <v>13915.396000000001</v>
      </c>
      <c r="H36" s="1">
        <v>245491</v>
      </c>
      <c r="I36" s="1">
        <v>3195.1410000000001</v>
      </c>
      <c r="J36" s="1">
        <v>17.420999999999999</v>
      </c>
      <c r="L36" s="1">
        <v>62.96</v>
      </c>
      <c r="O36" s="1" t="s">
        <v>127</v>
      </c>
      <c r="P36" s="1" t="s">
        <v>128</v>
      </c>
      <c r="Q36" s="1" t="s">
        <v>23</v>
      </c>
      <c r="R36" s="1">
        <v>3.78</v>
      </c>
      <c r="S36" s="1">
        <v>292.673</v>
      </c>
      <c r="T36" s="1">
        <v>9773</v>
      </c>
      <c r="U36" s="1">
        <v>3195.1410000000001</v>
      </c>
      <c r="V36" s="1">
        <v>0.36599999999999999</v>
      </c>
      <c r="X36" s="1">
        <v>3.81</v>
      </c>
      <c r="AA36" s="1" t="s">
        <v>127</v>
      </c>
      <c r="AB36" s="1" t="s">
        <v>128</v>
      </c>
      <c r="AC36" s="1" t="s">
        <v>23</v>
      </c>
      <c r="AD36" s="1">
        <v>3.77</v>
      </c>
      <c r="AE36" s="1">
        <v>3195.1410000000001</v>
      </c>
      <c r="AF36" s="1">
        <v>107465</v>
      </c>
      <c r="AH36" s="1">
        <v>3195.1410000000001</v>
      </c>
      <c r="AI36" s="1">
        <v>4</v>
      </c>
      <c r="AJ36" s="1">
        <v>3.95</v>
      </c>
      <c r="AK36" s="1">
        <v>-1.2</v>
      </c>
      <c r="AM36" s="1" t="s">
        <v>127</v>
      </c>
      <c r="AN36" s="1" t="s">
        <v>128</v>
      </c>
      <c r="AO36" s="1" t="s">
        <v>23</v>
      </c>
      <c r="AP36" s="1">
        <v>3.81</v>
      </c>
      <c r="AQ36" s="1">
        <v>993.37599999999998</v>
      </c>
      <c r="AR36" s="1">
        <v>26476</v>
      </c>
      <c r="AS36" s="1">
        <v>107706.93799999999</v>
      </c>
      <c r="AT36" s="1">
        <v>3.6999999999999998E-2</v>
      </c>
      <c r="AY36" s="1" t="s">
        <v>127</v>
      </c>
      <c r="AZ36" s="1" t="s">
        <v>128</v>
      </c>
      <c r="BA36" s="1" t="s">
        <v>23</v>
      </c>
      <c r="BB36" s="1">
        <v>3.96</v>
      </c>
      <c r="BC36" s="1">
        <v>107706.93799999999</v>
      </c>
      <c r="BD36" s="1">
        <v>3042009</v>
      </c>
      <c r="BF36" s="1">
        <v>107706.93799999999</v>
      </c>
      <c r="BG36" s="1">
        <v>4</v>
      </c>
      <c r="BH36" s="1">
        <v>6.5</v>
      </c>
      <c r="BI36" s="1">
        <v>62.4</v>
      </c>
      <c r="BK36" s="1" t="s">
        <v>127</v>
      </c>
      <c r="BL36" s="1" t="s">
        <v>128</v>
      </c>
      <c r="BM36" s="1" t="s">
        <v>23</v>
      </c>
      <c r="BN36" s="1">
        <v>4.05</v>
      </c>
      <c r="BO36" s="1">
        <v>404.303</v>
      </c>
      <c r="BP36" s="1">
        <v>15376</v>
      </c>
      <c r="BQ36" s="1">
        <v>2373.5149999999999</v>
      </c>
      <c r="BR36" s="1">
        <v>0.68100000000000005</v>
      </c>
      <c r="BT36" s="1">
        <v>3.08</v>
      </c>
      <c r="BW36" s="1" t="s">
        <v>127</v>
      </c>
      <c r="BX36" s="1" t="s">
        <v>128</v>
      </c>
      <c r="BY36" s="1" t="s">
        <v>23</v>
      </c>
      <c r="BZ36" s="1">
        <v>4.05</v>
      </c>
      <c r="CA36" s="1">
        <v>2373.5149999999999</v>
      </c>
      <c r="CB36" s="1">
        <v>89417</v>
      </c>
      <c r="CD36" s="1">
        <v>2373.5149999999999</v>
      </c>
      <c r="CE36" s="1">
        <v>4</v>
      </c>
      <c r="CF36" s="1">
        <v>7.06</v>
      </c>
      <c r="CG36" s="1">
        <v>76.5</v>
      </c>
      <c r="CI36" s="1" t="s">
        <v>127</v>
      </c>
      <c r="CJ36" s="1" t="s">
        <v>128</v>
      </c>
      <c r="CK36" s="1" t="s">
        <v>23</v>
      </c>
      <c r="CO36" s="1">
        <v>88635.797000000006</v>
      </c>
      <c r="CU36" s="1" t="s">
        <v>127</v>
      </c>
      <c r="CV36" s="1" t="s">
        <v>128</v>
      </c>
      <c r="CW36" s="1" t="s">
        <v>23</v>
      </c>
      <c r="CX36" s="1">
        <v>4.4000000000000004</v>
      </c>
      <c r="CY36" s="1">
        <v>252387.266</v>
      </c>
      <c r="CZ36" s="1">
        <v>10245247</v>
      </c>
      <c r="DA36" s="1">
        <v>88635.797000000006</v>
      </c>
      <c r="DB36" s="1">
        <v>11.39</v>
      </c>
      <c r="DD36" s="1">
        <v>38.99</v>
      </c>
      <c r="DG36" s="1" t="s">
        <v>127</v>
      </c>
      <c r="DH36" s="1" t="s">
        <v>128</v>
      </c>
      <c r="DI36" s="1" t="s">
        <v>23</v>
      </c>
      <c r="DJ36" s="1">
        <v>4.4000000000000004</v>
      </c>
      <c r="DK36" s="1">
        <v>88635.797000000006</v>
      </c>
      <c r="DL36" s="1">
        <v>3597215</v>
      </c>
      <c r="DN36" s="1">
        <v>88635.797000000006</v>
      </c>
      <c r="DO36" s="1">
        <v>4</v>
      </c>
      <c r="DP36" s="1">
        <v>9.92</v>
      </c>
      <c r="DQ36" s="1">
        <v>147.9</v>
      </c>
    </row>
    <row r="37" spans="3:121" x14ac:dyDescent="0.25">
      <c r="C37" s="1" t="s">
        <v>129</v>
      </c>
      <c r="D37" s="1" t="s">
        <v>130</v>
      </c>
      <c r="E37" s="1" t="s">
        <v>23</v>
      </c>
      <c r="F37" s="1">
        <v>3.88</v>
      </c>
      <c r="G37" s="1">
        <v>14715.912</v>
      </c>
      <c r="H37" s="1">
        <v>240678</v>
      </c>
      <c r="I37" s="1">
        <v>4462.7370000000001</v>
      </c>
      <c r="J37" s="1">
        <v>13.19</v>
      </c>
      <c r="L37" s="1">
        <v>47.49</v>
      </c>
      <c r="O37" s="1" t="s">
        <v>129</v>
      </c>
      <c r="P37" s="1" t="s">
        <v>130</v>
      </c>
      <c r="Q37" s="1" t="s">
        <v>23</v>
      </c>
      <c r="R37" s="1">
        <v>3.78</v>
      </c>
      <c r="S37" s="1">
        <v>210.79400000000001</v>
      </c>
      <c r="T37" s="1">
        <v>7030</v>
      </c>
      <c r="U37" s="1">
        <v>4462.7370000000001</v>
      </c>
      <c r="V37" s="1">
        <v>0.189</v>
      </c>
      <c r="X37" s="1">
        <v>1.19</v>
      </c>
      <c r="AA37" s="1" t="s">
        <v>129</v>
      </c>
      <c r="AB37" s="1" t="s">
        <v>130</v>
      </c>
      <c r="AC37" s="1" t="s">
        <v>23</v>
      </c>
      <c r="AD37" s="1">
        <v>3.78</v>
      </c>
      <c r="AE37" s="1">
        <v>4462.7370000000001</v>
      </c>
      <c r="AF37" s="1">
        <v>153013</v>
      </c>
      <c r="AH37" s="1">
        <v>4462.7370000000001</v>
      </c>
      <c r="AI37" s="1">
        <v>4</v>
      </c>
      <c r="AJ37" s="1">
        <v>5.52</v>
      </c>
      <c r="AK37" s="1">
        <v>37.9</v>
      </c>
      <c r="AM37" s="1" t="s">
        <v>129</v>
      </c>
      <c r="AN37" s="1" t="s">
        <v>130</v>
      </c>
      <c r="AO37" s="1" t="s">
        <v>23</v>
      </c>
      <c r="AP37" s="1">
        <v>3.81</v>
      </c>
      <c r="AQ37" s="1">
        <v>642.24900000000002</v>
      </c>
      <c r="AR37" s="1">
        <v>12421</v>
      </c>
      <c r="AS37" s="1">
        <v>113437.414</v>
      </c>
      <c r="AT37" s="1">
        <v>2.3E-2</v>
      </c>
      <c r="AY37" s="1" t="s">
        <v>129</v>
      </c>
      <c r="AZ37" s="1" t="s">
        <v>130</v>
      </c>
      <c r="BA37" s="1" t="s">
        <v>23</v>
      </c>
      <c r="BB37" s="1">
        <v>3.96</v>
      </c>
      <c r="BC37" s="1">
        <v>113437.414</v>
      </c>
      <c r="BD37" s="1">
        <v>3224395</v>
      </c>
      <c r="BF37" s="1">
        <v>113437.414</v>
      </c>
      <c r="BG37" s="1">
        <v>4</v>
      </c>
      <c r="BH37" s="1">
        <v>6.84</v>
      </c>
      <c r="BI37" s="1">
        <v>71.099999999999994</v>
      </c>
      <c r="BK37" s="1" t="s">
        <v>129</v>
      </c>
      <c r="BL37" s="1" t="s">
        <v>130</v>
      </c>
      <c r="BM37" s="1" t="s">
        <v>23</v>
      </c>
      <c r="BN37" s="1">
        <v>4.05</v>
      </c>
      <c r="BO37" s="1">
        <v>382.01600000000002</v>
      </c>
      <c r="BP37" s="1">
        <v>15123</v>
      </c>
      <c r="BQ37" s="1">
        <v>2397.3119999999999</v>
      </c>
      <c r="BR37" s="1">
        <v>0.63700000000000001</v>
      </c>
      <c r="BT37" s="1">
        <v>2.82</v>
      </c>
      <c r="BW37" s="1" t="s">
        <v>129</v>
      </c>
      <c r="BX37" s="1" t="s">
        <v>130</v>
      </c>
      <c r="BY37" s="1" t="s">
        <v>23</v>
      </c>
      <c r="BZ37" s="1">
        <v>4.05</v>
      </c>
      <c r="CA37" s="1">
        <v>2397.3119999999999</v>
      </c>
      <c r="CB37" s="1">
        <v>91363</v>
      </c>
      <c r="CD37" s="1">
        <v>2397.3119999999999</v>
      </c>
      <c r="CE37" s="1">
        <v>4</v>
      </c>
      <c r="CF37" s="1">
        <v>7.13</v>
      </c>
      <c r="CG37" s="1">
        <v>78.3</v>
      </c>
      <c r="CI37" s="1" t="s">
        <v>129</v>
      </c>
      <c r="CJ37" s="1" t="s">
        <v>130</v>
      </c>
      <c r="CK37" s="1" t="s">
        <v>23</v>
      </c>
      <c r="CO37" s="1">
        <v>89190.406000000003</v>
      </c>
      <c r="CU37" s="1" t="s">
        <v>129</v>
      </c>
      <c r="CV37" s="1" t="s">
        <v>130</v>
      </c>
      <c r="CW37" s="1" t="s">
        <v>23</v>
      </c>
      <c r="CX37" s="1">
        <v>4.4000000000000004</v>
      </c>
      <c r="CY37" s="1">
        <v>232170.68799999999</v>
      </c>
      <c r="CZ37" s="1">
        <v>9274514</v>
      </c>
      <c r="DA37" s="1">
        <v>89190.406000000003</v>
      </c>
      <c r="DB37" s="1">
        <v>10.412000000000001</v>
      </c>
      <c r="DD37" s="1">
        <v>35.6</v>
      </c>
      <c r="DG37" s="1" t="s">
        <v>129</v>
      </c>
      <c r="DH37" s="1" t="s">
        <v>130</v>
      </c>
      <c r="DI37" s="1" t="s">
        <v>23</v>
      </c>
      <c r="DJ37" s="1">
        <v>4.4000000000000004</v>
      </c>
      <c r="DK37" s="1">
        <v>89190.406000000003</v>
      </c>
      <c r="DL37" s="1">
        <v>3620419</v>
      </c>
      <c r="DN37" s="1">
        <v>89190.406000000003</v>
      </c>
      <c r="DO37" s="1">
        <v>4</v>
      </c>
      <c r="DP37" s="1">
        <v>9.98</v>
      </c>
      <c r="DQ37" s="1">
        <v>149.4</v>
      </c>
    </row>
    <row r="38" spans="3:121" x14ac:dyDescent="0.25">
      <c r="C38" s="1" t="s">
        <v>131</v>
      </c>
      <c r="D38" s="1" t="s">
        <v>132</v>
      </c>
      <c r="E38" s="1" t="s">
        <v>23</v>
      </c>
      <c r="F38" s="1">
        <v>3.88</v>
      </c>
      <c r="G38" s="1">
        <v>12368.906000000001</v>
      </c>
      <c r="H38" s="1">
        <v>206371</v>
      </c>
      <c r="I38" s="1">
        <v>4447.9369999999999</v>
      </c>
      <c r="J38" s="1">
        <v>11.122999999999999</v>
      </c>
      <c r="L38" s="1">
        <v>39.94</v>
      </c>
      <c r="O38" s="1" t="s">
        <v>131</v>
      </c>
      <c r="P38" s="1" t="s">
        <v>132</v>
      </c>
      <c r="Q38" s="1" t="s">
        <v>23</v>
      </c>
      <c r="R38" s="1">
        <v>3.78</v>
      </c>
      <c r="S38" s="1">
        <v>144.76499999999999</v>
      </c>
      <c r="T38" s="1">
        <v>4211</v>
      </c>
      <c r="U38" s="1">
        <v>4447.9369999999999</v>
      </c>
      <c r="V38" s="1">
        <v>0.13</v>
      </c>
      <c r="X38" s="1">
        <v>0.32</v>
      </c>
      <c r="AA38" s="1" t="s">
        <v>131</v>
      </c>
      <c r="AB38" s="1" t="s">
        <v>132</v>
      </c>
      <c r="AC38" s="1" t="s">
        <v>23</v>
      </c>
      <c r="AD38" s="1">
        <v>3.77</v>
      </c>
      <c r="AE38" s="1">
        <v>4447.9369999999999</v>
      </c>
      <c r="AF38" s="1">
        <v>152114</v>
      </c>
      <c r="AH38" s="1">
        <v>4447.9369999999999</v>
      </c>
      <c r="AI38" s="1">
        <v>4</v>
      </c>
      <c r="AJ38" s="1">
        <v>5.5</v>
      </c>
      <c r="AK38" s="1">
        <v>37.5</v>
      </c>
      <c r="AM38" s="1" t="s">
        <v>131</v>
      </c>
      <c r="AN38" s="1" t="s">
        <v>132</v>
      </c>
      <c r="AO38" s="1" t="s">
        <v>23</v>
      </c>
      <c r="AP38" s="1">
        <v>3.81</v>
      </c>
      <c r="AQ38" s="1">
        <v>408.25400000000002</v>
      </c>
      <c r="AR38" s="1">
        <v>5604</v>
      </c>
      <c r="AS38" s="1">
        <v>110987.766</v>
      </c>
      <c r="AT38" s="1">
        <v>1.4999999999999999E-2</v>
      </c>
      <c r="AY38" s="1" t="s">
        <v>131</v>
      </c>
      <c r="AZ38" s="1" t="s">
        <v>132</v>
      </c>
      <c r="BA38" s="1" t="s">
        <v>23</v>
      </c>
      <c r="BB38" s="1">
        <v>3.96</v>
      </c>
      <c r="BC38" s="1">
        <v>110987.766</v>
      </c>
      <c r="BD38" s="1">
        <v>3056744</v>
      </c>
      <c r="BF38" s="1">
        <v>110987.766</v>
      </c>
      <c r="BG38" s="1">
        <v>4</v>
      </c>
      <c r="BH38" s="1">
        <v>6.7</v>
      </c>
      <c r="BI38" s="1">
        <v>67.400000000000006</v>
      </c>
      <c r="BK38" s="1" t="s">
        <v>131</v>
      </c>
      <c r="BL38" s="1" t="s">
        <v>132</v>
      </c>
      <c r="BM38" s="1" t="s">
        <v>23</v>
      </c>
      <c r="BN38" s="1">
        <v>4.05</v>
      </c>
      <c r="BO38" s="1">
        <v>153.02500000000001</v>
      </c>
      <c r="BP38" s="1">
        <v>6504</v>
      </c>
      <c r="BQ38" s="1">
        <v>2359.2109999999998</v>
      </c>
      <c r="BR38" s="1">
        <v>0.25900000000000001</v>
      </c>
      <c r="BT38" s="1">
        <v>0.55000000000000004</v>
      </c>
      <c r="BW38" s="1" t="s">
        <v>131</v>
      </c>
      <c r="BX38" s="1" t="s">
        <v>132</v>
      </c>
      <c r="BY38" s="1" t="s">
        <v>23</v>
      </c>
      <c r="BZ38" s="1">
        <v>4.05</v>
      </c>
      <c r="CA38" s="1">
        <v>2359.2109999999998</v>
      </c>
      <c r="CB38" s="1">
        <v>88771</v>
      </c>
      <c r="CD38" s="1">
        <v>2359.2109999999998</v>
      </c>
      <c r="CE38" s="1">
        <v>4</v>
      </c>
      <c r="CF38" s="1">
        <v>7.02</v>
      </c>
      <c r="CG38" s="1">
        <v>75.400000000000006</v>
      </c>
      <c r="CI38" s="1" t="s">
        <v>131</v>
      </c>
      <c r="CJ38" s="1" t="s">
        <v>132</v>
      </c>
      <c r="CK38" s="1" t="s">
        <v>23</v>
      </c>
      <c r="CO38" s="1">
        <v>89103.304999999993</v>
      </c>
      <c r="CU38" s="1" t="s">
        <v>131</v>
      </c>
      <c r="CV38" s="1" t="s">
        <v>132</v>
      </c>
      <c r="CW38" s="1" t="s">
        <v>23</v>
      </c>
      <c r="CX38" s="1">
        <v>4.4000000000000004</v>
      </c>
      <c r="CY38" s="1">
        <v>267149.96899999998</v>
      </c>
      <c r="CZ38" s="1">
        <v>10917079</v>
      </c>
      <c r="DA38" s="1">
        <v>89103.304999999993</v>
      </c>
      <c r="DB38" s="1">
        <v>11.993</v>
      </c>
      <c r="DD38" s="1">
        <v>41.09</v>
      </c>
      <c r="DG38" s="1" t="s">
        <v>131</v>
      </c>
      <c r="DH38" s="1" t="s">
        <v>132</v>
      </c>
      <c r="DI38" s="1" t="s">
        <v>23</v>
      </c>
      <c r="DJ38" s="1">
        <v>4.4000000000000004</v>
      </c>
      <c r="DK38" s="1">
        <v>89103.304999999993</v>
      </c>
      <c r="DL38" s="1">
        <v>3621246</v>
      </c>
      <c r="DN38" s="1">
        <v>89103.304999999993</v>
      </c>
      <c r="DO38" s="1">
        <v>4</v>
      </c>
      <c r="DP38" s="1">
        <v>9.9700000000000006</v>
      </c>
      <c r="DQ38" s="1">
        <v>149.19999999999999</v>
      </c>
    </row>
    <row r="39" spans="3:121" x14ac:dyDescent="0.25">
      <c r="C39" s="1" t="s">
        <v>133</v>
      </c>
      <c r="D39" s="1" t="s">
        <v>134</v>
      </c>
      <c r="E39" s="1" t="s">
        <v>23</v>
      </c>
      <c r="F39" s="1">
        <v>3.88</v>
      </c>
      <c r="G39" s="1">
        <v>12134.313</v>
      </c>
      <c r="H39" s="1">
        <v>203497</v>
      </c>
      <c r="I39" s="1">
        <v>4036.6390000000001</v>
      </c>
      <c r="J39" s="1">
        <v>12.023999999999999</v>
      </c>
      <c r="L39" s="1">
        <v>43.23</v>
      </c>
      <c r="O39" s="1" t="s">
        <v>133</v>
      </c>
      <c r="P39" s="1" t="s">
        <v>134</v>
      </c>
      <c r="Q39" s="1" t="s">
        <v>23</v>
      </c>
      <c r="R39" s="1">
        <v>3.78</v>
      </c>
      <c r="S39" s="1">
        <v>99.272000000000006</v>
      </c>
      <c r="T39" s="1">
        <v>2968</v>
      </c>
      <c r="U39" s="1">
        <v>4036.6390000000001</v>
      </c>
      <c r="V39" s="1">
        <v>9.8000000000000004E-2</v>
      </c>
      <c r="AA39" s="1" t="s">
        <v>133</v>
      </c>
      <c r="AB39" s="1" t="s">
        <v>134</v>
      </c>
      <c r="AC39" s="1" t="s">
        <v>23</v>
      </c>
      <c r="AD39" s="1">
        <v>3.78</v>
      </c>
      <c r="AE39" s="1">
        <v>4036.6390000000001</v>
      </c>
      <c r="AF39" s="1">
        <v>139623</v>
      </c>
      <c r="AH39" s="1">
        <v>4036.6390000000001</v>
      </c>
      <c r="AI39" s="1">
        <v>4</v>
      </c>
      <c r="AJ39" s="1">
        <v>4.99</v>
      </c>
      <c r="AK39" s="1">
        <v>24.8</v>
      </c>
      <c r="AM39" s="1" t="s">
        <v>133</v>
      </c>
      <c r="AN39" s="1" t="s">
        <v>134</v>
      </c>
      <c r="AO39" s="1" t="s">
        <v>23</v>
      </c>
      <c r="AP39" s="1">
        <v>3.81</v>
      </c>
      <c r="AQ39" s="1">
        <v>337.916</v>
      </c>
      <c r="AR39" s="1">
        <v>5499</v>
      </c>
      <c r="AS39" s="1">
        <v>99300.031000000003</v>
      </c>
      <c r="AT39" s="1">
        <v>1.4E-2</v>
      </c>
      <c r="AY39" s="1" t="s">
        <v>133</v>
      </c>
      <c r="AZ39" s="1" t="s">
        <v>134</v>
      </c>
      <c r="BA39" s="1" t="s">
        <v>23</v>
      </c>
      <c r="BB39" s="1">
        <v>3.96</v>
      </c>
      <c r="BC39" s="1">
        <v>99300.031000000003</v>
      </c>
      <c r="BD39" s="1">
        <v>2693969</v>
      </c>
      <c r="BF39" s="1">
        <v>99300.031000000003</v>
      </c>
      <c r="BG39" s="1">
        <v>4</v>
      </c>
      <c r="BH39" s="1">
        <v>5.99</v>
      </c>
      <c r="BI39" s="1">
        <v>49.8</v>
      </c>
      <c r="BK39" s="1" t="s">
        <v>133</v>
      </c>
      <c r="BL39" s="1" t="s">
        <v>134</v>
      </c>
      <c r="BM39" s="1" t="s">
        <v>23</v>
      </c>
      <c r="BN39" s="1">
        <v>4.05</v>
      </c>
      <c r="BO39" s="1">
        <v>408.41899999999998</v>
      </c>
      <c r="BP39" s="1">
        <v>15643</v>
      </c>
      <c r="BQ39" s="1">
        <v>2233.0169999999998</v>
      </c>
      <c r="BR39" s="1">
        <v>0.73199999999999998</v>
      </c>
      <c r="BT39" s="1">
        <v>3.38</v>
      </c>
      <c r="BW39" s="1" t="s">
        <v>133</v>
      </c>
      <c r="BX39" s="1" t="s">
        <v>134</v>
      </c>
      <c r="BY39" s="1" t="s">
        <v>23</v>
      </c>
      <c r="BZ39" s="1">
        <v>4.05</v>
      </c>
      <c r="CA39" s="1">
        <v>2233.0169999999998</v>
      </c>
      <c r="CB39" s="1">
        <v>83972</v>
      </c>
      <c r="CD39" s="1">
        <v>2233.0169999999998</v>
      </c>
      <c r="CE39" s="1">
        <v>4</v>
      </c>
      <c r="CF39" s="1">
        <v>6.64</v>
      </c>
      <c r="CG39" s="1">
        <v>66.099999999999994</v>
      </c>
      <c r="CI39" s="1" t="s">
        <v>133</v>
      </c>
      <c r="CJ39" s="1" t="s">
        <v>134</v>
      </c>
      <c r="CK39" s="1" t="s">
        <v>23</v>
      </c>
      <c r="CL39" s="1">
        <v>4.0599999999999996</v>
      </c>
      <c r="CM39" s="1">
        <v>18.349</v>
      </c>
      <c r="CN39" s="1">
        <v>722</v>
      </c>
      <c r="CO39" s="1">
        <v>83877.866999999998</v>
      </c>
      <c r="CP39" s="1">
        <v>1E-3</v>
      </c>
      <c r="CU39" s="1" t="s">
        <v>133</v>
      </c>
      <c r="CV39" s="1" t="s">
        <v>134</v>
      </c>
      <c r="CW39" s="1" t="s">
        <v>23</v>
      </c>
      <c r="CX39" s="1">
        <v>4.4000000000000004</v>
      </c>
      <c r="CY39" s="1">
        <v>231363.46900000001</v>
      </c>
      <c r="CZ39" s="1">
        <v>9350834</v>
      </c>
      <c r="DA39" s="1">
        <v>83877.866999999998</v>
      </c>
      <c r="DB39" s="1">
        <v>11.032999999999999</v>
      </c>
      <c r="DD39" s="1">
        <v>37.76</v>
      </c>
      <c r="DG39" s="1" t="s">
        <v>133</v>
      </c>
      <c r="DH39" s="1" t="s">
        <v>134</v>
      </c>
      <c r="DI39" s="1" t="s">
        <v>23</v>
      </c>
      <c r="DJ39" s="1">
        <v>4.4000000000000004</v>
      </c>
      <c r="DK39" s="1">
        <v>83877.866999999998</v>
      </c>
      <c r="DL39" s="1">
        <v>3228451</v>
      </c>
      <c r="DN39" s="1">
        <v>83877.866999999998</v>
      </c>
      <c r="DO39" s="1">
        <v>4</v>
      </c>
      <c r="DP39" s="1">
        <v>9.3800000000000008</v>
      </c>
      <c r="DQ39" s="1">
        <v>134.6</v>
      </c>
    </row>
    <row r="40" spans="3:121" x14ac:dyDescent="0.25">
      <c r="C40" s="1" t="s">
        <v>135</v>
      </c>
      <c r="D40" s="1" t="s">
        <v>136</v>
      </c>
      <c r="E40" s="1" t="s">
        <v>23</v>
      </c>
      <c r="F40" s="1">
        <v>3.88</v>
      </c>
      <c r="G40" s="1">
        <v>11903.52</v>
      </c>
      <c r="H40" s="1">
        <v>204453</v>
      </c>
      <c r="I40" s="1">
        <v>3155.7080000000001</v>
      </c>
      <c r="J40" s="1">
        <v>15.087999999999999</v>
      </c>
      <c r="L40" s="1">
        <v>54.43</v>
      </c>
      <c r="O40" s="1" t="s">
        <v>135</v>
      </c>
      <c r="P40" s="1" t="s">
        <v>136</v>
      </c>
      <c r="Q40" s="1" t="s">
        <v>23</v>
      </c>
      <c r="R40" s="1">
        <v>3.77</v>
      </c>
      <c r="S40" s="1">
        <v>136.65799999999999</v>
      </c>
      <c r="T40" s="1">
        <v>4376</v>
      </c>
      <c r="U40" s="1">
        <v>3155.7080000000001</v>
      </c>
      <c r="V40" s="1">
        <v>0.17299999999999999</v>
      </c>
      <c r="X40" s="1">
        <v>0.96</v>
      </c>
      <c r="AA40" s="1" t="s">
        <v>135</v>
      </c>
      <c r="AB40" s="1" t="s">
        <v>136</v>
      </c>
      <c r="AC40" s="1" t="s">
        <v>23</v>
      </c>
      <c r="AD40" s="1">
        <v>3.78</v>
      </c>
      <c r="AE40" s="1">
        <v>3155.7080000000001</v>
      </c>
      <c r="AF40" s="1">
        <v>105566</v>
      </c>
      <c r="AH40" s="1">
        <v>3155.7080000000001</v>
      </c>
      <c r="AI40" s="1">
        <v>4</v>
      </c>
      <c r="AJ40" s="1">
        <v>3.9</v>
      </c>
      <c r="AK40" s="1">
        <v>-2.5</v>
      </c>
      <c r="AM40" s="1" t="s">
        <v>135</v>
      </c>
      <c r="AN40" s="1" t="s">
        <v>136</v>
      </c>
      <c r="AO40" s="1" t="s">
        <v>23</v>
      </c>
      <c r="AP40" s="1">
        <v>3.81</v>
      </c>
      <c r="AQ40" s="1">
        <v>462.73500000000001</v>
      </c>
      <c r="AR40" s="1">
        <v>7215</v>
      </c>
      <c r="AS40" s="1">
        <v>105545.609</v>
      </c>
      <c r="AT40" s="1">
        <v>1.7999999999999999E-2</v>
      </c>
      <c r="AY40" s="1" t="s">
        <v>135</v>
      </c>
      <c r="AZ40" s="1" t="s">
        <v>136</v>
      </c>
      <c r="BA40" s="1" t="s">
        <v>23</v>
      </c>
      <c r="BB40" s="1">
        <v>3.96</v>
      </c>
      <c r="BC40" s="1">
        <v>105545.609</v>
      </c>
      <c r="BD40" s="1">
        <v>2893700</v>
      </c>
      <c r="BF40" s="1">
        <v>105545.609</v>
      </c>
      <c r="BG40" s="1">
        <v>4</v>
      </c>
      <c r="BH40" s="1">
        <v>6.37</v>
      </c>
      <c r="BI40" s="1">
        <v>59.2</v>
      </c>
      <c r="BK40" s="1" t="s">
        <v>135</v>
      </c>
      <c r="BL40" s="1" t="s">
        <v>136</v>
      </c>
      <c r="BM40" s="1" t="s">
        <v>23</v>
      </c>
      <c r="BN40" s="1">
        <v>4.05</v>
      </c>
      <c r="BO40" s="1">
        <v>164.30500000000001</v>
      </c>
      <c r="BP40" s="1">
        <v>6189</v>
      </c>
      <c r="BQ40" s="1">
        <v>2234.7579999999998</v>
      </c>
      <c r="BR40" s="1">
        <v>0.29399999999999998</v>
      </c>
      <c r="BT40" s="1">
        <v>0.76</v>
      </c>
      <c r="BW40" s="1" t="s">
        <v>135</v>
      </c>
      <c r="BX40" s="1" t="s">
        <v>136</v>
      </c>
      <c r="BY40" s="1" t="s">
        <v>23</v>
      </c>
      <c r="BZ40" s="1">
        <v>4.05</v>
      </c>
      <c r="CA40" s="1">
        <v>2234.7579999999998</v>
      </c>
      <c r="CB40" s="1">
        <v>81479</v>
      </c>
      <c r="CD40" s="1">
        <v>2234.7579999999998</v>
      </c>
      <c r="CE40" s="1">
        <v>4</v>
      </c>
      <c r="CF40" s="1">
        <v>6.65</v>
      </c>
      <c r="CG40" s="1">
        <v>66.2</v>
      </c>
      <c r="CI40" s="1" t="s">
        <v>135</v>
      </c>
      <c r="CJ40" s="1" t="s">
        <v>136</v>
      </c>
      <c r="CK40" s="1" t="s">
        <v>23</v>
      </c>
      <c r="CL40" s="1">
        <v>4.05</v>
      </c>
      <c r="CM40" s="1">
        <v>7.83</v>
      </c>
      <c r="CN40" s="1">
        <v>256</v>
      </c>
      <c r="CO40" s="1">
        <v>86799.516000000003</v>
      </c>
      <c r="CP40" s="1">
        <v>0</v>
      </c>
      <c r="CU40" s="1" t="s">
        <v>135</v>
      </c>
      <c r="CV40" s="1" t="s">
        <v>136</v>
      </c>
      <c r="CW40" s="1" t="s">
        <v>23</v>
      </c>
      <c r="CX40" s="1">
        <v>4.3899999999999997</v>
      </c>
      <c r="CY40" s="1">
        <v>257262.18799999999</v>
      </c>
      <c r="CZ40" s="1">
        <v>10705604</v>
      </c>
      <c r="DA40" s="1">
        <v>86799.516000000003</v>
      </c>
      <c r="DB40" s="1">
        <v>11.855</v>
      </c>
      <c r="DD40" s="1">
        <v>40.61</v>
      </c>
      <c r="DG40" s="1" t="s">
        <v>135</v>
      </c>
      <c r="DH40" s="1" t="s">
        <v>136</v>
      </c>
      <c r="DI40" s="1" t="s">
        <v>23</v>
      </c>
      <c r="DJ40" s="1">
        <v>4.4000000000000004</v>
      </c>
      <c r="DK40" s="1">
        <v>86799.516000000003</v>
      </c>
      <c r="DL40" s="1">
        <v>3602688</v>
      </c>
      <c r="DN40" s="1">
        <v>86799.516000000003</v>
      </c>
      <c r="DO40" s="1">
        <v>4</v>
      </c>
      <c r="DP40" s="1">
        <v>9.7100000000000009</v>
      </c>
      <c r="DQ40" s="1">
        <v>142.69999999999999</v>
      </c>
    </row>
    <row r="41" spans="3:121" x14ac:dyDescent="0.25">
      <c r="C41" s="1" t="s">
        <v>138</v>
      </c>
      <c r="D41" s="1" t="s">
        <v>139</v>
      </c>
      <c r="E41" s="1" t="s">
        <v>23</v>
      </c>
      <c r="F41" s="1">
        <v>3.88</v>
      </c>
      <c r="G41" s="1">
        <v>11315.929</v>
      </c>
      <c r="H41" s="1">
        <v>169106</v>
      </c>
      <c r="I41" s="1">
        <v>4054.9920000000002</v>
      </c>
      <c r="J41" s="1">
        <v>11.162000000000001</v>
      </c>
      <c r="L41" s="1">
        <v>40.08</v>
      </c>
      <c r="O41" s="1" t="s">
        <v>138</v>
      </c>
      <c r="P41" s="1" t="s">
        <v>139</v>
      </c>
      <c r="Q41" s="1" t="s">
        <v>23</v>
      </c>
      <c r="R41" s="1">
        <v>3.78</v>
      </c>
      <c r="S41" s="1">
        <v>110.127</v>
      </c>
      <c r="T41" s="1">
        <v>3275</v>
      </c>
      <c r="U41" s="1">
        <v>4054.9920000000002</v>
      </c>
      <c r="V41" s="1">
        <v>0.109</v>
      </c>
      <c r="X41" s="1">
        <v>0</v>
      </c>
      <c r="AA41" s="1" t="s">
        <v>138</v>
      </c>
      <c r="AB41" s="1" t="s">
        <v>139</v>
      </c>
      <c r="AC41" s="1" t="s">
        <v>23</v>
      </c>
      <c r="AD41" s="1">
        <v>3.78</v>
      </c>
      <c r="AE41" s="1">
        <v>4054.9920000000002</v>
      </c>
      <c r="AF41" s="1">
        <v>139514</v>
      </c>
      <c r="AH41" s="1">
        <v>4054.9920000000002</v>
      </c>
      <c r="AI41" s="1">
        <v>4</v>
      </c>
      <c r="AJ41" s="1">
        <v>5.01</v>
      </c>
      <c r="AK41" s="1">
        <v>25.3</v>
      </c>
      <c r="AM41" s="1" t="s">
        <v>138</v>
      </c>
      <c r="AN41" s="1" t="s">
        <v>139</v>
      </c>
      <c r="AO41" s="1" t="s">
        <v>23</v>
      </c>
      <c r="AP41" s="1">
        <v>3.81</v>
      </c>
      <c r="AQ41" s="1">
        <v>453.13900000000001</v>
      </c>
      <c r="AR41" s="1">
        <v>6478</v>
      </c>
      <c r="AS41" s="1">
        <v>104039.031</v>
      </c>
      <c r="AT41" s="1">
        <v>1.7000000000000001E-2</v>
      </c>
      <c r="AY41" s="1" t="s">
        <v>138</v>
      </c>
      <c r="AZ41" s="1" t="s">
        <v>139</v>
      </c>
      <c r="BA41" s="1" t="s">
        <v>23</v>
      </c>
      <c r="BB41" s="1">
        <v>3.96</v>
      </c>
      <c r="BC41" s="1">
        <v>104039.031</v>
      </c>
      <c r="BD41" s="1">
        <v>2808497</v>
      </c>
      <c r="BF41" s="1">
        <v>104039.031</v>
      </c>
      <c r="BG41" s="1">
        <v>4</v>
      </c>
      <c r="BH41" s="1">
        <v>6.28</v>
      </c>
      <c r="BI41" s="1">
        <v>56.9</v>
      </c>
      <c r="BK41" s="1" t="s">
        <v>138</v>
      </c>
      <c r="BL41" s="1" t="s">
        <v>139</v>
      </c>
      <c r="BM41" s="1" t="s">
        <v>23</v>
      </c>
      <c r="BN41" s="1">
        <v>4.05</v>
      </c>
      <c r="BO41" s="1">
        <v>142.84700000000001</v>
      </c>
      <c r="BP41" s="1">
        <v>6171</v>
      </c>
      <c r="BQ41" s="1">
        <v>2519.11</v>
      </c>
      <c r="BR41" s="1">
        <v>0.22700000000000001</v>
      </c>
      <c r="BT41" s="1">
        <v>0.35</v>
      </c>
      <c r="BW41" s="1" t="s">
        <v>138</v>
      </c>
      <c r="BX41" s="1" t="s">
        <v>139</v>
      </c>
      <c r="BY41" s="1" t="s">
        <v>23</v>
      </c>
      <c r="BZ41" s="1">
        <v>4.05</v>
      </c>
      <c r="CA41" s="1">
        <v>2519.11</v>
      </c>
      <c r="CB41" s="1">
        <v>93264</v>
      </c>
      <c r="CD41" s="1">
        <v>2519.11</v>
      </c>
      <c r="CE41" s="1">
        <v>4</v>
      </c>
      <c r="CF41" s="1">
        <v>7.49</v>
      </c>
      <c r="CG41" s="1">
        <v>87.3</v>
      </c>
      <c r="CI41" s="1" t="s">
        <v>138</v>
      </c>
      <c r="CJ41" s="1" t="s">
        <v>139</v>
      </c>
      <c r="CK41" s="1" t="s">
        <v>23</v>
      </c>
      <c r="CL41" s="1">
        <v>4.07</v>
      </c>
      <c r="CM41" s="1">
        <v>3.867</v>
      </c>
      <c r="CN41" s="1">
        <v>251</v>
      </c>
      <c r="CO41" s="1">
        <v>93797.601999999999</v>
      </c>
      <c r="CP41" s="1">
        <v>0</v>
      </c>
      <c r="CU41" s="1" t="s">
        <v>138</v>
      </c>
      <c r="CV41" s="1" t="s">
        <v>139</v>
      </c>
      <c r="CW41" s="1" t="s">
        <v>23</v>
      </c>
      <c r="CX41" s="1">
        <v>4.4000000000000004</v>
      </c>
      <c r="CY41" s="1">
        <v>279341.90600000002</v>
      </c>
      <c r="CZ41" s="1">
        <v>11378870</v>
      </c>
      <c r="DA41" s="1">
        <v>93797.601999999999</v>
      </c>
      <c r="DB41" s="1">
        <v>11.913</v>
      </c>
      <c r="DD41" s="1">
        <v>40.81</v>
      </c>
      <c r="DG41" s="1" t="s">
        <v>138</v>
      </c>
      <c r="DH41" s="1" t="s">
        <v>139</v>
      </c>
      <c r="DI41" s="1" t="s">
        <v>23</v>
      </c>
      <c r="DJ41" s="1">
        <v>4.4000000000000004</v>
      </c>
      <c r="DK41" s="1">
        <v>93797.601999999999</v>
      </c>
      <c r="DL41" s="1">
        <v>3755169</v>
      </c>
      <c r="DN41" s="1">
        <v>93797.601999999999</v>
      </c>
      <c r="DO41" s="1">
        <v>4</v>
      </c>
      <c r="DP41" s="1">
        <v>10.49</v>
      </c>
      <c r="DQ41" s="1">
        <v>162.30000000000001</v>
      </c>
    </row>
    <row r="42" spans="3:121" x14ac:dyDescent="0.25">
      <c r="C42" s="1" t="s">
        <v>140</v>
      </c>
      <c r="D42" s="1" t="s">
        <v>141</v>
      </c>
      <c r="E42" s="1" t="s">
        <v>23</v>
      </c>
      <c r="F42" s="1">
        <v>3.87</v>
      </c>
      <c r="G42" s="1">
        <v>12633.037</v>
      </c>
      <c r="H42" s="1">
        <v>196143</v>
      </c>
      <c r="I42" s="1">
        <v>4225.4459999999999</v>
      </c>
      <c r="J42" s="1">
        <v>11.959</v>
      </c>
      <c r="L42" s="1">
        <v>42.99</v>
      </c>
      <c r="O42" s="1" t="s">
        <v>140</v>
      </c>
      <c r="P42" s="1" t="s">
        <v>141</v>
      </c>
      <c r="Q42" s="1" t="s">
        <v>23</v>
      </c>
      <c r="R42" s="1">
        <v>3.78</v>
      </c>
      <c r="S42" s="1">
        <v>98.905000000000001</v>
      </c>
      <c r="T42" s="1">
        <v>2884</v>
      </c>
      <c r="U42" s="1">
        <v>4225.4459999999999</v>
      </c>
      <c r="V42" s="1">
        <v>9.4E-2</v>
      </c>
      <c r="AA42" s="1" t="s">
        <v>140</v>
      </c>
      <c r="AB42" s="1" t="s">
        <v>141</v>
      </c>
      <c r="AC42" s="1" t="s">
        <v>23</v>
      </c>
      <c r="AD42" s="1">
        <v>3.78</v>
      </c>
      <c r="AE42" s="1">
        <v>4225.4459999999999</v>
      </c>
      <c r="AF42" s="1">
        <v>146406</v>
      </c>
      <c r="AH42" s="1">
        <v>4225.4459999999999</v>
      </c>
      <c r="AI42" s="1">
        <v>4</v>
      </c>
      <c r="AJ42" s="1">
        <v>5.22</v>
      </c>
      <c r="AK42" s="1">
        <v>30.6</v>
      </c>
      <c r="AM42" s="1" t="s">
        <v>140</v>
      </c>
      <c r="AN42" s="1" t="s">
        <v>141</v>
      </c>
      <c r="AO42" s="1" t="s">
        <v>23</v>
      </c>
      <c r="AP42" s="1">
        <v>3.86</v>
      </c>
      <c r="AQ42" s="1">
        <v>381.04700000000003</v>
      </c>
      <c r="AR42" s="1">
        <v>4607</v>
      </c>
      <c r="AS42" s="1">
        <v>119178.984</v>
      </c>
      <c r="AT42" s="1">
        <v>1.2999999999999999E-2</v>
      </c>
      <c r="AY42" s="1" t="s">
        <v>140</v>
      </c>
      <c r="AZ42" s="1" t="s">
        <v>141</v>
      </c>
      <c r="BA42" s="1" t="s">
        <v>23</v>
      </c>
      <c r="BB42" s="1">
        <v>3.96</v>
      </c>
      <c r="BC42" s="1">
        <v>119178.984</v>
      </c>
      <c r="BD42" s="1">
        <v>3371710</v>
      </c>
      <c r="BF42" s="1">
        <v>119178.984</v>
      </c>
      <c r="BG42" s="1">
        <v>4</v>
      </c>
      <c r="BH42" s="1">
        <v>7.19</v>
      </c>
      <c r="BI42" s="1">
        <v>79.7</v>
      </c>
      <c r="BK42" s="1" t="s">
        <v>140</v>
      </c>
      <c r="BL42" s="1" t="s">
        <v>141</v>
      </c>
      <c r="BM42" s="1" t="s">
        <v>23</v>
      </c>
      <c r="BN42" s="1">
        <v>4.05</v>
      </c>
      <c r="BO42" s="1">
        <v>149.053</v>
      </c>
      <c r="BP42" s="1">
        <v>5522</v>
      </c>
      <c r="BQ42" s="1">
        <v>2439.5</v>
      </c>
      <c r="BR42" s="1">
        <v>0.24399999999999999</v>
      </c>
      <c r="BT42" s="1">
        <v>0.46</v>
      </c>
      <c r="BW42" s="1" t="s">
        <v>140</v>
      </c>
      <c r="BX42" s="1" t="s">
        <v>141</v>
      </c>
      <c r="BY42" s="1" t="s">
        <v>23</v>
      </c>
      <c r="BZ42" s="1">
        <v>4.05</v>
      </c>
      <c r="CA42" s="1">
        <v>2439.5</v>
      </c>
      <c r="CB42" s="1">
        <v>90275</v>
      </c>
      <c r="CD42" s="1">
        <v>2439.5</v>
      </c>
      <c r="CE42" s="1">
        <v>4</v>
      </c>
      <c r="CF42" s="1">
        <v>7.26</v>
      </c>
      <c r="CG42" s="1">
        <v>81.400000000000006</v>
      </c>
      <c r="CI42" s="1" t="s">
        <v>140</v>
      </c>
      <c r="CJ42" s="1" t="s">
        <v>141</v>
      </c>
      <c r="CK42" s="1" t="s">
        <v>23</v>
      </c>
      <c r="CL42" s="1">
        <v>4.07</v>
      </c>
      <c r="CM42" s="1">
        <v>16.547000000000001</v>
      </c>
      <c r="CN42" s="1">
        <v>987</v>
      </c>
      <c r="CO42" s="1">
        <v>95630.289000000004</v>
      </c>
      <c r="CP42" s="1">
        <v>1E-3</v>
      </c>
      <c r="CU42" s="1" t="s">
        <v>140</v>
      </c>
      <c r="CV42" s="1" t="s">
        <v>141</v>
      </c>
      <c r="CW42" s="1" t="s">
        <v>23</v>
      </c>
      <c r="CX42" s="1">
        <v>4.4000000000000004</v>
      </c>
      <c r="CY42" s="1">
        <v>282657.53100000002</v>
      </c>
      <c r="CZ42" s="1">
        <v>11606108</v>
      </c>
      <c r="DA42" s="1">
        <v>95630.289000000004</v>
      </c>
      <c r="DB42" s="1">
        <v>11.823</v>
      </c>
      <c r="DD42" s="1">
        <v>40.5</v>
      </c>
      <c r="DG42" s="1" t="s">
        <v>140</v>
      </c>
      <c r="DH42" s="1" t="s">
        <v>141</v>
      </c>
      <c r="DI42" s="1" t="s">
        <v>23</v>
      </c>
      <c r="DJ42" s="1">
        <v>4.4000000000000004</v>
      </c>
      <c r="DK42" s="1">
        <v>95630.289000000004</v>
      </c>
      <c r="DL42" s="1">
        <v>3956639</v>
      </c>
      <c r="DN42" s="1">
        <v>95630.289000000004</v>
      </c>
      <c r="DO42" s="1">
        <v>4</v>
      </c>
      <c r="DP42" s="1">
        <v>10.7</v>
      </c>
      <c r="DQ42" s="1">
        <v>167.4</v>
      </c>
    </row>
    <row r="43" spans="3:121" x14ac:dyDescent="0.25">
      <c r="C43" s="1" t="s">
        <v>142</v>
      </c>
      <c r="D43" s="1" t="s">
        <v>143</v>
      </c>
      <c r="E43" s="1" t="s">
        <v>23</v>
      </c>
      <c r="F43" s="1">
        <v>3.88</v>
      </c>
      <c r="G43" s="1">
        <v>11869.145</v>
      </c>
      <c r="H43" s="1">
        <v>199049</v>
      </c>
      <c r="I43" s="1">
        <v>4254.7669999999998</v>
      </c>
      <c r="J43" s="1">
        <v>11.157999999999999</v>
      </c>
      <c r="L43" s="1">
        <v>40.06</v>
      </c>
      <c r="O43" s="1" t="s">
        <v>142</v>
      </c>
      <c r="P43" s="1" t="s">
        <v>143</v>
      </c>
      <c r="Q43" s="1" t="s">
        <v>23</v>
      </c>
      <c r="R43" s="1">
        <v>3.77</v>
      </c>
      <c r="S43" s="1">
        <v>130.767</v>
      </c>
      <c r="T43" s="1">
        <v>3718</v>
      </c>
      <c r="U43" s="1">
        <v>4254.7669999999998</v>
      </c>
      <c r="V43" s="1">
        <v>0.123</v>
      </c>
      <c r="X43" s="1">
        <v>0.21</v>
      </c>
      <c r="AA43" s="1" t="s">
        <v>142</v>
      </c>
      <c r="AB43" s="1" t="s">
        <v>143</v>
      </c>
      <c r="AC43" s="1" t="s">
        <v>23</v>
      </c>
      <c r="AD43" s="1">
        <v>3.78</v>
      </c>
      <c r="AE43" s="1">
        <v>4254.7669999999998</v>
      </c>
      <c r="AF43" s="1">
        <v>145612</v>
      </c>
      <c r="AH43" s="1">
        <v>4254.7669999999998</v>
      </c>
      <c r="AI43" s="1">
        <v>4</v>
      </c>
      <c r="AJ43" s="1">
        <v>5.26</v>
      </c>
      <c r="AK43" s="1">
        <v>31.5</v>
      </c>
      <c r="AM43" s="1" t="s">
        <v>142</v>
      </c>
      <c r="AN43" s="1" t="s">
        <v>143</v>
      </c>
      <c r="AO43" s="1" t="s">
        <v>23</v>
      </c>
      <c r="AP43" s="1">
        <v>3.81</v>
      </c>
      <c r="AQ43" s="1">
        <v>396.53</v>
      </c>
      <c r="AR43" s="1">
        <v>5932</v>
      </c>
      <c r="AS43" s="1">
        <v>113962.06299999999</v>
      </c>
      <c r="AT43" s="1">
        <v>1.4E-2</v>
      </c>
      <c r="AY43" s="1" t="s">
        <v>142</v>
      </c>
      <c r="AZ43" s="1" t="s">
        <v>143</v>
      </c>
      <c r="BA43" s="1" t="s">
        <v>23</v>
      </c>
      <c r="BB43" s="1">
        <v>3.96</v>
      </c>
      <c r="BC43" s="1">
        <v>113962.06299999999</v>
      </c>
      <c r="BD43" s="1">
        <v>3231676</v>
      </c>
      <c r="BF43" s="1">
        <v>113962.06299999999</v>
      </c>
      <c r="BG43" s="1">
        <v>4</v>
      </c>
      <c r="BH43" s="1">
        <v>6.87</v>
      </c>
      <c r="BI43" s="1">
        <v>71.900000000000006</v>
      </c>
      <c r="BK43" s="1" t="s">
        <v>142</v>
      </c>
      <c r="BL43" s="1" t="s">
        <v>143</v>
      </c>
      <c r="BM43" s="1" t="s">
        <v>23</v>
      </c>
      <c r="BN43" s="1">
        <v>4.05</v>
      </c>
      <c r="BO43" s="1">
        <v>261.98700000000002</v>
      </c>
      <c r="BP43" s="1">
        <v>10292</v>
      </c>
      <c r="BQ43" s="1">
        <v>2235.0309999999999</v>
      </c>
      <c r="BR43" s="1">
        <v>0.46899999999999997</v>
      </c>
      <c r="BT43" s="1">
        <v>1.81</v>
      </c>
      <c r="BW43" s="1" t="s">
        <v>142</v>
      </c>
      <c r="BX43" s="1" t="s">
        <v>143</v>
      </c>
      <c r="BY43" s="1" t="s">
        <v>23</v>
      </c>
      <c r="BZ43" s="1">
        <v>4.05</v>
      </c>
      <c r="CA43" s="1">
        <v>2235.0309999999999</v>
      </c>
      <c r="CB43" s="1">
        <v>83647</v>
      </c>
      <c r="CD43" s="1">
        <v>2235.0309999999999</v>
      </c>
      <c r="CE43" s="1">
        <v>4</v>
      </c>
      <c r="CF43" s="1">
        <v>6.65</v>
      </c>
      <c r="CG43" s="1">
        <v>66.2</v>
      </c>
      <c r="CI43" s="1" t="s">
        <v>142</v>
      </c>
      <c r="CJ43" s="1" t="s">
        <v>143</v>
      </c>
      <c r="CK43" s="1" t="s">
        <v>23</v>
      </c>
      <c r="CL43" s="1">
        <v>4.0599999999999996</v>
      </c>
      <c r="CM43" s="1">
        <v>8.8450000000000006</v>
      </c>
      <c r="CN43" s="1">
        <v>502</v>
      </c>
      <c r="CO43" s="1">
        <v>88288.648000000001</v>
      </c>
      <c r="CP43" s="1">
        <v>0</v>
      </c>
      <c r="CU43" s="1" t="s">
        <v>142</v>
      </c>
      <c r="CV43" s="1" t="s">
        <v>143</v>
      </c>
      <c r="CW43" s="1" t="s">
        <v>23</v>
      </c>
      <c r="CX43" s="1">
        <v>4.4000000000000004</v>
      </c>
      <c r="CY43" s="1">
        <v>274644.28100000002</v>
      </c>
      <c r="CZ43" s="1">
        <v>11201561</v>
      </c>
      <c r="DA43" s="1">
        <v>88288.648000000001</v>
      </c>
      <c r="DB43" s="1">
        <v>12.443</v>
      </c>
      <c r="DD43" s="1">
        <v>42.65</v>
      </c>
      <c r="DG43" s="1" t="s">
        <v>142</v>
      </c>
      <c r="DH43" s="1" t="s">
        <v>143</v>
      </c>
      <c r="DI43" s="1" t="s">
        <v>23</v>
      </c>
      <c r="DJ43" s="1">
        <v>4.4000000000000004</v>
      </c>
      <c r="DK43" s="1">
        <v>88288.648000000001</v>
      </c>
      <c r="DL43" s="1">
        <v>3610306</v>
      </c>
      <c r="DN43" s="1">
        <v>88288.648000000001</v>
      </c>
      <c r="DO43" s="1">
        <v>4</v>
      </c>
      <c r="DP43" s="1">
        <v>9.8800000000000008</v>
      </c>
      <c r="DQ43" s="1">
        <v>146.9</v>
      </c>
    </row>
    <row r="44" spans="3:121" x14ac:dyDescent="0.25">
      <c r="C44" s="1" t="s">
        <v>144</v>
      </c>
      <c r="D44" s="1" t="s">
        <v>145</v>
      </c>
      <c r="E44" s="1" t="s">
        <v>23</v>
      </c>
      <c r="F44" s="1">
        <v>3.88</v>
      </c>
      <c r="G44" s="1">
        <v>11134.584000000001</v>
      </c>
      <c r="H44" s="1">
        <v>184254</v>
      </c>
      <c r="I44" s="1">
        <v>4188.7820000000002</v>
      </c>
      <c r="J44" s="1">
        <v>10.632999999999999</v>
      </c>
      <c r="L44" s="1">
        <v>38.14</v>
      </c>
      <c r="O44" s="1" t="s">
        <v>144</v>
      </c>
      <c r="P44" s="1" t="s">
        <v>145</v>
      </c>
      <c r="Q44" s="1" t="s">
        <v>23</v>
      </c>
      <c r="R44" s="1">
        <v>3.78</v>
      </c>
      <c r="S44" s="1">
        <v>137.994</v>
      </c>
      <c r="T44" s="1">
        <v>4125</v>
      </c>
      <c r="U44" s="1">
        <v>4188.7820000000002</v>
      </c>
      <c r="V44" s="1">
        <v>0.13200000000000001</v>
      </c>
      <c r="X44" s="1">
        <v>0.34</v>
      </c>
      <c r="AA44" s="1" t="s">
        <v>144</v>
      </c>
      <c r="AB44" s="1" t="s">
        <v>145</v>
      </c>
      <c r="AC44" s="1" t="s">
        <v>23</v>
      </c>
      <c r="AD44" s="1">
        <v>3.78</v>
      </c>
      <c r="AE44" s="1">
        <v>4188.7820000000002</v>
      </c>
      <c r="AF44" s="1">
        <v>143659</v>
      </c>
      <c r="AH44" s="1">
        <v>4188.7820000000002</v>
      </c>
      <c r="AI44" s="1">
        <v>4</v>
      </c>
      <c r="AJ44" s="1">
        <v>5.18</v>
      </c>
      <c r="AK44" s="1">
        <v>29.5</v>
      </c>
      <c r="AM44" s="1" t="s">
        <v>144</v>
      </c>
      <c r="AN44" s="1" t="s">
        <v>145</v>
      </c>
      <c r="AO44" s="1" t="s">
        <v>23</v>
      </c>
      <c r="AP44" s="1">
        <v>3.81</v>
      </c>
      <c r="AQ44" s="1">
        <v>322.72199999999998</v>
      </c>
      <c r="AR44" s="1">
        <v>5508</v>
      </c>
      <c r="AS44" s="1">
        <v>118969.55499999999</v>
      </c>
      <c r="AT44" s="1">
        <v>1.0999999999999999E-2</v>
      </c>
      <c r="AY44" s="1" t="s">
        <v>144</v>
      </c>
      <c r="AZ44" s="1" t="s">
        <v>145</v>
      </c>
      <c r="BA44" s="1" t="s">
        <v>23</v>
      </c>
      <c r="BB44" s="1">
        <v>3.96</v>
      </c>
      <c r="BC44" s="1">
        <v>118969.55499999999</v>
      </c>
      <c r="BD44" s="1">
        <v>3318540</v>
      </c>
      <c r="BF44" s="1">
        <v>118969.55499999999</v>
      </c>
      <c r="BG44" s="1">
        <v>4</v>
      </c>
      <c r="BH44" s="1">
        <v>7.18</v>
      </c>
      <c r="BI44" s="1">
        <v>79.400000000000006</v>
      </c>
      <c r="BK44" s="1" t="s">
        <v>144</v>
      </c>
      <c r="BL44" s="1" t="s">
        <v>145</v>
      </c>
      <c r="BM44" s="1" t="s">
        <v>23</v>
      </c>
      <c r="BN44" s="1">
        <v>4.05</v>
      </c>
      <c r="BO44" s="1">
        <v>218.786</v>
      </c>
      <c r="BP44" s="1">
        <v>8347</v>
      </c>
      <c r="BQ44" s="1">
        <v>2343.2310000000002</v>
      </c>
      <c r="BR44" s="1">
        <v>0.373</v>
      </c>
      <c r="BT44" s="1">
        <v>1.23</v>
      </c>
      <c r="BW44" s="1" t="s">
        <v>144</v>
      </c>
      <c r="BX44" s="1" t="s">
        <v>145</v>
      </c>
      <c r="BY44" s="1" t="s">
        <v>23</v>
      </c>
      <c r="BZ44" s="1">
        <v>4.05</v>
      </c>
      <c r="CA44" s="1">
        <v>2343.2310000000002</v>
      </c>
      <c r="CB44" s="1">
        <v>87432</v>
      </c>
      <c r="CD44" s="1">
        <v>2343.2310000000002</v>
      </c>
      <c r="CE44" s="1">
        <v>4</v>
      </c>
      <c r="CF44" s="1">
        <v>6.97</v>
      </c>
      <c r="CG44" s="1">
        <v>74.3</v>
      </c>
      <c r="CI44" s="1" t="s">
        <v>144</v>
      </c>
      <c r="CJ44" s="1" t="s">
        <v>145</v>
      </c>
      <c r="CK44" s="1" t="s">
        <v>23</v>
      </c>
      <c r="CL44" s="1">
        <v>4.07</v>
      </c>
      <c r="CM44" s="1">
        <v>7.0129999999999999</v>
      </c>
      <c r="CN44" s="1">
        <v>311</v>
      </c>
      <c r="CO44" s="1">
        <v>88574.773000000001</v>
      </c>
      <c r="CP44" s="1">
        <v>0</v>
      </c>
      <c r="CU44" s="1" t="s">
        <v>144</v>
      </c>
      <c r="CV44" s="1" t="s">
        <v>145</v>
      </c>
      <c r="CW44" s="1" t="s">
        <v>23</v>
      </c>
      <c r="CX44" s="1">
        <v>4.4000000000000004</v>
      </c>
      <c r="CY44" s="1">
        <v>279947.90600000002</v>
      </c>
      <c r="CZ44" s="1">
        <v>11400369</v>
      </c>
      <c r="DA44" s="1">
        <v>88574.773000000001</v>
      </c>
      <c r="DB44" s="1">
        <v>12.641999999999999</v>
      </c>
      <c r="DD44" s="1">
        <v>43.34</v>
      </c>
      <c r="DG44" s="1" t="s">
        <v>144</v>
      </c>
      <c r="DH44" s="1" t="s">
        <v>145</v>
      </c>
      <c r="DI44" s="1" t="s">
        <v>23</v>
      </c>
      <c r="DJ44" s="1">
        <v>4.4000000000000004</v>
      </c>
      <c r="DK44" s="1">
        <v>88574.773000000001</v>
      </c>
      <c r="DL44" s="1">
        <v>3453310</v>
      </c>
      <c r="DN44" s="1">
        <v>88574.773000000001</v>
      </c>
      <c r="DO44" s="1">
        <v>4</v>
      </c>
      <c r="DP44" s="1">
        <v>9.91</v>
      </c>
      <c r="DQ44" s="1">
        <v>147.69999999999999</v>
      </c>
    </row>
    <row r="45" spans="3:121" x14ac:dyDescent="0.25">
      <c r="C45" s="1" t="s">
        <v>146</v>
      </c>
      <c r="D45" s="1" t="s">
        <v>147</v>
      </c>
      <c r="E45" s="1" t="s">
        <v>23</v>
      </c>
      <c r="F45" s="1">
        <v>3.87</v>
      </c>
      <c r="G45" s="1">
        <v>10594.069</v>
      </c>
      <c r="H45" s="1">
        <v>161173</v>
      </c>
      <c r="I45" s="1">
        <v>4496.683</v>
      </c>
      <c r="J45" s="1">
        <v>9.4239999999999995</v>
      </c>
      <c r="L45" s="1">
        <v>33.72</v>
      </c>
      <c r="O45" s="1" t="s">
        <v>146</v>
      </c>
      <c r="P45" s="1" t="s">
        <v>147</v>
      </c>
      <c r="Q45" s="1" t="s">
        <v>23</v>
      </c>
      <c r="R45" s="1">
        <v>3.78</v>
      </c>
      <c r="S45" s="1">
        <v>140.797</v>
      </c>
      <c r="T45" s="1">
        <v>4509</v>
      </c>
      <c r="U45" s="1">
        <v>4496.683</v>
      </c>
      <c r="V45" s="1">
        <v>0.125</v>
      </c>
      <c r="X45" s="1">
        <v>0.25</v>
      </c>
      <c r="AA45" s="1" t="s">
        <v>146</v>
      </c>
      <c r="AB45" s="1" t="s">
        <v>147</v>
      </c>
      <c r="AC45" s="1" t="s">
        <v>23</v>
      </c>
      <c r="AD45" s="1">
        <v>3.78</v>
      </c>
      <c r="AE45" s="1">
        <v>4496.683</v>
      </c>
      <c r="AF45" s="1">
        <v>155205</v>
      </c>
      <c r="AH45" s="1">
        <v>4496.683</v>
      </c>
      <c r="AI45" s="1">
        <v>4</v>
      </c>
      <c r="AJ45" s="1">
        <v>5.56</v>
      </c>
      <c r="AK45" s="1">
        <v>39</v>
      </c>
      <c r="AM45" s="1" t="s">
        <v>146</v>
      </c>
      <c r="AN45" s="1" t="s">
        <v>147</v>
      </c>
      <c r="AO45" s="1" t="s">
        <v>23</v>
      </c>
      <c r="AP45" s="1">
        <v>3.85</v>
      </c>
      <c r="AQ45" s="1">
        <v>377.62200000000001</v>
      </c>
      <c r="AR45" s="1">
        <v>4486</v>
      </c>
      <c r="AS45" s="1">
        <v>122033.266</v>
      </c>
      <c r="AT45" s="1">
        <v>1.2E-2</v>
      </c>
      <c r="AY45" s="1" t="s">
        <v>146</v>
      </c>
      <c r="AZ45" s="1" t="s">
        <v>147</v>
      </c>
      <c r="BA45" s="1" t="s">
        <v>23</v>
      </c>
      <c r="BB45" s="1">
        <v>3.96</v>
      </c>
      <c r="BC45" s="1">
        <v>122033.266</v>
      </c>
      <c r="BD45" s="1">
        <v>3442648</v>
      </c>
      <c r="BF45" s="1">
        <v>122033.266</v>
      </c>
      <c r="BG45" s="1">
        <v>4</v>
      </c>
      <c r="BH45" s="1">
        <v>7.36</v>
      </c>
      <c r="BI45" s="1">
        <v>84</v>
      </c>
      <c r="BK45" s="1" t="s">
        <v>146</v>
      </c>
      <c r="BL45" s="1" t="s">
        <v>147</v>
      </c>
      <c r="BM45" s="1" t="s">
        <v>23</v>
      </c>
      <c r="BN45" s="1">
        <v>4.05</v>
      </c>
      <c r="BO45" s="1">
        <v>139.54</v>
      </c>
      <c r="BP45" s="1">
        <v>5755</v>
      </c>
      <c r="BQ45" s="1">
        <v>2400.6129999999998</v>
      </c>
      <c r="BR45" s="1">
        <v>0.23300000000000001</v>
      </c>
      <c r="BT45" s="1">
        <v>0.39</v>
      </c>
      <c r="BW45" s="1" t="s">
        <v>146</v>
      </c>
      <c r="BX45" s="1" t="s">
        <v>147</v>
      </c>
      <c r="BY45" s="1" t="s">
        <v>23</v>
      </c>
      <c r="BZ45" s="1">
        <v>4.05</v>
      </c>
      <c r="CA45" s="1">
        <v>2400.6129999999998</v>
      </c>
      <c r="CB45" s="1">
        <v>90344</v>
      </c>
      <c r="CD45" s="1">
        <v>2400.6129999999998</v>
      </c>
      <c r="CE45" s="1">
        <v>4</v>
      </c>
      <c r="CF45" s="1">
        <v>7.14</v>
      </c>
      <c r="CG45" s="1">
        <v>78.5</v>
      </c>
      <c r="CI45" s="1" t="s">
        <v>146</v>
      </c>
      <c r="CJ45" s="1" t="s">
        <v>147</v>
      </c>
      <c r="CK45" s="1" t="s">
        <v>23</v>
      </c>
      <c r="CL45" s="1">
        <v>4.07</v>
      </c>
      <c r="CM45" s="1">
        <v>9.7170000000000005</v>
      </c>
      <c r="CN45" s="1">
        <v>489</v>
      </c>
      <c r="CO45" s="1">
        <v>95312.483999999997</v>
      </c>
      <c r="CP45" s="1">
        <v>0</v>
      </c>
      <c r="CU45" s="1" t="s">
        <v>146</v>
      </c>
      <c r="CV45" s="1" t="s">
        <v>147</v>
      </c>
      <c r="CW45" s="1" t="s">
        <v>23</v>
      </c>
      <c r="CX45" s="1">
        <v>4.4000000000000004</v>
      </c>
      <c r="CY45" s="1">
        <v>300004.28100000002</v>
      </c>
      <c r="CZ45" s="1">
        <v>12091701</v>
      </c>
      <c r="DA45" s="1">
        <v>95312.483999999997</v>
      </c>
      <c r="DB45" s="1">
        <v>12.59</v>
      </c>
      <c r="DD45" s="1">
        <v>43.16</v>
      </c>
      <c r="DG45" s="1" t="s">
        <v>146</v>
      </c>
      <c r="DH45" s="1" t="s">
        <v>147</v>
      </c>
      <c r="DI45" s="1" t="s">
        <v>23</v>
      </c>
      <c r="DJ45" s="1">
        <v>4.4000000000000004</v>
      </c>
      <c r="DK45" s="1">
        <v>95312.483999999997</v>
      </c>
      <c r="DL45" s="1">
        <v>3746577</v>
      </c>
      <c r="DN45" s="1">
        <v>95312.483999999997</v>
      </c>
      <c r="DO45" s="1">
        <v>4</v>
      </c>
      <c r="DP45" s="1">
        <v>10.66</v>
      </c>
      <c r="DQ45" s="1">
        <v>166.6</v>
      </c>
    </row>
    <row r="46" spans="3:121" x14ac:dyDescent="0.25">
      <c r="C46" s="1" t="s">
        <v>148</v>
      </c>
      <c r="D46" s="1" t="s">
        <v>149</v>
      </c>
      <c r="E46" s="1" t="s">
        <v>23</v>
      </c>
      <c r="F46" s="1">
        <v>3.88</v>
      </c>
      <c r="G46" s="1">
        <v>10354.753000000001</v>
      </c>
      <c r="H46" s="1">
        <v>164488</v>
      </c>
      <c r="I46" s="1">
        <v>4153.8059999999996</v>
      </c>
      <c r="J46" s="1">
        <v>9.9710000000000001</v>
      </c>
      <c r="L46" s="1">
        <v>35.72</v>
      </c>
      <c r="O46" s="1" t="s">
        <v>148</v>
      </c>
      <c r="P46" s="1" t="s">
        <v>149</v>
      </c>
      <c r="Q46" s="1" t="s">
        <v>23</v>
      </c>
      <c r="R46" s="1">
        <v>3.78</v>
      </c>
      <c r="S46" s="1">
        <v>121.203</v>
      </c>
      <c r="T46" s="1">
        <v>3598</v>
      </c>
      <c r="U46" s="1">
        <v>4153.8059999999996</v>
      </c>
      <c r="V46" s="1">
        <v>0.11700000000000001</v>
      </c>
      <c r="X46" s="1">
        <v>0.12</v>
      </c>
      <c r="AA46" s="1" t="s">
        <v>148</v>
      </c>
      <c r="AB46" s="1" t="s">
        <v>149</v>
      </c>
      <c r="AC46" s="1" t="s">
        <v>23</v>
      </c>
      <c r="AD46" s="1">
        <v>3.78</v>
      </c>
      <c r="AE46" s="1">
        <v>4153.8059999999996</v>
      </c>
      <c r="AF46" s="1">
        <v>139829</v>
      </c>
      <c r="AH46" s="1">
        <v>4153.8059999999996</v>
      </c>
      <c r="AI46" s="1">
        <v>4</v>
      </c>
      <c r="AJ46" s="1">
        <v>5.14</v>
      </c>
      <c r="AK46" s="1">
        <v>28.4</v>
      </c>
      <c r="AM46" s="1" t="s">
        <v>148</v>
      </c>
      <c r="AN46" s="1" t="s">
        <v>149</v>
      </c>
      <c r="AO46" s="1" t="s">
        <v>23</v>
      </c>
      <c r="AP46" s="1">
        <v>3.85</v>
      </c>
      <c r="AQ46" s="1">
        <v>390.74599999999998</v>
      </c>
      <c r="AR46" s="1">
        <v>5225</v>
      </c>
      <c r="AS46" s="1">
        <v>110901.977</v>
      </c>
      <c r="AT46" s="1">
        <v>1.4E-2</v>
      </c>
      <c r="AY46" s="1" t="s">
        <v>148</v>
      </c>
      <c r="AZ46" s="1" t="s">
        <v>149</v>
      </c>
      <c r="BA46" s="1" t="s">
        <v>23</v>
      </c>
      <c r="BB46" s="1">
        <v>3.96</v>
      </c>
      <c r="BC46" s="1">
        <v>110901.977</v>
      </c>
      <c r="BD46" s="1">
        <v>3062770</v>
      </c>
      <c r="BF46" s="1">
        <v>110901.977</v>
      </c>
      <c r="BG46" s="1">
        <v>4</v>
      </c>
      <c r="BH46" s="1">
        <v>6.69</v>
      </c>
      <c r="BI46" s="1">
        <v>67.3</v>
      </c>
      <c r="BK46" s="1" t="s">
        <v>148</v>
      </c>
      <c r="BL46" s="1" t="s">
        <v>149</v>
      </c>
      <c r="BM46" s="1" t="s">
        <v>23</v>
      </c>
      <c r="BN46" s="1">
        <v>4.05</v>
      </c>
      <c r="BO46" s="1">
        <v>143.16300000000001</v>
      </c>
      <c r="BP46" s="1">
        <v>5696</v>
      </c>
      <c r="BQ46" s="1">
        <v>2513.0419999999999</v>
      </c>
      <c r="BR46" s="1">
        <v>0.22800000000000001</v>
      </c>
      <c r="BT46" s="1">
        <v>0.36</v>
      </c>
      <c r="BW46" s="1" t="s">
        <v>148</v>
      </c>
      <c r="BX46" s="1" t="s">
        <v>149</v>
      </c>
      <c r="BY46" s="1" t="s">
        <v>23</v>
      </c>
      <c r="BZ46" s="1">
        <v>4.05</v>
      </c>
      <c r="CA46" s="1">
        <v>2513.0419999999999</v>
      </c>
      <c r="CB46" s="1">
        <v>92824</v>
      </c>
      <c r="CD46" s="1">
        <v>2513.0419999999999</v>
      </c>
      <c r="CE46" s="1">
        <v>4</v>
      </c>
      <c r="CF46" s="1">
        <v>7.48</v>
      </c>
      <c r="CG46" s="1">
        <v>86.9</v>
      </c>
      <c r="CI46" s="1" t="s">
        <v>148</v>
      </c>
      <c r="CJ46" s="1" t="s">
        <v>149</v>
      </c>
      <c r="CK46" s="1" t="s">
        <v>23</v>
      </c>
      <c r="CO46" s="1">
        <v>94841.608999999997</v>
      </c>
      <c r="CU46" s="1" t="s">
        <v>148</v>
      </c>
      <c r="CV46" s="1" t="s">
        <v>149</v>
      </c>
      <c r="CW46" s="1" t="s">
        <v>23</v>
      </c>
      <c r="CX46" s="1">
        <v>4.4000000000000004</v>
      </c>
      <c r="CY46" s="1">
        <v>299780.09399999998</v>
      </c>
      <c r="CZ46" s="1">
        <v>11869348</v>
      </c>
      <c r="DA46" s="1">
        <v>94841.608999999997</v>
      </c>
      <c r="DB46" s="1">
        <v>12.643000000000001</v>
      </c>
      <c r="DD46" s="1">
        <v>43.34</v>
      </c>
      <c r="DG46" s="1" t="s">
        <v>148</v>
      </c>
      <c r="DH46" s="1" t="s">
        <v>149</v>
      </c>
      <c r="DI46" s="1" t="s">
        <v>23</v>
      </c>
      <c r="DJ46" s="1">
        <v>4.4000000000000004</v>
      </c>
      <c r="DK46" s="1">
        <v>94841.608999999997</v>
      </c>
      <c r="DL46" s="1">
        <v>3775499</v>
      </c>
      <c r="DN46" s="1">
        <v>94841.608999999997</v>
      </c>
      <c r="DO46" s="1">
        <v>4</v>
      </c>
      <c r="DP46" s="1">
        <v>10.61</v>
      </c>
      <c r="DQ46" s="1">
        <v>165.2</v>
      </c>
    </row>
    <row r="47" spans="3:121" x14ac:dyDescent="0.25">
      <c r="C47" s="1" t="s">
        <v>151</v>
      </c>
      <c r="D47" s="1" t="s">
        <v>152</v>
      </c>
      <c r="E47" s="1" t="s">
        <v>23</v>
      </c>
      <c r="F47" s="1">
        <v>3.87</v>
      </c>
      <c r="G47" s="1">
        <v>9074.2649999999994</v>
      </c>
      <c r="H47" s="1">
        <v>137502</v>
      </c>
      <c r="I47" s="1">
        <v>3209.4969999999998</v>
      </c>
      <c r="J47" s="1">
        <v>11.308999999999999</v>
      </c>
      <c r="L47" s="1">
        <v>40.619999999999997</v>
      </c>
      <c r="O47" s="1" t="s">
        <v>151</v>
      </c>
      <c r="P47" s="1" t="s">
        <v>152</v>
      </c>
      <c r="Q47" s="1" t="s">
        <v>23</v>
      </c>
      <c r="R47" s="1">
        <v>3.78</v>
      </c>
      <c r="S47" s="1">
        <v>108.098</v>
      </c>
      <c r="T47" s="1">
        <v>3082</v>
      </c>
      <c r="U47" s="1">
        <v>3209.4969999999998</v>
      </c>
      <c r="V47" s="1">
        <v>0.13500000000000001</v>
      </c>
      <c r="X47" s="1">
        <v>0.39</v>
      </c>
      <c r="AA47" s="1" t="s">
        <v>151</v>
      </c>
      <c r="AB47" s="1" t="s">
        <v>152</v>
      </c>
      <c r="AC47" s="1" t="s">
        <v>23</v>
      </c>
      <c r="AD47" s="1">
        <v>3.78</v>
      </c>
      <c r="AE47" s="1">
        <v>3209.4969999999998</v>
      </c>
      <c r="AF47" s="1">
        <v>108432</v>
      </c>
      <c r="AH47" s="1">
        <v>3209.4969999999998</v>
      </c>
      <c r="AI47" s="1">
        <v>4</v>
      </c>
      <c r="AJ47" s="1">
        <v>3.97</v>
      </c>
      <c r="AK47" s="1">
        <v>-0.8</v>
      </c>
      <c r="AM47" s="1" t="s">
        <v>151</v>
      </c>
      <c r="AN47" s="1" t="s">
        <v>152</v>
      </c>
      <c r="AO47" s="1" t="s">
        <v>23</v>
      </c>
      <c r="AP47" s="1">
        <v>3.81</v>
      </c>
      <c r="AQ47" s="1">
        <v>412.52100000000002</v>
      </c>
      <c r="AR47" s="1">
        <v>6320</v>
      </c>
      <c r="AS47" s="1">
        <v>94312.25</v>
      </c>
      <c r="AT47" s="1">
        <v>1.7000000000000001E-2</v>
      </c>
      <c r="AY47" s="1" t="s">
        <v>151</v>
      </c>
      <c r="AZ47" s="1" t="s">
        <v>152</v>
      </c>
      <c r="BA47" s="1" t="s">
        <v>23</v>
      </c>
      <c r="BB47" s="1">
        <v>3.96</v>
      </c>
      <c r="BC47" s="1">
        <v>94312.25</v>
      </c>
      <c r="BD47" s="1">
        <v>2578495</v>
      </c>
      <c r="BF47" s="1">
        <v>94312.25</v>
      </c>
      <c r="BG47" s="1">
        <v>4</v>
      </c>
      <c r="BH47" s="1">
        <v>5.69</v>
      </c>
      <c r="BI47" s="1">
        <v>42.2</v>
      </c>
      <c r="BK47" s="1" t="s">
        <v>151</v>
      </c>
      <c r="BL47" s="1" t="s">
        <v>152</v>
      </c>
      <c r="BM47" s="1" t="s">
        <v>23</v>
      </c>
      <c r="BN47" s="1">
        <v>4.05</v>
      </c>
      <c r="BO47" s="1">
        <v>231.24100000000001</v>
      </c>
      <c r="BP47" s="1">
        <v>9183</v>
      </c>
      <c r="BQ47" s="1">
        <v>2126.96</v>
      </c>
      <c r="BR47" s="1">
        <v>0.435</v>
      </c>
      <c r="BT47" s="1">
        <v>1.6</v>
      </c>
      <c r="BW47" s="1" t="s">
        <v>151</v>
      </c>
      <c r="BX47" s="1" t="s">
        <v>152</v>
      </c>
      <c r="BY47" s="1" t="s">
        <v>23</v>
      </c>
      <c r="BZ47" s="1">
        <v>4.05</v>
      </c>
      <c r="CA47" s="1">
        <v>2126.96</v>
      </c>
      <c r="CB47" s="1">
        <v>81491</v>
      </c>
      <c r="CD47" s="1">
        <v>2126.96</v>
      </c>
      <c r="CE47" s="1">
        <v>4</v>
      </c>
      <c r="CF47" s="1">
        <v>6.33</v>
      </c>
      <c r="CG47" s="1">
        <v>58.2</v>
      </c>
      <c r="CI47" s="1" t="s">
        <v>151</v>
      </c>
      <c r="CJ47" s="1" t="s">
        <v>152</v>
      </c>
      <c r="CK47" s="1" t="s">
        <v>23</v>
      </c>
      <c r="CL47" s="1">
        <v>4.0599999999999996</v>
      </c>
      <c r="CM47" s="1">
        <v>11.272</v>
      </c>
      <c r="CN47" s="1">
        <v>433</v>
      </c>
      <c r="CO47" s="1">
        <v>76076.914000000004</v>
      </c>
      <c r="CP47" s="1">
        <v>1E-3</v>
      </c>
      <c r="CU47" s="1" t="s">
        <v>151</v>
      </c>
      <c r="CV47" s="1" t="s">
        <v>152</v>
      </c>
      <c r="CW47" s="1" t="s">
        <v>23</v>
      </c>
      <c r="CX47" s="1">
        <v>4.4000000000000004</v>
      </c>
      <c r="CY47" s="1">
        <v>205967.81299999999</v>
      </c>
      <c r="CZ47" s="1">
        <v>8300433</v>
      </c>
      <c r="DA47" s="1">
        <v>76076.914000000004</v>
      </c>
      <c r="DB47" s="1">
        <v>10.829000000000001</v>
      </c>
      <c r="DD47" s="1">
        <v>37.049999999999997</v>
      </c>
      <c r="DG47" s="1" t="s">
        <v>151</v>
      </c>
      <c r="DH47" s="1" t="s">
        <v>152</v>
      </c>
      <c r="DI47" s="1" t="s">
        <v>23</v>
      </c>
      <c r="DJ47" s="1">
        <v>4.4000000000000004</v>
      </c>
      <c r="DK47" s="1">
        <v>76076.914000000004</v>
      </c>
      <c r="DL47" s="1">
        <v>2958757</v>
      </c>
      <c r="DN47" s="1">
        <v>76076.914000000004</v>
      </c>
      <c r="DO47" s="1">
        <v>4</v>
      </c>
      <c r="DP47" s="1">
        <v>8.51</v>
      </c>
      <c r="DQ47" s="1">
        <v>112.8</v>
      </c>
    </row>
    <row r="48" spans="3:121" x14ac:dyDescent="0.25">
      <c r="C48" s="1" t="s">
        <v>153</v>
      </c>
      <c r="D48" s="1" t="s">
        <v>154</v>
      </c>
      <c r="E48" s="1" t="s">
        <v>23</v>
      </c>
      <c r="F48" s="1">
        <v>3.88</v>
      </c>
      <c r="G48" s="1">
        <v>9561.7690000000002</v>
      </c>
      <c r="H48" s="1">
        <v>153073</v>
      </c>
      <c r="I48" s="1">
        <v>3877.0439999999999</v>
      </c>
      <c r="J48" s="1">
        <v>9.8650000000000002</v>
      </c>
      <c r="L48" s="1">
        <v>35.340000000000003</v>
      </c>
      <c r="O48" s="1" t="s">
        <v>153</v>
      </c>
      <c r="P48" s="1" t="s">
        <v>154</v>
      </c>
      <c r="Q48" s="1" t="s">
        <v>23</v>
      </c>
      <c r="R48" s="1">
        <v>3.78</v>
      </c>
      <c r="S48" s="1">
        <v>139.49199999999999</v>
      </c>
      <c r="T48" s="1">
        <v>4379</v>
      </c>
      <c r="U48" s="1">
        <v>3877.0439999999999</v>
      </c>
      <c r="V48" s="1">
        <v>0.14399999999999999</v>
      </c>
      <c r="X48" s="1">
        <v>0.52</v>
      </c>
      <c r="AA48" s="1" t="s">
        <v>153</v>
      </c>
      <c r="AB48" s="1" t="s">
        <v>154</v>
      </c>
      <c r="AC48" s="1" t="s">
        <v>23</v>
      </c>
      <c r="AD48" s="1">
        <v>3.78</v>
      </c>
      <c r="AE48" s="1">
        <v>3877.0439999999999</v>
      </c>
      <c r="AF48" s="1">
        <v>131675</v>
      </c>
      <c r="AH48" s="1">
        <v>3877.0439999999999</v>
      </c>
      <c r="AI48" s="1">
        <v>4</v>
      </c>
      <c r="AJ48" s="1">
        <v>4.79</v>
      </c>
      <c r="AK48" s="1">
        <v>19.8</v>
      </c>
      <c r="AM48" s="1" t="s">
        <v>153</v>
      </c>
      <c r="AN48" s="1" t="s">
        <v>154</v>
      </c>
      <c r="AO48" s="1" t="s">
        <v>23</v>
      </c>
      <c r="AP48" s="1">
        <v>3.8</v>
      </c>
      <c r="AQ48" s="1">
        <v>408.99900000000002</v>
      </c>
      <c r="AR48" s="1">
        <v>5523</v>
      </c>
      <c r="AS48" s="1">
        <v>101210.508</v>
      </c>
      <c r="AT48" s="1">
        <v>1.6E-2</v>
      </c>
      <c r="AY48" s="1" t="s">
        <v>153</v>
      </c>
      <c r="AZ48" s="1" t="s">
        <v>154</v>
      </c>
      <c r="BA48" s="1" t="s">
        <v>23</v>
      </c>
      <c r="BB48" s="1">
        <v>3.96</v>
      </c>
      <c r="BC48" s="1">
        <v>101210.508</v>
      </c>
      <c r="BD48" s="1">
        <v>2857656</v>
      </c>
      <c r="BF48" s="1">
        <v>101210.508</v>
      </c>
      <c r="BG48" s="1">
        <v>4</v>
      </c>
      <c r="BH48" s="1">
        <v>6.11</v>
      </c>
      <c r="BI48" s="1">
        <v>52.6</v>
      </c>
      <c r="BK48" s="1" t="s">
        <v>153</v>
      </c>
      <c r="BL48" s="1" t="s">
        <v>154</v>
      </c>
      <c r="BM48" s="1" t="s">
        <v>23</v>
      </c>
      <c r="BN48" s="1">
        <v>4.05</v>
      </c>
      <c r="BO48" s="1">
        <v>357.51499999999999</v>
      </c>
      <c r="BP48" s="1">
        <v>13825</v>
      </c>
      <c r="BQ48" s="1">
        <v>2142.2159999999999</v>
      </c>
      <c r="BR48" s="1">
        <v>0.66800000000000004</v>
      </c>
      <c r="BT48" s="1">
        <v>3</v>
      </c>
      <c r="BW48" s="1" t="s">
        <v>153</v>
      </c>
      <c r="BX48" s="1" t="s">
        <v>154</v>
      </c>
      <c r="BY48" s="1" t="s">
        <v>23</v>
      </c>
      <c r="BZ48" s="1">
        <v>4.05</v>
      </c>
      <c r="CA48" s="1">
        <v>2142.2159999999999</v>
      </c>
      <c r="CB48" s="1">
        <v>78827</v>
      </c>
      <c r="CD48" s="1">
        <v>2142.2159999999999</v>
      </c>
      <c r="CE48" s="1">
        <v>4</v>
      </c>
      <c r="CF48" s="1">
        <v>6.37</v>
      </c>
      <c r="CG48" s="1">
        <v>59.3</v>
      </c>
      <c r="CI48" s="1" t="s">
        <v>153</v>
      </c>
      <c r="CJ48" s="1" t="s">
        <v>154</v>
      </c>
      <c r="CK48" s="1" t="s">
        <v>23</v>
      </c>
      <c r="CL48" s="1">
        <v>4.07</v>
      </c>
      <c r="CM48" s="1">
        <v>7.6059999999999999</v>
      </c>
      <c r="CN48" s="1">
        <v>361</v>
      </c>
      <c r="CO48" s="1">
        <v>76258</v>
      </c>
      <c r="CP48" s="1">
        <v>0</v>
      </c>
      <c r="CU48" s="1" t="s">
        <v>153</v>
      </c>
      <c r="CV48" s="1" t="s">
        <v>154</v>
      </c>
      <c r="CW48" s="1" t="s">
        <v>23</v>
      </c>
      <c r="CX48" s="1">
        <v>4.4000000000000004</v>
      </c>
      <c r="CY48" s="1">
        <v>206321.79699999999</v>
      </c>
      <c r="CZ48" s="1">
        <v>8091617</v>
      </c>
      <c r="DA48" s="1">
        <v>76258</v>
      </c>
      <c r="DB48" s="1">
        <v>10.821999999999999</v>
      </c>
      <c r="DD48" s="1">
        <v>37.020000000000003</v>
      </c>
      <c r="DG48" s="1" t="s">
        <v>153</v>
      </c>
      <c r="DH48" s="1" t="s">
        <v>154</v>
      </c>
      <c r="DI48" s="1" t="s">
        <v>23</v>
      </c>
      <c r="DJ48" s="1">
        <v>4.4000000000000004</v>
      </c>
      <c r="DK48" s="1">
        <v>76258</v>
      </c>
      <c r="DL48" s="1">
        <v>2982523</v>
      </c>
      <c r="DN48" s="1">
        <v>76258</v>
      </c>
      <c r="DO48" s="1">
        <v>4</v>
      </c>
      <c r="DP48" s="1">
        <v>8.5299999999999994</v>
      </c>
      <c r="DQ48" s="1">
        <v>113.3</v>
      </c>
    </row>
    <row r="49" spans="3:121" x14ac:dyDescent="0.25">
      <c r="C49" s="1" t="s">
        <v>155</v>
      </c>
      <c r="D49" s="1" t="s">
        <v>156</v>
      </c>
      <c r="E49" s="1" t="s">
        <v>23</v>
      </c>
      <c r="F49" s="1">
        <v>3.88</v>
      </c>
      <c r="G49" s="1">
        <v>9736.9150000000009</v>
      </c>
      <c r="H49" s="1">
        <v>150985</v>
      </c>
      <c r="I49" s="1">
        <v>3869.1379999999999</v>
      </c>
      <c r="J49" s="1">
        <v>10.066000000000001</v>
      </c>
      <c r="L49" s="1">
        <v>36.07</v>
      </c>
      <c r="O49" s="1" t="s">
        <v>155</v>
      </c>
      <c r="P49" s="1" t="s">
        <v>156</v>
      </c>
      <c r="Q49" s="1" t="s">
        <v>23</v>
      </c>
      <c r="R49" s="1">
        <v>3.78</v>
      </c>
      <c r="S49" s="1">
        <v>106.80800000000001</v>
      </c>
      <c r="T49" s="1">
        <v>3014</v>
      </c>
      <c r="U49" s="1">
        <v>3869.1379999999999</v>
      </c>
      <c r="V49" s="1">
        <v>0.11</v>
      </c>
      <c r="X49" s="1">
        <v>0.03</v>
      </c>
      <c r="AA49" s="1" t="s">
        <v>155</v>
      </c>
      <c r="AB49" s="1" t="s">
        <v>156</v>
      </c>
      <c r="AC49" s="1" t="s">
        <v>23</v>
      </c>
      <c r="AD49" s="1">
        <v>3.78</v>
      </c>
      <c r="AE49" s="1">
        <v>3869.1379999999999</v>
      </c>
      <c r="AF49" s="1">
        <v>133521</v>
      </c>
      <c r="AH49" s="1">
        <v>3869.1379999999999</v>
      </c>
      <c r="AI49" s="1">
        <v>4</v>
      </c>
      <c r="AJ49" s="1">
        <v>4.78</v>
      </c>
      <c r="AK49" s="1">
        <v>19.600000000000001</v>
      </c>
      <c r="AM49" s="1" t="s">
        <v>155</v>
      </c>
      <c r="AN49" s="1" t="s">
        <v>156</v>
      </c>
      <c r="AO49" s="1" t="s">
        <v>23</v>
      </c>
      <c r="AP49" s="1">
        <v>3.81</v>
      </c>
      <c r="AQ49" s="1">
        <v>356.726</v>
      </c>
      <c r="AR49" s="1">
        <v>5025</v>
      </c>
      <c r="AS49" s="1">
        <v>104400.18799999999</v>
      </c>
      <c r="AT49" s="1">
        <v>1.4E-2</v>
      </c>
      <c r="AY49" s="1" t="s">
        <v>155</v>
      </c>
      <c r="AZ49" s="1" t="s">
        <v>156</v>
      </c>
      <c r="BA49" s="1" t="s">
        <v>23</v>
      </c>
      <c r="BB49" s="1">
        <v>3.96</v>
      </c>
      <c r="BC49" s="1">
        <v>104400.18799999999</v>
      </c>
      <c r="BD49" s="1">
        <v>2856369</v>
      </c>
      <c r="BF49" s="1">
        <v>104400.18799999999</v>
      </c>
      <c r="BG49" s="1">
        <v>4</v>
      </c>
      <c r="BH49" s="1">
        <v>6.3</v>
      </c>
      <c r="BI49" s="1">
        <v>57.5</v>
      </c>
      <c r="BK49" s="1" t="s">
        <v>155</v>
      </c>
      <c r="BL49" s="1" t="s">
        <v>156</v>
      </c>
      <c r="BM49" s="1" t="s">
        <v>23</v>
      </c>
      <c r="BN49" s="1">
        <v>4.05</v>
      </c>
      <c r="BO49" s="1">
        <v>167.01300000000001</v>
      </c>
      <c r="BP49" s="1">
        <v>6154</v>
      </c>
      <c r="BQ49" s="1">
        <v>2372.8580000000002</v>
      </c>
      <c r="BR49" s="1">
        <v>0.28199999999999997</v>
      </c>
      <c r="BT49" s="1">
        <v>0.68</v>
      </c>
      <c r="BW49" s="1" t="s">
        <v>155</v>
      </c>
      <c r="BX49" s="1" t="s">
        <v>156</v>
      </c>
      <c r="BY49" s="1" t="s">
        <v>23</v>
      </c>
      <c r="BZ49" s="1">
        <v>4.05</v>
      </c>
      <c r="CA49" s="1">
        <v>2372.8580000000002</v>
      </c>
      <c r="CB49" s="1">
        <v>87556</v>
      </c>
      <c r="CD49" s="1">
        <v>2372.8580000000002</v>
      </c>
      <c r="CE49" s="1">
        <v>4</v>
      </c>
      <c r="CF49" s="1">
        <v>7.06</v>
      </c>
      <c r="CG49" s="1">
        <v>76.5</v>
      </c>
      <c r="CI49" s="1" t="s">
        <v>155</v>
      </c>
      <c r="CJ49" s="1" t="s">
        <v>156</v>
      </c>
      <c r="CK49" s="1" t="s">
        <v>23</v>
      </c>
      <c r="CL49" s="1">
        <v>4.0599999999999996</v>
      </c>
      <c r="CM49" s="1">
        <v>8.7729999999999997</v>
      </c>
      <c r="CN49" s="1">
        <v>389</v>
      </c>
      <c r="CO49" s="1">
        <v>80176.891000000003</v>
      </c>
      <c r="CP49" s="1">
        <v>0</v>
      </c>
      <c r="CU49" s="1" t="s">
        <v>155</v>
      </c>
      <c r="CV49" s="1" t="s">
        <v>156</v>
      </c>
      <c r="CW49" s="1" t="s">
        <v>23</v>
      </c>
      <c r="CX49" s="1">
        <v>4.4000000000000004</v>
      </c>
      <c r="CY49" s="1">
        <v>225792.75</v>
      </c>
      <c r="CZ49" s="1">
        <v>9374209</v>
      </c>
      <c r="DA49" s="1">
        <v>80176.891000000003</v>
      </c>
      <c r="DB49" s="1">
        <v>11.265000000000001</v>
      </c>
      <c r="DD49" s="1">
        <v>38.56</v>
      </c>
      <c r="DG49" s="1" t="s">
        <v>155</v>
      </c>
      <c r="DH49" s="1" t="s">
        <v>156</v>
      </c>
      <c r="DI49" s="1" t="s">
        <v>23</v>
      </c>
      <c r="DJ49" s="1">
        <v>4.4000000000000004</v>
      </c>
      <c r="DK49" s="1">
        <v>80176.891000000003</v>
      </c>
      <c r="DL49" s="1">
        <v>3248475</v>
      </c>
      <c r="DN49" s="1">
        <v>80176.891000000003</v>
      </c>
      <c r="DO49" s="1">
        <v>4</v>
      </c>
      <c r="DP49" s="1">
        <v>8.9700000000000006</v>
      </c>
      <c r="DQ49" s="1">
        <v>124.2</v>
      </c>
    </row>
    <row r="50" spans="3:121" x14ac:dyDescent="0.25">
      <c r="C50" s="1" t="s">
        <v>157</v>
      </c>
      <c r="D50" s="1" t="s">
        <v>158</v>
      </c>
      <c r="E50" s="1" t="s">
        <v>23</v>
      </c>
      <c r="F50" s="1">
        <v>3.87</v>
      </c>
      <c r="G50" s="1">
        <v>6488.23</v>
      </c>
      <c r="H50" s="1">
        <v>94317</v>
      </c>
      <c r="I50" s="1">
        <v>3451.2069999999999</v>
      </c>
      <c r="J50" s="1">
        <v>7.52</v>
      </c>
      <c r="L50" s="1">
        <v>26.76</v>
      </c>
      <c r="O50" s="1" t="s">
        <v>157</v>
      </c>
      <c r="P50" s="1" t="s">
        <v>158</v>
      </c>
      <c r="Q50" s="1" t="s">
        <v>23</v>
      </c>
      <c r="R50" s="1">
        <v>3.77</v>
      </c>
      <c r="S50" s="1">
        <v>94.632000000000005</v>
      </c>
      <c r="T50" s="1">
        <v>2824</v>
      </c>
      <c r="U50" s="1">
        <v>3451.2069999999999</v>
      </c>
      <c r="V50" s="1">
        <v>0.11</v>
      </c>
      <c r="X50" s="1">
        <v>0.02</v>
      </c>
      <c r="AA50" s="1" t="s">
        <v>157</v>
      </c>
      <c r="AB50" s="1" t="s">
        <v>158</v>
      </c>
      <c r="AC50" s="1" t="s">
        <v>23</v>
      </c>
      <c r="AD50" s="1">
        <v>3.78</v>
      </c>
      <c r="AE50" s="1">
        <v>3451.2069999999999</v>
      </c>
      <c r="AF50" s="1">
        <v>117553</v>
      </c>
      <c r="AH50" s="1">
        <v>3451.2069999999999</v>
      </c>
      <c r="AI50" s="1">
        <v>4</v>
      </c>
      <c r="AJ50" s="1">
        <v>4.2699999999999996</v>
      </c>
      <c r="AK50" s="1">
        <v>6.7</v>
      </c>
      <c r="AM50" s="1" t="s">
        <v>157</v>
      </c>
      <c r="AN50" s="1" t="s">
        <v>158</v>
      </c>
      <c r="AO50" s="1" t="s">
        <v>23</v>
      </c>
      <c r="AP50" s="1">
        <v>3.81</v>
      </c>
      <c r="AQ50" s="1">
        <v>404.81200000000001</v>
      </c>
      <c r="AR50" s="1">
        <v>5864</v>
      </c>
      <c r="AS50" s="1">
        <v>84769.351999999999</v>
      </c>
      <c r="AT50" s="1">
        <v>1.9E-2</v>
      </c>
      <c r="AY50" s="1" t="s">
        <v>157</v>
      </c>
      <c r="AZ50" s="1" t="s">
        <v>158</v>
      </c>
      <c r="BA50" s="1" t="s">
        <v>23</v>
      </c>
      <c r="BB50" s="1">
        <v>3.96</v>
      </c>
      <c r="BC50" s="1">
        <v>84769.351999999999</v>
      </c>
      <c r="BD50" s="1">
        <v>2328900</v>
      </c>
      <c r="BF50" s="1">
        <v>84769.351999999999</v>
      </c>
      <c r="BG50" s="1">
        <v>4</v>
      </c>
      <c r="BH50" s="1">
        <v>5.1100000000000003</v>
      </c>
      <c r="BI50" s="1">
        <v>27.8</v>
      </c>
      <c r="BK50" s="1" t="s">
        <v>157</v>
      </c>
      <c r="BL50" s="1" t="s">
        <v>158</v>
      </c>
      <c r="BM50" s="1" t="s">
        <v>23</v>
      </c>
      <c r="BN50" s="1">
        <v>4.05</v>
      </c>
      <c r="BO50" s="1">
        <v>315.459</v>
      </c>
      <c r="BP50" s="1">
        <v>11990</v>
      </c>
      <c r="BQ50" s="1">
        <v>1960.4449999999999</v>
      </c>
      <c r="BR50" s="1">
        <v>0.64400000000000002</v>
      </c>
      <c r="BT50" s="1">
        <v>2.85</v>
      </c>
      <c r="BW50" s="1" t="s">
        <v>157</v>
      </c>
      <c r="BX50" s="1" t="s">
        <v>158</v>
      </c>
      <c r="BY50" s="1" t="s">
        <v>23</v>
      </c>
      <c r="BZ50" s="1">
        <v>4.05</v>
      </c>
      <c r="CA50" s="1">
        <v>1960.4449999999999</v>
      </c>
      <c r="CB50" s="1">
        <v>72293</v>
      </c>
      <c r="CD50" s="1">
        <v>1960.4449999999999</v>
      </c>
      <c r="CE50" s="1">
        <v>4</v>
      </c>
      <c r="CF50" s="1">
        <v>5.83</v>
      </c>
      <c r="CG50" s="1">
        <v>45.8</v>
      </c>
      <c r="CI50" s="1" t="s">
        <v>157</v>
      </c>
      <c r="CJ50" s="1" t="s">
        <v>158</v>
      </c>
      <c r="CK50" s="1" t="s">
        <v>23</v>
      </c>
      <c r="CL50" s="1">
        <v>4.0599999999999996</v>
      </c>
      <c r="CM50" s="1">
        <v>0.38900000000000001</v>
      </c>
      <c r="CN50" s="1">
        <v>70</v>
      </c>
      <c r="CO50" s="1">
        <v>65362.707000000002</v>
      </c>
      <c r="CP50" s="1">
        <v>0</v>
      </c>
      <c r="CU50" s="1" t="s">
        <v>157</v>
      </c>
      <c r="CV50" s="1" t="s">
        <v>158</v>
      </c>
      <c r="CW50" s="1" t="s">
        <v>23</v>
      </c>
      <c r="CX50" s="1">
        <v>4.4000000000000004</v>
      </c>
      <c r="CY50" s="1">
        <v>189770.18799999999</v>
      </c>
      <c r="CZ50" s="1">
        <v>7714787</v>
      </c>
      <c r="DA50" s="1">
        <v>65362.707000000002</v>
      </c>
      <c r="DB50" s="1">
        <v>11.613</v>
      </c>
      <c r="DD50" s="1">
        <v>39.770000000000003</v>
      </c>
      <c r="DG50" s="1" t="s">
        <v>157</v>
      </c>
      <c r="DH50" s="1" t="s">
        <v>158</v>
      </c>
      <c r="DI50" s="1" t="s">
        <v>23</v>
      </c>
      <c r="DJ50" s="1">
        <v>4.4000000000000004</v>
      </c>
      <c r="DK50" s="1">
        <v>65362.707000000002</v>
      </c>
      <c r="DL50" s="1">
        <v>2663057</v>
      </c>
      <c r="DN50" s="1">
        <v>65362.707000000002</v>
      </c>
      <c r="DO50" s="1">
        <v>4</v>
      </c>
      <c r="DP50" s="1">
        <v>7.31</v>
      </c>
      <c r="DQ50" s="1">
        <v>82.8</v>
      </c>
    </row>
    <row r="51" spans="3:121" x14ac:dyDescent="0.25">
      <c r="C51" s="1" t="s">
        <v>159</v>
      </c>
      <c r="D51" s="1" t="s">
        <v>160</v>
      </c>
      <c r="E51" s="1" t="s">
        <v>23</v>
      </c>
      <c r="F51" s="1">
        <v>3.88</v>
      </c>
      <c r="G51" s="1">
        <v>4897.8040000000001</v>
      </c>
      <c r="H51" s="1">
        <v>78547</v>
      </c>
      <c r="I51" s="1">
        <v>3384.8389999999999</v>
      </c>
      <c r="J51" s="1">
        <v>5.7880000000000003</v>
      </c>
      <c r="L51" s="1">
        <v>20.43</v>
      </c>
      <c r="O51" s="1" t="s">
        <v>159</v>
      </c>
      <c r="P51" s="1" t="s">
        <v>160</v>
      </c>
      <c r="Q51" s="1" t="s">
        <v>23</v>
      </c>
      <c r="R51" s="1">
        <v>3.78</v>
      </c>
      <c r="S51" s="1">
        <v>83.840999999999994</v>
      </c>
      <c r="T51" s="1">
        <v>2740</v>
      </c>
      <c r="U51" s="1">
        <v>3384.8389999999999</v>
      </c>
      <c r="V51" s="1">
        <v>9.9000000000000005E-2</v>
      </c>
      <c r="AA51" s="1" t="s">
        <v>159</v>
      </c>
      <c r="AB51" s="1" t="s">
        <v>160</v>
      </c>
      <c r="AC51" s="1" t="s">
        <v>23</v>
      </c>
      <c r="AD51" s="1">
        <v>3.77</v>
      </c>
      <c r="AE51" s="1">
        <v>3384.8389999999999</v>
      </c>
      <c r="AF51" s="1">
        <v>115881</v>
      </c>
      <c r="AH51" s="1">
        <v>3384.8389999999999</v>
      </c>
      <c r="AI51" s="1">
        <v>4</v>
      </c>
      <c r="AJ51" s="1">
        <v>4.1900000000000004</v>
      </c>
      <c r="AK51" s="1">
        <v>4.5999999999999996</v>
      </c>
      <c r="AM51" s="1" t="s">
        <v>159</v>
      </c>
      <c r="AN51" s="1" t="s">
        <v>160</v>
      </c>
      <c r="AO51" s="1" t="s">
        <v>23</v>
      </c>
      <c r="AP51" s="1">
        <v>3.85</v>
      </c>
      <c r="AQ51" s="1">
        <v>333.62799999999999</v>
      </c>
      <c r="AR51" s="1">
        <v>4606</v>
      </c>
      <c r="AS51" s="1">
        <v>88387.468999999997</v>
      </c>
      <c r="AT51" s="1">
        <v>1.4999999999999999E-2</v>
      </c>
      <c r="AY51" s="1" t="s">
        <v>159</v>
      </c>
      <c r="AZ51" s="1" t="s">
        <v>160</v>
      </c>
      <c r="BA51" s="1" t="s">
        <v>23</v>
      </c>
      <c r="BB51" s="1">
        <v>3.96</v>
      </c>
      <c r="BC51" s="1">
        <v>88387.468999999997</v>
      </c>
      <c r="BD51" s="1">
        <v>2483812</v>
      </c>
      <c r="BF51" s="1">
        <v>88387.468999999997</v>
      </c>
      <c r="BG51" s="1">
        <v>4</v>
      </c>
      <c r="BH51" s="1">
        <v>5.33</v>
      </c>
      <c r="BI51" s="1">
        <v>33.299999999999997</v>
      </c>
      <c r="BK51" s="1" t="s">
        <v>159</v>
      </c>
      <c r="BL51" s="1" t="s">
        <v>160</v>
      </c>
      <c r="BM51" s="1" t="s">
        <v>23</v>
      </c>
      <c r="BN51" s="1">
        <v>4.05</v>
      </c>
      <c r="BO51" s="1">
        <v>136.14099999999999</v>
      </c>
      <c r="BP51" s="1">
        <v>5084</v>
      </c>
      <c r="BQ51" s="1">
        <v>1928.79</v>
      </c>
      <c r="BR51" s="1">
        <v>0.28199999999999997</v>
      </c>
      <c r="BT51" s="1">
        <v>0.69</v>
      </c>
      <c r="BW51" s="1" t="s">
        <v>159</v>
      </c>
      <c r="BX51" s="1" t="s">
        <v>160</v>
      </c>
      <c r="BY51" s="1" t="s">
        <v>23</v>
      </c>
      <c r="BZ51" s="1">
        <v>4.05</v>
      </c>
      <c r="CA51" s="1">
        <v>1928.79</v>
      </c>
      <c r="CB51" s="1">
        <v>72627</v>
      </c>
      <c r="CD51" s="1">
        <v>1928.79</v>
      </c>
      <c r="CE51" s="1">
        <v>4</v>
      </c>
      <c r="CF51" s="1">
        <v>5.74</v>
      </c>
      <c r="CG51" s="1">
        <v>43.4</v>
      </c>
      <c r="CI51" s="1" t="s">
        <v>159</v>
      </c>
      <c r="CJ51" s="1" t="s">
        <v>160</v>
      </c>
      <c r="CK51" s="1" t="s">
        <v>23</v>
      </c>
      <c r="CL51" s="1">
        <v>4.0599999999999996</v>
      </c>
      <c r="CM51" s="1">
        <v>4.7350000000000003</v>
      </c>
      <c r="CN51" s="1">
        <v>316</v>
      </c>
      <c r="CO51" s="1">
        <v>66185.562999999995</v>
      </c>
      <c r="CP51" s="1">
        <v>0</v>
      </c>
      <c r="CU51" s="1" t="s">
        <v>159</v>
      </c>
      <c r="CV51" s="1" t="s">
        <v>160</v>
      </c>
      <c r="CW51" s="1" t="s">
        <v>23</v>
      </c>
      <c r="CX51" s="1">
        <v>4.4000000000000004</v>
      </c>
      <c r="CY51" s="1">
        <v>188079.766</v>
      </c>
      <c r="CZ51" s="1">
        <v>7687524</v>
      </c>
      <c r="DA51" s="1">
        <v>66185.562999999995</v>
      </c>
      <c r="DB51" s="1">
        <v>11.367000000000001</v>
      </c>
      <c r="DD51" s="1">
        <v>38.909999999999997</v>
      </c>
      <c r="DG51" s="1" t="s">
        <v>159</v>
      </c>
      <c r="DH51" s="1" t="s">
        <v>160</v>
      </c>
      <c r="DI51" s="1" t="s">
        <v>23</v>
      </c>
      <c r="DJ51" s="1">
        <v>4.4000000000000004</v>
      </c>
      <c r="DK51" s="1">
        <v>66185.562999999995</v>
      </c>
      <c r="DL51" s="1">
        <v>2694615</v>
      </c>
      <c r="DN51" s="1">
        <v>66185.562999999995</v>
      </c>
      <c r="DO51" s="1">
        <v>4</v>
      </c>
      <c r="DP51" s="1">
        <v>7.4</v>
      </c>
      <c r="DQ51" s="1">
        <v>85.1</v>
      </c>
    </row>
    <row r="52" spans="3:121" x14ac:dyDescent="0.25">
      <c r="C52" s="1" t="s">
        <v>161</v>
      </c>
      <c r="D52" s="1" t="s">
        <v>162</v>
      </c>
      <c r="E52" s="1" t="s">
        <v>23</v>
      </c>
      <c r="F52" s="1">
        <v>3.88</v>
      </c>
      <c r="G52" s="1">
        <v>7423.3490000000002</v>
      </c>
      <c r="H52" s="1">
        <v>109685</v>
      </c>
      <c r="I52" s="1">
        <v>3411.54</v>
      </c>
      <c r="J52" s="1">
        <v>8.7040000000000006</v>
      </c>
      <c r="L52" s="1">
        <v>31.09</v>
      </c>
      <c r="O52" s="1" t="s">
        <v>161</v>
      </c>
      <c r="P52" s="1" t="s">
        <v>162</v>
      </c>
      <c r="Q52" s="1" t="s">
        <v>23</v>
      </c>
      <c r="R52" s="1">
        <v>3.78</v>
      </c>
      <c r="S52" s="1">
        <v>78.491</v>
      </c>
      <c r="T52" s="1">
        <v>2813</v>
      </c>
      <c r="U52" s="1">
        <v>3411.54</v>
      </c>
      <c r="V52" s="1">
        <v>9.1999999999999998E-2</v>
      </c>
      <c r="AA52" s="1" t="s">
        <v>161</v>
      </c>
      <c r="AB52" s="1" t="s">
        <v>162</v>
      </c>
      <c r="AC52" s="1" t="s">
        <v>23</v>
      </c>
      <c r="AD52" s="1">
        <v>3.78</v>
      </c>
      <c r="AE52" s="1">
        <v>3411.54</v>
      </c>
      <c r="AF52" s="1">
        <v>117593</v>
      </c>
      <c r="AH52" s="1">
        <v>3411.54</v>
      </c>
      <c r="AI52" s="1">
        <v>4</v>
      </c>
      <c r="AJ52" s="1">
        <v>4.22</v>
      </c>
      <c r="AK52" s="1">
        <v>5.5</v>
      </c>
      <c r="AM52" s="1" t="s">
        <v>161</v>
      </c>
      <c r="AN52" s="1" t="s">
        <v>162</v>
      </c>
      <c r="AO52" s="1" t="s">
        <v>23</v>
      </c>
      <c r="AP52" s="1">
        <v>3.86</v>
      </c>
      <c r="AQ52" s="1">
        <v>371.00900000000001</v>
      </c>
      <c r="AR52" s="1">
        <v>4792</v>
      </c>
      <c r="AS52" s="1">
        <v>75575.226999999999</v>
      </c>
      <c r="AT52" s="1">
        <v>0.02</v>
      </c>
      <c r="AY52" s="1" t="s">
        <v>161</v>
      </c>
      <c r="AZ52" s="1" t="s">
        <v>162</v>
      </c>
      <c r="BA52" s="1" t="s">
        <v>23</v>
      </c>
      <c r="BB52" s="1">
        <v>3.96</v>
      </c>
      <c r="BC52" s="1">
        <v>75575.226999999999</v>
      </c>
      <c r="BD52" s="1">
        <v>2013143</v>
      </c>
      <c r="BF52" s="1">
        <v>75575.226999999999</v>
      </c>
      <c r="BG52" s="1">
        <v>4</v>
      </c>
      <c r="BH52" s="1">
        <v>4.5599999999999996</v>
      </c>
      <c r="BI52" s="1">
        <v>14</v>
      </c>
      <c r="BK52" s="1" t="s">
        <v>161</v>
      </c>
      <c r="BL52" s="1" t="s">
        <v>162</v>
      </c>
      <c r="BM52" s="1" t="s">
        <v>23</v>
      </c>
      <c r="BN52" s="1">
        <v>4.05</v>
      </c>
      <c r="BO52" s="1">
        <v>111.834</v>
      </c>
      <c r="BP52" s="1">
        <v>4367</v>
      </c>
      <c r="BQ52" s="1">
        <v>1861.049</v>
      </c>
      <c r="BR52" s="1">
        <v>0.24</v>
      </c>
      <c r="BT52" s="1">
        <v>0.43</v>
      </c>
      <c r="BW52" s="1" t="s">
        <v>161</v>
      </c>
      <c r="BX52" s="1" t="s">
        <v>162</v>
      </c>
      <c r="BY52" s="1" t="s">
        <v>23</v>
      </c>
      <c r="BZ52" s="1">
        <v>4.05</v>
      </c>
      <c r="CA52" s="1">
        <v>1861.049</v>
      </c>
      <c r="CB52" s="1">
        <v>71569</v>
      </c>
      <c r="CD52" s="1">
        <v>1861.049</v>
      </c>
      <c r="CE52" s="1">
        <v>4</v>
      </c>
      <c r="CF52" s="1">
        <v>5.54</v>
      </c>
      <c r="CG52" s="1">
        <v>38.4</v>
      </c>
      <c r="CI52" s="1" t="s">
        <v>161</v>
      </c>
      <c r="CJ52" s="1" t="s">
        <v>162</v>
      </c>
      <c r="CK52" s="1" t="s">
        <v>23</v>
      </c>
      <c r="CL52" s="1">
        <v>4.0599999999999996</v>
      </c>
      <c r="CM52" s="1">
        <v>18.364999999999998</v>
      </c>
      <c r="CN52" s="1">
        <v>455</v>
      </c>
      <c r="CO52" s="1">
        <v>64907.961000000003</v>
      </c>
      <c r="CP52" s="1">
        <v>1E-3</v>
      </c>
      <c r="CU52" s="1" t="s">
        <v>161</v>
      </c>
      <c r="CV52" s="1" t="s">
        <v>162</v>
      </c>
      <c r="CW52" s="1" t="s">
        <v>23</v>
      </c>
      <c r="CX52" s="1">
        <v>4.4000000000000004</v>
      </c>
      <c r="CY52" s="1">
        <v>188022.875</v>
      </c>
      <c r="CZ52" s="1">
        <v>7440712</v>
      </c>
      <c r="DA52" s="1">
        <v>64907.961000000003</v>
      </c>
      <c r="DB52" s="1">
        <v>11.587</v>
      </c>
      <c r="DD52" s="1">
        <v>39.68</v>
      </c>
      <c r="DG52" s="1" t="s">
        <v>161</v>
      </c>
      <c r="DH52" s="1" t="s">
        <v>162</v>
      </c>
      <c r="DI52" s="1" t="s">
        <v>23</v>
      </c>
      <c r="DJ52" s="1">
        <v>4.4000000000000004</v>
      </c>
      <c r="DK52" s="1">
        <v>64907.961000000003</v>
      </c>
      <c r="DL52" s="1">
        <v>2536898</v>
      </c>
      <c r="DN52" s="1">
        <v>64907.961000000003</v>
      </c>
      <c r="DO52" s="1">
        <v>4</v>
      </c>
      <c r="DP52" s="1">
        <v>7.26</v>
      </c>
      <c r="DQ52" s="1">
        <v>81.5</v>
      </c>
    </row>
    <row r="53" spans="3:121" x14ac:dyDescent="0.25">
      <c r="C53" s="1" t="s">
        <v>166</v>
      </c>
      <c r="D53" s="1" t="s">
        <v>167</v>
      </c>
      <c r="E53" s="1" t="s">
        <v>23</v>
      </c>
      <c r="F53" s="1">
        <v>3.87</v>
      </c>
      <c r="G53" s="1">
        <v>13458.945</v>
      </c>
      <c r="H53" s="1">
        <v>179811</v>
      </c>
      <c r="I53" s="1">
        <v>3946.0839999999998</v>
      </c>
      <c r="J53" s="1">
        <v>13.643000000000001</v>
      </c>
      <c r="L53" s="1">
        <v>49.15</v>
      </c>
      <c r="O53" s="1" t="s">
        <v>166</v>
      </c>
      <c r="P53" s="1" t="s">
        <v>167</v>
      </c>
      <c r="Q53" s="1" t="s">
        <v>23</v>
      </c>
      <c r="R53" s="1">
        <v>3.78</v>
      </c>
      <c r="S53" s="1">
        <v>372.56400000000002</v>
      </c>
      <c r="T53" s="1">
        <v>13071</v>
      </c>
      <c r="U53" s="1">
        <v>3946.0839999999998</v>
      </c>
      <c r="V53" s="1">
        <v>0.378</v>
      </c>
      <c r="X53" s="1">
        <v>3.98</v>
      </c>
      <c r="AA53" s="1" t="s">
        <v>166</v>
      </c>
      <c r="AB53" s="1" t="s">
        <v>167</v>
      </c>
      <c r="AC53" s="1" t="s">
        <v>23</v>
      </c>
      <c r="AD53" s="1">
        <v>3.78</v>
      </c>
      <c r="AE53" s="1">
        <v>3946.0839999999998</v>
      </c>
      <c r="AF53" s="1">
        <v>135784</v>
      </c>
      <c r="AH53" s="1">
        <v>3946.0839999999998</v>
      </c>
      <c r="AI53" s="1">
        <v>4</v>
      </c>
      <c r="AJ53" s="1">
        <v>4.88</v>
      </c>
      <c r="AK53" s="1">
        <v>22</v>
      </c>
      <c r="AM53" s="1" t="s">
        <v>166</v>
      </c>
      <c r="AN53" s="1" t="s">
        <v>167</v>
      </c>
      <c r="AO53" s="1" t="s">
        <v>23</v>
      </c>
      <c r="AP53" s="1">
        <v>3.81</v>
      </c>
      <c r="AQ53" s="1">
        <v>1741.671</v>
      </c>
      <c r="AR53" s="1">
        <v>49424</v>
      </c>
      <c r="AS53" s="1">
        <v>98270.577999999994</v>
      </c>
      <c r="AT53" s="1">
        <v>7.0999999999999994E-2</v>
      </c>
      <c r="AY53" s="1" t="s">
        <v>166</v>
      </c>
      <c r="AZ53" s="1" t="s">
        <v>167</v>
      </c>
      <c r="BA53" s="1" t="s">
        <v>23</v>
      </c>
      <c r="BB53" s="1">
        <v>3.96</v>
      </c>
      <c r="BC53" s="1">
        <v>98270.577999999994</v>
      </c>
      <c r="BD53" s="1">
        <v>2691723</v>
      </c>
      <c r="BF53" s="1">
        <v>98270.577999999994</v>
      </c>
      <c r="BG53" s="1">
        <v>4</v>
      </c>
      <c r="BH53" s="1">
        <v>5.93</v>
      </c>
      <c r="BI53" s="1">
        <v>48.2</v>
      </c>
      <c r="BK53" s="1" t="s">
        <v>166</v>
      </c>
      <c r="BL53" s="1" t="s">
        <v>167</v>
      </c>
      <c r="BM53" s="1" t="s">
        <v>23</v>
      </c>
      <c r="BN53" s="1">
        <v>4.05</v>
      </c>
      <c r="BO53" s="1">
        <v>1087.664</v>
      </c>
      <c r="BP53" s="1">
        <v>41574</v>
      </c>
      <c r="BQ53" s="1">
        <v>2277.866</v>
      </c>
      <c r="BR53" s="1">
        <v>1.91</v>
      </c>
      <c r="BT53" s="1">
        <v>10.45</v>
      </c>
      <c r="BW53" s="1" t="s">
        <v>166</v>
      </c>
      <c r="BX53" s="1" t="s">
        <v>167</v>
      </c>
      <c r="BY53" s="1" t="s">
        <v>23</v>
      </c>
      <c r="BZ53" s="1">
        <v>4.05</v>
      </c>
      <c r="CA53" s="1">
        <v>2277.866</v>
      </c>
      <c r="CB53" s="1">
        <v>87482</v>
      </c>
      <c r="CD53" s="1">
        <v>2277.866</v>
      </c>
      <c r="CE53" s="1">
        <v>4</v>
      </c>
      <c r="CF53" s="1">
        <v>6.78</v>
      </c>
      <c r="CG53" s="1">
        <v>69.400000000000006</v>
      </c>
      <c r="CI53" s="1" t="s">
        <v>166</v>
      </c>
      <c r="CJ53" s="1" t="s">
        <v>167</v>
      </c>
      <c r="CK53" s="1" t="s">
        <v>23</v>
      </c>
      <c r="CL53" s="1">
        <v>4.0599999999999996</v>
      </c>
      <c r="CM53" s="1">
        <v>64.870999999999995</v>
      </c>
      <c r="CN53" s="1">
        <v>2246</v>
      </c>
      <c r="CO53" s="1">
        <v>78984.391000000003</v>
      </c>
      <c r="CP53" s="1">
        <v>3.0000000000000001E-3</v>
      </c>
      <c r="CU53" s="1" t="s">
        <v>166</v>
      </c>
      <c r="CV53" s="1" t="s">
        <v>167</v>
      </c>
      <c r="CW53" s="1" t="s">
        <v>23</v>
      </c>
      <c r="CX53" s="1">
        <v>4.4000000000000004</v>
      </c>
      <c r="CY53" s="1">
        <v>228470.46900000001</v>
      </c>
      <c r="CZ53" s="1">
        <v>9286333</v>
      </c>
      <c r="DA53" s="1">
        <v>78984.391000000003</v>
      </c>
      <c r="DB53" s="1">
        <v>11.57</v>
      </c>
      <c r="DD53" s="1">
        <v>39.619999999999997</v>
      </c>
      <c r="DG53" s="1" t="s">
        <v>166</v>
      </c>
      <c r="DH53" s="1" t="s">
        <v>167</v>
      </c>
      <c r="DI53" s="1" t="s">
        <v>23</v>
      </c>
      <c r="DJ53" s="1">
        <v>4.4000000000000004</v>
      </c>
      <c r="DK53" s="1">
        <v>78984.391000000003</v>
      </c>
      <c r="DL53" s="1">
        <v>3150051</v>
      </c>
      <c r="DN53" s="1">
        <v>78984.391000000003</v>
      </c>
      <c r="DO53" s="1">
        <v>4</v>
      </c>
      <c r="DP53" s="1">
        <v>8.84</v>
      </c>
      <c r="DQ53" s="1">
        <v>120.9</v>
      </c>
    </row>
    <row r="54" spans="3:121" x14ac:dyDescent="0.25">
      <c r="C54" s="1" t="s">
        <v>168</v>
      </c>
      <c r="D54" s="1" t="s">
        <v>169</v>
      </c>
      <c r="E54" s="1" t="s">
        <v>23</v>
      </c>
      <c r="F54" s="1">
        <v>3.88</v>
      </c>
      <c r="G54" s="1">
        <v>13394.592000000001</v>
      </c>
      <c r="H54" s="1">
        <v>210981</v>
      </c>
      <c r="I54" s="1">
        <v>4015.5990000000002</v>
      </c>
      <c r="J54" s="1">
        <v>13.343</v>
      </c>
      <c r="L54" s="1">
        <v>48.05</v>
      </c>
      <c r="O54" s="1" t="s">
        <v>168</v>
      </c>
      <c r="P54" s="1" t="s">
        <v>169</v>
      </c>
      <c r="Q54" s="1" t="s">
        <v>23</v>
      </c>
      <c r="R54" s="1">
        <v>3.78</v>
      </c>
      <c r="S54" s="1">
        <v>110.375</v>
      </c>
      <c r="T54" s="1">
        <v>3443</v>
      </c>
      <c r="U54" s="1">
        <v>4015.5990000000002</v>
      </c>
      <c r="V54" s="1">
        <v>0.11</v>
      </c>
      <c r="X54" s="1">
        <v>0.02</v>
      </c>
      <c r="AA54" s="1" t="s">
        <v>168</v>
      </c>
      <c r="AB54" s="1" t="s">
        <v>169</v>
      </c>
      <c r="AC54" s="1" t="s">
        <v>23</v>
      </c>
      <c r="AD54" s="1">
        <v>3.78</v>
      </c>
      <c r="AE54" s="1">
        <v>4015.5990000000002</v>
      </c>
      <c r="AF54" s="1">
        <v>139237</v>
      </c>
      <c r="AH54" s="1">
        <v>4015.5990000000002</v>
      </c>
      <c r="AI54" s="1">
        <v>4</v>
      </c>
      <c r="AJ54" s="1">
        <v>4.96</v>
      </c>
      <c r="AK54" s="1">
        <v>24.1</v>
      </c>
      <c r="AM54" s="1" t="s">
        <v>168</v>
      </c>
      <c r="AN54" s="1" t="s">
        <v>169</v>
      </c>
      <c r="AO54" s="1" t="s">
        <v>23</v>
      </c>
      <c r="AP54" s="1">
        <v>3.85</v>
      </c>
      <c r="AQ54" s="1">
        <v>359.24099999999999</v>
      </c>
      <c r="AR54" s="1">
        <v>4577</v>
      </c>
      <c r="AS54" s="1">
        <v>98628.741999999998</v>
      </c>
      <c r="AT54" s="1">
        <v>1.4999999999999999E-2</v>
      </c>
      <c r="AY54" s="1" t="s">
        <v>168</v>
      </c>
      <c r="AZ54" s="1" t="s">
        <v>169</v>
      </c>
      <c r="BA54" s="1" t="s">
        <v>23</v>
      </c>
      <c r="BB54" s="1">
        <v>3.96</v>
      </c>
      <c r="BC54" s="1">
        <v>98628.741999999998</v>
      </c>
      <c r="BD54" s="1">
        <v>2774183</v>
      </c>
      <c r="BF54" s="1">
        <v>98628.741999999998</v>
      </c>
      <c r="BG54" s="1">
        <v>4</v>
      </c>
      <c r="BH54" s="1">
        <v>5.95</v>
      </c>
      <c r="BI54" s="1">
        <v>48.7</v>
      </c>
      <c r="BK54" s="1" t="s">
        <v>168</v>
      </c>
      <c r="BL54" s="1" t="s">
        <v>169</v>
      </c>
      <c r="BM54" s="1" t="s">
        <v>23</v>
      </c>
      <c r="BN54" s="1">
        <v>4.05</v>
      </c>
      <c r="BO54" s="1">
        <v>109.22199999999999</v>
      </c>
      <c r="BP54" s="1">
        <v>3935</v>
      </c>
      <c r="BQ54" s="1">
        <v>1961.049</v>
      </c>
      <c r="BR54" s="1">
        <v>0.223</v>
      </c>
      <c r="BT54" s="1">
        <v>0.33</v>
      </c>
      <c r="BW54" s="1" t="s">
        <v>168</v>
      </c>
      <c r="BX54" s="1" t="s">
        <v>169</v>
      </c>
      <c r="BY54" s="1" t="s">
        <v>23</v>
      </c>
      <c r="BZ54" s="1">
        <v>4.05</v>
      </c>
      <c r="CA54" s="1">
        <v>1961.049</v>
      </c>
      <c r="CB54" s="1">
        <v>74969</v>
      </c>
      <c r="CD54" s="1">
        <v>1961.049</v>
      </c>
      <c r="CE54" s="1">
        <v>4</v>
      </c>
      <c r="CF54" s="1">
        <v>5.83</v>
      </c>
      <c r="CG54" s="1">
        <v>45.8</v>
      </c>
      <c r="CI54" s="1" t="s">
        <v>168</v>
      </c>
      <c r="CJ54" s="1" t="s">
        <v>169</v>
      </c>
      <c r="CK54" s="1" t="s">
        <v>23</v>
      </c>
      <c r="CO54" s="1">
        <v>54687.828000000001</v>
      </c>
      <c r="CU54" s="1" t="s">
        <v>168</v>
      </c>
      <c r="CV54" s="1" t="s">
        <v>169</v>
      </c>
      <c r="CW54" s="1" t="s">
        <v>23</v>
      </c>
      <c r="CX54" s="1">
        <v>4.4000000000000004</v>
      </c>
      <c r="CY54" s="1">
        <v>145300.68799999999</v>
      </c>
      <c r="CZ54" s="1">
        <v>5942828</v>
      </c>
      <c r="DA54" s="1">
        <v>54687.828000000001</v>
      </c>
      <c r="DB54" s="1">
        <v>10.628</v>
      </c>
      <c r="DD54" s="1">
        <v>36.35</v>
      </c>
      <c r="DG54" s="1" t="s">
        <v>168</v>
      </c>
      <c r="DH54" s="1" t="s">
        <v>169</v>
      </c>
      <c r="DI54" s="1" t="s">
        <v>23</v>
      </c>
      <c r="DJ54" s="1">
        <v>4.4000000000000004</v>
      </c>
      <c r="DK54" s="1">
        <v>54687.828000000001</v>
      </c>
      <c r="DL54" s="1">
        <v>2268070</v>
      </c>
      <c r="DN54" s="1">
        <v>54687.828000000001</v>
      </c>
      <c r="DO54" s="1">
        <v>4</v>
      </c>
      <c r="DP54" s="1">
        <v>6.12</v>
      </c>
      <c r="DQ54" s="1">
        <v>52.9</v>
      </c>
    </row>
    <row r="55" spans="3:121" x14ac:dyDescent="0.25">
      <c r="C55" s="1" t="s">
        <v>170</v>
      </c>
      <c r="D55" s="1" t="s">
        <v>171</v>
      </c>
      <c r="E55" s="1" t="s">
        <v>23</v>
      </c>
      <c r="F55" s="1">
        <v>3.88</v>
      </c>
      <c r="G55" s="1">
        <v>12774.548000000001</v>
      </c>
      <c r="H55" s="1">
        <v>184155</v>
      </c>
      <c r="I55" s="1">
        <v>3722.0439999999999</v>
      </c>
      <c r="J55" s="1">
        <v>13.728999999999999</v>
      </c>
      <c r="L55" s="1">
        <v>49.46</v>
      </c>
      <c r="O55" s="1" t="s">
        <v>170</v>
      </c>
      <c r="P55" s="1" t="s">
        <v>171</v>
      </c>
      <c r="Q55" s="1" t="s">
        <v>23</v>
      </c>
      <c r="R55" s="1">
        <v>3.78</v>
      </c>
      <c r="S55" s="1">
        <v>78.054000000000002</v>
      </c>
      <c r="T55" s="1">
        <v>2592</v>
      </c>
      <c r="U55" s="1">
        <v>3722.0439999999999</v>
      </c>
      <c r="V55" s="1">
        <v>8.4000000000000005E-2</v>
      </c>
      <c r="AA55" s="1" t="s">
        <v>170</v>
      </c>
      <c r="AB55" s="1" t="s">
        <v>171</v>
      </c>
      <c r="AC55" s="1" t="s">
        <v>23</v>
      </c>
      <c r="AD55" s="1">
        <v>3.78</v>
      </c>
      <c r="AE55" s="1">
        <v>3722.0439999999999</v>
      </c>
      <c r="AF55" s="1">
        <v>127148</v>
      </c>
      <c r="AH55" s="1">
        <v>3722.0439999999999</v>
      </c>
      <c r="AI55" s="1">
        <v>4</v>
      </c>
      <c r="AJ55" s="1">
        <v>4.5999999999999996</v>
      </c>
      <c r="AK55" s="1">
        <v>15.1</v>
      </c>
      <c r="AM55" s="1" t="s">
        <v>170</v>
      </c>
      <c r="AN55" s="1" t="s">
        <v>171</v>
      </c>
      <c r="AO55" s="1" t="s">
        <v>23</v>
      </c>
      <c r="AP55" s="1">
        <v>3.86</v>
      </c>
      <c r="AQ55" s="1">
        <v>327.17700000000002</v>
      </c>
      <c r="AR55" s="1">
        <v>5240</v>
      </c>
      <c r="AS55" s="1">
        <v>106868.266</v>
      </c>
      <c r="AT55" s="1">
        <v>1.2E-2</v>
      </c>
      <c r="AY55" s="1" t="s">
        <v>170</v>
      </c>
      <c r="AZ55" s="1" t="s">
        <v>171</v>
      </c>
      <c r="BA55" s="1" t="s">
        <v>23</v>
      </c>
      <c r="BB55" s="1">
        <v>3.96</v>
      </c>
      <c r="BC55" s="1">
        <v>106868.266</v>
      </c>
      <c r="BD55" s="1">
        <v>3033461</v>
      </c>
      <c r="BF55" s="1">
        <v>106868.266</v>
      </c>
      <c r="BG55" s="1">
        <v>4</v>
      </c>
      <c r="BH55" s="1">
        <v>6.45</v>
      </c>
      <c r="BI55" s="1">
        <v>61.2</v>
      </c>
      <c r="BK55" s="1" t="s">
        <v>170</v>
      </c>
      <c r="BL55" s="1" t="s">
        <v>171</v>
      </c>
      <c r="BM55" s="1" t="s">
        <v>23</v>
      </c>
      <c r="BN55" s="1">
        <v>4.05</v>
      </c>
      <c r="BO55" s="1">
        <v>134.73599999999999</v>
      </c>
      <c r="BP55" s="1">
        <v>5715</v>
      </c>
      <c r="BQ55" s="1">
        <v>2366.5010000000002</v>
      </c>
      <c r="BR55" s="1">
        <v>0.22800000000000001</v>
      </c>
      <c r="BT55" s="1">
        <v>0.36</v>
      </c>
      <c r="BW55" s="1" t="s">
        <v>170</v>
      </c>
      <c r="BX55" s="1" t="s">
        <v>171</v>
      </c>
      <c r="BY55" s="1" t="s">
        <v>23</v>
      </c>
      <c r="BZ55" s="1">
        <v>4.05</v>
      </c>
      <c r="CA55" s="1">
        <v>2366.5010000000002</v>
      </c>
      <c r="CB55" s="1">
        <v>90032</v>
      </c>
      <c r="CD55" s="1">
        <v>2366.5010000000002</v>
      </c>
      <c r="CE55" s="1">
        <v>4</v>
      </c>
      <c r="CF55" s="1">
        <v>7.04</v>
      </c>
      <c r="CG55" s="1">
        <v>76</v>
      </c>
      <c r="CI55" s="1" t="s">
        <v>170</v>
      </c>
      <c r="CJ55" s="1" t="s">
        <v>171</v>
      </c>
      <c r="CK55" s="1" t="s">
        <v>23</v>
      </c>
      <c r="CL55" s="1">
        <v>4.07</v>
      </c>
      <c r="CM55" s="1">
        <v>6.07</v>
      </c>
      <c r="CN55" s="1">
        <v>347</v>
      </c>
      <c r="CO55" s="1">
        <v>63527.226999999999</v>
      </c>
      <c r="CP55" s="1">
        <v>0</v>
      </c>
      <c r="CU55" s="1" t="s">
        <v>170</v>
      </c>
      <c r="CV55" s="1" t="s">
        <v>171</v>
      </c>
      <c r="CW55" s="1" t="s">
        <v>23</v>
      </c>
      <c r="CX55" s="1">
        <v>4.4000000000000004</v>
      </c>
      <c r="CY55" s="1">
        <v>171869.766</v>
      </c>
      <c r="CZ55" s="1">
        <v>6608780</v>
      </c>
      <c r="DA55" s="1">
        <v>63527.226999999999</v>
      </c>
      <c r="DB55" s="1">
        <v>10.821999999999999</v>
      </c>
      <c r="DD55" s="1">
        <v>37.020000000000003</v>
      </c>
      <c r="DG55" s="1" t="s">
        <v>170</v>
      </c>
      <c r="DH55" s="1" t="s">
        <v>171</v>
      </c>
      <c r="DI55" s="1" t="s">
        <v>23</v>
      </c>
      <c r="DJ55" s="1">
        <v>4.4000000000000004</v>
      </c>
      <c r="DK55" s="1">
        <v>63527.226999999999</v>
      </c>
      <c r="DL55" s="1">
        <v>2347999</v>
      </c>
      <c r="DN55" s="1">
        <v>63527.226999999999</v>
      </c>
      <c r="DO55" s="1">
        <v>4</v>
      </c>
      <c r="DP55" s="1">
        <v>7.11</v>
      </c>
      <c r="DQ55" s="1">
        <v>77.7</v>
      </c>
    </row>
    <row r="56" spans="3:121" x14ac:dyDescent="0.25">
      <c r="C56" s="1" t="s">
        <v>172</v>
      </c>
      <c r="D56" s="1" t="s">
        <v>173</v>
      </c>
      <c r="E56" s="1" t="s">
        <v>23</v>
      </c>
      <c r="F56" s="1">
        <v>3.87</v>
      </c>
      <c r="G56" s="1">
        <v>13906.821</v>
      </c>
      <c r="H56" s="1">
        <v>198513</v>
      </c>
      <c r="I56" s="1">
        <v>3719.442</v>
      </c>
      <c r="J56" s="1">
        <v>14.956</v>
      </c>
      <c r="L56" s="1">
        <v>53.95</v>
      </c>
      <c r="O56" s="1" t="s">
        <v>172</v>
      </c>
      <c r="P56" s="1" t="s">
        <v>173</v>
      </c>
      <c r="Q56" s="1" t="s">
        <v>23</v>
      </c>
      <c r="R56" s="1">
        <v>3.78</v>
      </c>
      <c r="S56" s="1">
        <v>138.96</v>
      </c>
      <c r="T56" s="1">
        <v>4052</v>
      </c>
      <c r="U56" s="1">
        <v>3719.442</v>
      </c>
      <c r="V56" s="1">
        <v>0.14899999999999999</v>
      </c>
      <c r="X56" s="1">
        <v>0.61</v>
      </c>
      <c r="AA56" s="1" t="s">
        <v>172</v>
      </c>
      <c r="AB56" s="1" t="s">
        <v>173</v>
      </c>
      <c r="AC56" s="1" t="s">
        <v>23</v>
      </c>
      <c r="AD56" s="1">
        <v>3.78</v>
      </c>
      <c r="AE56" s="1">
        <v>3719.442</v>
      </c>
      <c r="AF56" s="1">
        <v>129467</v>
      </c>
      <c r="AH56" s="1">
        <v>3719.442</v>
      </c>
      <c r="AI56" s="1">
        <v>4</v>
      </c>
      <c r="AJ56" s="1">
        <v>4.5999999999999996</v>
      </c>
      <c r="AK56" s="1">
        <v>15</v>
      </c>
      <c r="AM56" s="1" t="s">
        <v>172</v>
      </c>
      <c r="AN56" s="1" t="s">
        <v>173</v>
      </c>
      <c r="AO56" s="1" t="s">
        <v>23</v>
      </c>
      <c r="AP56" s="1">
        <v>3.81</v>
      </c>
      <c r="AQ56" s="1">
        <v>471.12799999999999</v>
      </c>
      <c r="AR56" s="1">
        <v>8876</v>
      </c>
      <c r="AS56" s="1">
        <v>104541.266</v>
      </c>
      <c r="AT56" s="1">
        <v>1.7999999999999999E-2</v>
      </c>
      <c r="AY56" s="1" t="s">
        <v>172</v>
      </c>
      <c r="AZ56" s="1" t="s">
        <v>173</v>
      </c>
      <c r="BA56" s="1" t="s">
        <v>23</v>
      </c>
      <c r="BB56" s="1">
        <v>3.96</v>
      </c>
      <c r="BC56" s="1">
        <v>104541.266</v>
      </c>
      <c r="BD56" s="1">
        <v>2937157</v>
      </c>
      <c r="BF56" s="1">
        <v>104541.266</v>
      </c>
      <c r="BG56" s="1">
        <v>4</v>
      </c>
      <c r="BH56" s="1">
        <v>6.31</v>
      </c>
      <c r="BI56" s="1">
        <v>57.7</v>
      </c>
      <c r="BK56" s="1" t="s">
        <v>172</v>
      </c>
      <c r="BL56" s="1" t="s">
        <v>173</v>
      </c>
      <c r="BM56" s="1" t="s">
        <v>23</v>
      </c>
      <c r="BN56" s="1">
        <v>4.05</v>
      </c>
      <c r="BO56" s="1">
        <v>200.381</v>
      </c>
      <c r="BP56" s="1">
        <v>7915</v>
      </c>
      <c r="BQ56" s="1">
        <v>2257.6120000000001</v>
      </c>
      <c r="BR56" s="1">
        <v>0.35499999999999998</v>
      </c>
      <c r="BT56" s="1">
        <v>1.1200000000000001</v>
      </c>
      <c r="BW56" s="1" t="s">
        <v>172</v>
      </c>
      <c r="BX56" s="1" t="s">
        <v>173</v>
      </c>
      <c r="BY56" s="1" t="s">
        <v>23</v>
      </c>
      <c r="BZ56" s="1">
        <v>4.05</v>
      </c>
      <c r="CA56" s="1">
        <v>2257.6120000000001</v>
      </c>
      <c r="CB56" s="1">
        <v>86402</v>
      </c>
      <c r="CD56" s="1">
        <v>2257.6120000000001</v>
      </c>
      <c r="CE56" s="1">
        <v>4</v>
      </c>
      <c r="CF56" s="1">
        <v>6.72</v>
      </c>
      <c r="CG56" s="1">
        <v>67.900000000000006</v>
      </c>
      <c r="CI56" s="1" t="s">
        <v>172</v>
      </c>
      <c r="CJ56" s="1" t="s">
        <v>173</v>
      </c>
      <c r="CK56" s="1" t="s">
        <v>23</v>
      </c>
      <c r="CL56" s="1">
        <v>4.07</v>
      </c>
      <c r="CM56" s="1">
        <v>6.7329999999999997</v>
      </c>
      <c r="CN56" s="1">
        <v>385</v>
      </c>
      <c r="CO56" s="1">
        <v>81925.483999999997</v>
      </c>
      <c r="CP56" s="1">
        <v>0</v>
      </c>
      <c r="CU56" s="1" t="s">
        <v>172</v>
      </c>
      <c r="CV56" s="1" t="s">
        <v>173</v>
      </c>
      <c r="CW56" s="1" t="s">
        <v>23</v>
      </c>
      <c r="CX56" s="1">
        <v>4.4000000000000004</v>
      </c>
      <c r="CY56" s="1">
        <v>232343.17199999999</v>
      </c>
      <c r="CZ56" s="1">
        <v>9388697</v>
      </c>
      <c r="DA56" s="1">
        <v>81925.483999999997</v>
      </c>
      <c r="DB56" s="1">
        <v>11.343999999999999</v>
      </c>
      <c r="DD56" s="1">
        <v>38.83</v>
      </c>
      <c r="DG56" s="1" t="s">
        <v>172</v>
      </c>
      <c r="DH56" s="1" t="s">
        <v>173</v>
      </c>
      <c r="DI56" s="1" t="s">
        <v>23</v>
      </c>
      <c r="DJ56" s="1">
        <v>4.4000000000000004</v>
      </c>
      <c r="DK56" s="1">
        <v>81925.483999999997</v>
      </c>
      <c r="DL56" s="1">
        <v>3419540</v>
      </c>
      <c r="DN56" s="1">
        <v>81925.483999999997</v>
      </c>
      <c r="DO56" s="1">
        <v>4</v>
      </c>
      <c r="DP56" s="1">
        <v>9.16</v>
      </c>
      <c r="DQ56" s="1">
        <v>129.1</v>
      </c>
    </row>
    <row r="57" spans="3:121" x14ac:dyDescent="0.25">
      <c r="C57" s="1" t="s">
        <v>174</v>
      </c>
      <c r="D57" s="1" t="s">
        <v>175</v>
      </c>
      <c r="E57" s="1" t="s">
        <v>23</v>
      </c>
      <c r="F57" s="1">
        <v>3.88</v>
      </c>
      <c r="G57" s="1">
        <v>12754.647000000001</v>
      </c>
      <c r="H57" s="1">
        <v>175426</v>
      </c>
      <c r="I57" s="1">
        <v>3898.4119999999998</v>
      </c>
      <c r="J57" s="1">
        <v>13.087</v>
      </c>
      <c r="L57" s="1">
        <v>47.12</v>
      </c>
      <c r="O57" s="1" t="s">
        <v>174</v>
      </c>
      <c r="P57" s="1" t="s">
        <v>175</v>
      </c>
      <c r="Q57" s="1" t="s">
        <v>23</v>
      </c>
      <c r="R57" s="1">
        <v>3.78</v>
      </c>
      <c r="S57" s="1">
        <v>126.729</v>
      </c>
      <c r="T57" s="1">
        <v>4009</v>
      </c>
      <c r="U57" s="1">
        <v>3898.4119999999998</v>
      </c>
      <c r="V57" s="1">
        <v>0.13</v>
      </c>
      <c r="X57" s="1">
        <v>0.32</v>
      </c>
      <c r="AA57" s="1" t="s">
        <v>174</v>
      </c>
      <c r="AB57" s="1" t="s">
        <v>175</v>
      </c>
      <c r="AC57" s="1" t="s">
        <v>23</v>
      </c>
      <c r="AD57" s="1">
        <v>3.78</v>
      </c>
      <c r="AE57" s="1">
        <v>3898.4119999999998</v>
      </c>
      <c r="AF57" s="1">
        <v>134486</v>
      </c>
      <c r="AH57" s="1">
        <v>3898.4119999999998</v>
      </c>
      <c r="AI57" s="1">
        <v>4</v>
      </c>
      <c r="AJ57" s="1">
        <v>4.82</v>
      </c>
      <c r="AK57" s="1">
        <v>20.5</v>
      </c>
      <c r="AM57" s="1" t="s">
        <v>174</v>
      </c>
      <c r="AN57" s="1" t="s">
        <v>175</v>
      </c>
      <c r="AO57" s="1" t="s">
        <v>23</v>
      </c>
      <c r="AP57" s="1">
        <v>3.81</v>
      </c>
      <c r="AQ57" s="1">
        <v>416.80099999999999</v>
      </c>
      <c r="AR57" s="1">
        <v>6653</v>
      </c>
      <c r="AS57" s="1">
        <v>112556.06299999999</v>
      </c>
      <c r="AT57" s="1">
        <v>1.4999999999999999E-2</v>
      </c>
      <c r="AY57" s="1" t="s">
        <v>174</v>
      </c>
      <c r="AZ57" s="1" t="s">
        <v>175</v>
      </c>
      <c r="BA57" s="1" t="s">
        <v>23</v>
      </c>
      <c r="BB57" s="1">
        <v>3.96</v>
      </c>
      <c r="BC57" s="1">
        <v>112556.06299999999</v>
      </c>
      <c r="BD57" s="1">
        <v>3156701</v>
      </c>
      <c r="BF57" s="1">
        <v>112556.06299999999</v>
      </c>
      <c r="BG57" s="1">
        <v>4</v>
      </c>
      <c r="BH57" s="1">
        <v>6.79</v>
      </c>
      <c r="BI57" s="1">
        <v>69.8</v>
      </c>
      <c r="BK57" s="1" t="s">
        <v>174</v>
      </c>
      <c r="BL57" s="1" t="s">
        <v>175</v>
      </c>
      <c r="BM57" s="1" t="s">
        <v>23</v>
      </c>
      <c r="BN57" s="1">
        <v>4.05</v>
      </c>
      <c r="BO57" s="1">
        <v>271.22899999999998</v>
      </c>
      <c r="BP57" s="1">
        <v>10772</v>
      </c>
      <c r="BQ57" s="1">
        <v>2389.2779999999998</v>
      </c>
      <c r="BR57" s="1">
        <v>0.45400000000000001</v>
      </c>
      <c r="BT57" s="1">
        <v>1.72</v>
      </c>
      <c r="BW57" s="1" t="s">
        <v>174</v>
      </c>
      <c r="BX57" s="1" t="s">
        <v>175</v>
      </c>
      <c r="BY57" s="1" t="s">
        <v>23</v>
      </c>
      <c r="BZ57" s="1">
        <v>4.05</v>
      </c>
      <c r="CA57" s="1">
        <v>2389.2779999999998</v>
      </c>
      <c r="CB57" s="1">
        <v>89739</v>
      </c>
      <c r="CD57" s="1">
        <v>2389.2779999999998</v>
      </c>
      <c r="CE57" s="1">
        <v>4</v>
      </c>
      <c r="CF57" s="1">
        <v>7.11</v>
      </c>
      <c r="CG57" s="1">
        <v>77.7</v>
      </c>
      <c r="CI57" s="1" t="s">
        <v>174</v>
      </c>
      <c r="CJ57" s="1" t="s">
        <v>175</v>
      </c>
      <c r="CK57" s="1" t="s">
        <v>23</v>
      </c>
      <c r="CL57" s="1">
        <v>4.05</v>
      </c>
      <c r="CM57" s="1">
        <v>12.484</v>
      </c>
      <c r="CN57" s="1">
        <v>452</v>
      </c>
      <c r="CO57" s="1">
        <v>77283.281000000003</v>
      </c>
      <c r="CP57" s="1">
        <v>1E-3</v>
      </c>
      <c r="CU57" s="1" t="s">
        <v>174</v>
      </c>
      <c r="CV57" s="1" t="s">
        <v>175</v>
      </c>
      <c r="CW57" s="1" t="s">
        <v>23</v>
      </c>
      <c r="CX57" s="1">
        <v>4.4000000000000004</v>
      </c>
      <c r="CY57" s="1">
        <v>238910.734</v>
      </c>
      <c r="CZ57" s="1">
        <v>9909917</v>
      </c>
      <c r="DA57" s="1">
        <v>77283.281000000003</v>
      </c>
      <c r="DB57" s="1">
        <v>12.365</v>
      </c>
      <c r="DD57" s="1">
        <v>42.38</v>
      </c>
      <c r="DG57" s="1" t="s">
        <v>174</v>
      </c>
      <c r="DH57" s="1" t="s">
        <v>175</v>
      </c>
      <c r="DI57" s="1" t="s">
        <v>23</v>
      </c>
      <c r="DJ57" s="1">
        <v>4.4000000000000004</v>
      </c>
      <c r="DK57" s="1">
        <v>77283.281000000003</v>
      </c>
      <c r="DL57" s="1">
        <v>3151650</v>
      </c>
      <c r="DN57" s="1">
        <v>77283.281000000003</v>
      </c>
      <c r="DO57" s="1">
        <v>4</v>
      </c>
      <c r="DP57" s="1">
        <v>8.65</v>
      </c>
      <c r="DQ57" s="1">
        <v>116.1</v>
      </c>
    </row>
    <row r="58" spans="3:121" x14ac:dyDescent="0.25">
      <c r="C58" s="1" t="s">
        <v>176</v>
      </c>
      <c r="D58" s="1" t="s">
        <v>177</v>
      </c>
      <c r="E58" s="1" t="s">
        <v>23</v>
      </c>
      <c r="F58" s="1">
        <v>3.88</v>
      </c>
      <c r="G58" s="1">
        <v>13496.067999999999</v>
      </c>
      <c r="H58" s="1">
        <v>184112</v>
      </c>
      <c r="I58" s="1">
        <v>3840.2350000000001</v>
      </c>
      <c r="J58" s="1">
        <v>14.058</v>
      </c>
      <c r="L58" s="1">
        <v>50.66</v>
      </c>
      <c r="O58" s="1" t="s">
        <v>176</v>
      </c>
      <c r="P58" s="1" t="s">
        <v>177</v>
      </c>
      <c r="Q58" s="1" t="s">
        <v>23</v>
      </c>
      <c r="R58" s="1">
        <v>3.78</v>
      </c>
      <c r="S58" s="1">
        <v>122.661</v>
      </c>
      <c r="T58" s="1">
        <v>3841</v>
      </c>
      <c r="U58" s="1">
        <v>3840.2350000000001</v>
      </c>
      <c r="V58" s="1">
        <v>0.128</v>
      </c>
      <c r="X58" s="1">
        <v>0.28999999999999998</v>
      </c>
      <c r="AA58" s="1" t="s">
        <v>176</v>
      </c>
      <c r="AB58" s="1" t="s">
        <v>177</v>
      </c>
      <c r="AC58" s="1" t="s">
        <v>23</v>
      </c>
      <c r="AD58" s="1">
        <v>3.78</v>
      </c>
      <c r="AE58" s="1">
        <v>3840.2350000000001</v>
      </c>
      <c r="AF58" s="1">
        <v>132810</v>
      </c>
      <c r="AH58" s="1">
        <v>3840.2350000000001</v>
      </c>
      <c r="AI58" s="1">
        <v>4</v>
      </c>
      <c r="AJ58" s="1">
        <v>4.75</v>
      </c>
      <c r="AK58" s="1">
        <v>18.7</v>
      </c>
      <c r="AM58" s="1" t="s">
        <v>176</v>
      </c>
      <c r="AN58" s="1" t="s">
        <v>177</v>
      </c>
      <c r="AO58" s="1" t="s">
        <v>23</v>
      </c>
      <c r="AP58" s="1">
        <v>3.81</v>
      </c>
      <c r="AQ58" s="1">
        <v>276.12</v>
      </c>
      <c r="AR58" s="1">
        <v>4768</v>
      </c>
      <c r="AS58" s="1">
        <v>104859.008</v>
      </c>
      <c r="AT58" s="1">
        <v>1.0999999999999999E-2</v>
      </c>
      <c r="AY58" s="1" t="s">
        <v>176</v>
      </c>
      <c r="AZ58" s="1" t="s">
        <v>177</v>
      </c>
      <c r="BA58" s="1" t="s">
        <v>23</v>
      </c>
      <c r="BB58" s="1">
        <v>3.96</v>
      </c>
      <c r="BC58" s="1">
        <v>104859.008</v>
      </c>
      <c r="BD58" s="1">
        <v>2910590</v>
      </c>
      <c r="BF58" s="1">
        <v>104859.008</v>
      </c>
      <c r="BG58" s="1">
        <v>4</v>
      </c>
      <c r="BH58" s="1">
        <v>6.33</v>
      </c>
      <c r="BI58" s="1">
        <v>58.1</v>
      </c>
      <c r="BK58" s="1" t="s">
        <v>176</v>
      </c>
      <c r="BL58" s="1" t="s">
        <v>177</v>
      </c>
      <c r="BM58" s="1" t="s">
        <v>23</v>
      </c>
      <c r="BN58" s="1">
        <v>4.05</v>
      </c>
      <c r="BO58" s="1">
        <v>147.119</v>
      </c>
      <c r="BP58" s="1">
        <v>5598</v>
      </c>
      <c r="BQ58" s="1">
        <v>2282.5050000000001</v>
      </c>
      <c r="BR58" s="1">
        <v>0.25800000000000001</v>
      </c>
      <c r="BT58" s="1">
        <v>0.54</v>
      </c>
      <c r="BW58" s="1" t="s">
        <v>176</v>
      </c>
      <c r="BX58" s="1" t="s">
        <v>177</v>
      </c>
      <c r="BY58" s="1" t="s">
        <v>23</v>
      </c>
      <c r="BZ58" s="1">
        <v>4.05</v>
      </c>
      <c r="CA58" s="1">
        <v>2282.5050000000001</v>
      </c>
      <c r="CB58" s="1">
        <v>85777</v>
      </c>
      <c r="CD58" s="1">
        <v>2282.5050000000001</v>
      </c>
      <c r="CE58" s="1">
        <v>4</v>
      </c>
      <c r="CF58" s="1">
        <v>6.79</v>
      </c>
      <c r="CG58" s="1">
        <v>69.7</v>
      </c>
      <c r="CI58" s="1" t="s">
        <v>176</v>
      </c>
      <c r="CJ58" s="1" t="s">
        <v>177</v>
      </c>
      <c r="CK58" s="1" t="s">
        <v>23</v>
      </c>
      <c r="CL58" s="1">
        <v>4.0599999999999996</v>
      </c>
      <c r="CM58" s="1">
        <v>2.375</v>
      </c>
      <c r="CN58" s="1">
        <v>131</v>
      </c>
      <c r="CO58" s="1">
        <v>77620.695000000007</v>
      </c>
      <c r="CP58" s="1">
        <v>0</v>
      </c>
      <c r="CU58" s="1" t="s">
        <v>176</v>
      </c>
      <c r="CV58" s="1" t="s">
        <v>177</v>
      </c>
      <c r="CW58" s="1" t="s">
        <v>23</v>
      </c>
      <c r="CX58" s="1">
        <v>4.4000000000000004</v>
      </c>
      <c r="CY58" s="1">
        <v>228967.79699999999</v>
      </c>
      <c r="CZ58" s="1">
        <v>9634266</v>
      </c>
      <c r="DA58" s="1">
        <v>77620.695000000007</v>
      </c>
      <c r="DB58" s="1">
        <v>11.798999999999999</v>
      </c>
      <c r="DD58" s="1">
        <v>40.409999999999997</v>
      </c>
      <c r="DG58" s="1" t="s">
        <v>176</v>
      </c>
      <c r="DH58" s="1" t="s">
        <v>177</v>
      </c>
      <c r="DI58" s="1" t="s">
        <v>23</v>
      </c>
      <c r="DJ58" s="1">
        <v>4.4000000000000004</v>
      </c>
      <c r="DK58" s="1">
        <v>77620.695000000007</v>
      </c>
      <c r="DL58" s="1">
        <v>3186330</v>
      </c>
      <c r="DN58" s="1">
        <v>77620.695000000007</v>
      </c>
      <c r="DO58" s="1">
        <v>4</v>
      </c>
      <c r="DP58" s="1">
        <v>8.68</v>
      </c>
      <c r="DQ58" s="1">
        <v>117.1</v>
      </c>
    </row>
    <row r="59" spans="3:121" x14ac:dyDescent="0.25">
      <c r="C59" s="1" t="s">
        <v>179</v>
      </c>
      <c r="D59" s="1" t="s">
        <v>180</v>
      </c>
      <c r="E59" s="1" t="s">
        <v>23</v>
      </c>
      <c r="F59" s="1">
        <v>3.88</v>
      </c>
      <c r="G59" s="1">
        <v>14466.164000000001</v>
      </c>
      <c r="H59" s="1">
        <v>202071</v>
      </c>
      <c r="I59" s="1">
        <v>3796.9520000000002</v>
      </c>
      <c r="J59" s="1">
        <v>15.24</v>
      </c>
      <c r="L59" s="1">
        <v>54.99</v>
      </c>
      <c r="O59" s="1" t="s">
        <v>179</v>
      </c>
      <c r="P59" s="1" t="s">
        <v>180</v>
      </c>
      <c r="Q59" s="1" t="s">
        <v>23</v>
      </c>
      <c r="R59" s="1">
        <v>3.78</v>
      </c>
      <c r="S59" s="1">
        <v>115.056</v>
      </c>
      <c r="T59" s="1">
        <v>3650</v>
      </c>
      <c r="U59" s="1">
        <v>3796.9520000000002</v>
      </c>
      <c r="V59" s="1">
        <v>0.121</v>
      </c>
      <c r="X59" s="1">
        <v>0.19</v>
      </c>
      <c r="AA59" s="1" t="s">
        <v>179</v>
      </c>
      <c r="AB59" s="1" t="s">
        <v>180</v>
      </c>
      <c r="AC59" s="1" t="s">
        <v>23</v>
      </c>
      <c r="AD59" s="1">
        <v>3.78</v>
      </c>
      <c r="AE59" s="1">
        <v>3796.9520000000002</v>
      </c>
      <c r="AF59" s="1">
        <v>130307</v>
      </c>
      <c r="AH59" s="1">
        <v>3796.9520000000002</v>
      </c>
      <c r="AI59" s="1">
        <v>4</v>
      </c>
      <c r="AJ59" s="1">
        <v>4.6900000000000004</v>
      </c>
      <c r="AK59" s="1">
        <v>17.399999999999999</v>
      </c>
      <c r="AM59" s="1" t="s">
        <v>179</v>
      </c>
      <c r="AN59" s="1" t="s">
        <v>180</v>
      </c>
      <c r="AO59" s="1" t="s">
        <v>23</v>
      </c>
      <c r="AP59" s="1">
        <v>3.81</v>
      </c>
      <c r="AQ59" s="1">
        <v>414.22199999999998</v>
      </c>
      <c r="AR59" s="1">
        <v>6606</v>
      </c>
      <c r="AS59" s="1">
        <v>105383.109</v>
      </c>
      <c r="AT59" s="1">
        <v>1.6E-2</v>
      </c>
      <c r="AY59" s="1" t="s">
        <v>179</v>
      </c>
      <c r="AZ59" s="1" t="s">
        <v>180</v>
      </c>
      <c r="BA59" s="1" t="s">
        <v>23</v>
      </c>
      <c r="BB59" s="1">
        <v>3.96</v>
      </c>
      <c r="BC59" s="1">
        <v>105383.109</v>
      </c>
      <c r="BD59" s="1">
        <v>2935355</v>
      </c>
      <c r="BF59" s="1">
        <v>105383.109</v>
      </c>
      <c r="BG59" s="1">
        <v>4</v>
      </c>
      <c r="BH59" s="1">
        <v>6.36</v>
      </c>
      <c r="BI59" s="1">
        <v>58.9</v>
      </c>
      <c r="BK59" s="1" t="s">
        <v>179</v>
      </c>
      <c r="BL59" s="1" t="s">
        <v>180</v>
      </c>
      <c r="BM59" s="1" t="s">
        <v>23</v>
      </c>
      <c r="BN59" s="1">
        <v>4.05</v>
      </c>
      <c r="BO59" s="1">
        <v>167.12100000000001</v>
      </c>
      <c r="BP59" s="1">
        <v>6732</v>
      </c>
      <c r="BQ59" s="1">
        <v>2296.9520000000002</v>
      </c>
      <c r="BR59" s="1">
        <v>0.29099999999999998</v>
      </c>
      <c r="BT59" s="1">
        <v>0.74</v>
      </c>
      <c r="BW59" s="1" t="s">
        <v>179</v>
      </c>
      <c r="BX59" s="1" t="s">
        <v>180</v>
      </c>
      <c r="BY59" s="1" t="s">
        <v>23</v>
      </c>
      <c r="BZ59" s="1">
        <v>4.05</v>
      </c>
      <c r="CA59" s="1">
        <v>2296.9520000000002</v>
      </c>
      <c r="CB59" s="1">
        <v>84946</v>
      </c>
      <c r="CD59" s="1">
        <v>2296.9520000000002</v>
      </c>
      <c r="CE59" s="1">
        <v>4</v>
      </c>
      <c r="CF59" s="1">
        <v>6.83</v>
      </c>
      <c r="CG59" s="1">
        <v>70.8</v>
      </c>
      <c r="CI59" s="1" t="s">
        <v>179</v>
      </c>
      <c r="CJ59" s="1" t="s">
        <v>180</v>
      </c>
      <c r="CK59" s="1" t="s">
        <v>23</v>
      </c>
      <c r="CL59" s="1">
        <v>4.0599999999999996</v>
      </c>
      <c r="CM59" s="1">
        <v>4.0940000000000003</v>
      </c>
      <c r="CN59" s="1">
        <v>252</v>
      </c>
      <c r="CO59" s="1">
        <v>86903.202999999994</v>
      </c>
      <c r="CP59" s="1">
        <v>0</v>
      </c>
      <c r="CU59" s="1" t="s">
        <v>179</v>
      </c>
      <c r="CV59" s="1" t="s">
        <v>180</v>
      </c>
      <c r="CW59" s="1" t="s">
        <v>23</v>
      </c>
      <c r="CX59" s="1">
        <v>4.4000000000000004</v>
      </c>
      <c r="CY59" s="1">
        <v>257647.17199999999</v>
      </c>
      <c r="CZ59" s="1">
        <v>10769629</v>
      </c>
      <c r="DA59" s="1">
        <v>86903.202999999994</v>
      </c>
      <c r="DB59" s="1">
        <v>11.859</v>
      </c>
      <c r="DD59" s="1">
        <v>40.619999999999997</v>
      </c>
      <c r="DG59" s="1" t="s">
        <v>179</v>
      </c>
      <c r="DH59" s="1" t="s">
        <v>180</v>
      </c>
      <c r="DI59" s="1" t="s">
        <v>23</v>
      </c>
      <c r="DJ59" s="1">
        <v>4.4000000000000004</v>
      </c>
      <c r="DK59" s="1">
        <v>86903.202999999994</v>
      </c>
      <c r="DL59" s="1">
        <v>3634190</v>
      </c>
      <c r="DN59" s="1">
        <v>86903.202999999994</v>
      </c>
      <c r="DO59" s="1">
        <v>4</v>
      </c>
      <c r="DP59" s="1">
        <v>9.7200000000000006</v>
      </c>
      <c r="DQ59" s="1">
        <v>143</v>
      </c>
    </row>
    <row r="60" spans="3:121" x14ac:dyDescent="0.25">
      <c r="C60" s="1" t="s">
        <v>181</v>
      </c>
      <c r="D60" s="1" t="s">
        <v>182</v>
      </c>
      <c r="E60" s="1" t="s">
        <v>23</v>
      </c>
      <c r="F60" s="1">
        <v>3.87</v>
      </c>
      <c r="G60" s="1">
        <v>13676.496999999999</v>
      </c>
      <c r="H60" s="1">
        <v>198516</v>
      </c>
      <c r="I60" s="1">
        <v>3988.5839999999998</v>
      </c>
      <c r="J60" s="1">
        <v>13.715999999999999</v>
      </c>
      <c r="L60" s="1">
        <v>49.41</v>
      </c>
      <c r="O60" s="1" t="s">
        <v>181</v>
      </c>
      <c r="P60" s="1" t="s">
        <v>182</v>
      </c>
      <c r="Q60" s="1" t="s">
        <v>23</v>
      </c>
      <c r="R60" s="1">
        <v>3.77</v>
      </c>
      <c r="S60" s="1">
        <v>98.340999999999994</v>
      </c>
      <c r="T60" s="1">
        <v>3529</v>
      </c>
      <c r="U60" s="1">
        <v>3988.5839999999998</v>
      </c>
      <c r="V60" s="1">
        <v>9.9000000000000005E-2</v>
      </c>
      <c r="AA60" s="1" t="s">
        <v>181</v>
      </c>
      <c r="AB60" s="1" t="s">
        <v>182</v>
      </c>
      <c r="AC60" s="1" t="s">
        <v>23</v>
      </c>
      <c r="AD60" s="1">
        <v>3.77</v>
      </c>
      <c r="AE60" s="1">
        <v>3988.5839999999998</v>
      </c>
      <c r="AF60" s="1">
        <v>136537</v>
      </c>
      <c r="AH60" s="1">
        <v>3988.5839999999998</v>
      </c>
      <c r="AI60" s="1">
        <v>4</v>
      </c>
      <c r="AJ60" s="1">
        <v>4.93</v>
      </c>
      <c r="AK60" s="1">
        <v>23.3</v>
      </c>
      <c r="AM60" s="1" t="s">
        <v>181</v>
      </c>
      <c r="AN60" s="1" t="s">
        <v>182</v>
      </c>
      <c r="AO60" s="1" t="s">
        <v>23</v>
      </c>
      <c r="AP60" s="1">
        <v>3.85</v>
      </c>
      <c r="AQ60" s="1">
        <v>410.053</v>
      </c>
      <c r="AR60" s="1">
        <v>5828</v>
      </c>
      <c r="AS60" s="1">
        <v>99879.406000000003</v>
      </c>
      <c r="AT60" s="1">
        <v>1.6E-2</v>
      </c>
      <c r="AY60" s="1" t="s">
        <v>181</v>
      </c>
      <c r="AZ60" s="1" t="s">
        <v>182</v>
      </c>
      <c r="BA60" s="1" t="s">
        <v>23</v>
      </c>
      <c r="BB60" s="1">
        <v>3.96</v>
      </c>
      <c r="BC60" s="1">
        <v>99879.406000000003</v>
      </c>
      <c r="BD60" s="1">
        <v>2791654</v>
      </c>
      <c r="BF60" s="1">
        <v>99879.406000000003</v>
      </c>
      <c r="BG60" s="1">
        <v>4</v>
      </c>
      <c r="BH60" s="1">
        <v>6.03</v>
      </c>
      <c r="BI60" s="1">
        <v>50.6</v>
      </c>
      <c r="BK60" s="1" t="s">
        <v>181</v>
      </c>
      <c r="BL60" s="1" t="s">
        <v>182</v>
      </c>
      <c r="BM60" s="1" t="s">
        <v>23</v>
      </c>
      <c r="BN60" s="1">
        <v>4.05</v>
      </c>
      <c r="BO60" s="1">
        <v>147.65799999999999</v>
      </c>
      <c r="BP60" s="1">
        <v>5726</v>
      </c>
      <c r="BQ60" s="1">
        <v>2078.1799999999998</v>
      </c>
      <c r="BR60" s="1">
        <v>0.28399999999999997</v>
      </c>
      <c r="BT60" s="1">
        <v>0.7</v>
      </c>
      <c r="BW60" s="1" t="s">
        <v>181</v>
      </c>
      <c r="BX60" s="1" t="s">
        <v>182</v>
      </c>
      <c r="BY60" s="1" t="s">
        <v>23</v>
      </c>
      <c r="BZ60" s="1">
        <v>4.05</v>
      </c>
      <c r="CA60" s="1">
        <v>2078.1799999999998</v>
      </c>
      <c r="CB60" s="1">
        <v>78341</v>
      </c>
      <c r="CD60" s="1">
        <v>2078.1799999999998</v>
      </c>
      <c r="CE60" s="1">
        <v>4</v>
      </c>
      <c r="CF60" s="1">
        <v>6.18</v>
      </c>
      <c r="CG60" s="1">
        <v>54.5</v>
      </c>
      <c r="CI60" s="1" t="s">
        <v>181</v>
      </c>
      <c r="CJ60" s="1" t="s">
        <v>182</v>
      </c>
      <c r="CK60" s="1" t="s">
        <v>23</v>
      </c>
      <c r="CO60" s="1">
        <v>64245.207000000002</v>
      </c>
      <c r="CU60" s="1" t="s">
        <v>181</v>
      </c>
      <c r="CV60" s="1" t="s">
        <v>182</v>
      </c>
      <c r="CW60" s="1" t="s">
        <v>23</v>
      </c>
      <c r="CX60" s="1">
        <v>4.4000000000000004</v>
      </c>
      <c r="CY60" s="1">
        <v>179824.234</v>
      </c>
      <c r="CZ60" s="1">
        <v>6961351</v>
      </c>
      <c r="DA60" s="1">
        <v>64245.207000000002</v>
      </c>
      <c r="DB60" s="1">
        <v>11.196</v>
      </c>
      <c r="DD60" s="1">
        <v>38.32</v>
      </c>
      <c r="DG60" s="1" t="s">
        <v>181</v>
      </c>
      <c r="DH60" s="1" t="s">
        <v>182</v>
      </c>
      <c r="DI60" s="1" t="s">
        <v>23</v>
      </c>
      <c r="DJ60" s="1">
        <v>4.4000000000000004</v>
      </c>
      <c r="DK60" s="1">
        <v>64245.207000000002</v>
      </c>
      <c r="DL60" s="1">
        <v>2644733</v>
      </c>
      <c r="DN60" s="1">
        <v>64245.207000000002</v>
      </c>
      <c r="DO60" s="1">
        <v>4</v>
      </c>
      <c r="DP60" s="1">
        <v>7.19</v>
      </c>
      <c r="DQ60" s="1">
        <v>79.7</v>
      </c>
    </row>
    <row r="61" spans="3:121" x14ac:dyDescent="0.25">
      <c r="C61" s="1" t="s">
        <v>183</v>
      </c>
      <c r="D61" s="1" t="s">
        <v>184</v>
      </c>
      <c r="E61" s="1" t="s">
        <v>23</v>
      </c>
      <c r="F61" s="1">
        <v>3.87</v>
      </c>
      <c r="G61" s="1">
        <v>13672.898999999999</v>
      </c>
      <c r="H61" s="1">
        <v>183759</v>
      </c>
      <c r="I61" s="1">
        <v>4089.779</v>
      </c>
      <c r="J61" s="1">
        <v>13.372999999999999</v>
      </c>
      <c r="L61" s="1">
        <v>48.16</v>
      </c>
      <c r="O61" s="1" t="s">
        <v>183</v>
      </c>
      <c r="P61" s="1" t="s">
        <v>184</v>
      </c>
      <c r="Q61" s="1" t="s">
        <v>23</v>
      </c>
      <c r="R61" s="1">
        <v>3.78</v>
      </c>
      <c r="S61" s="1">
        <v>149.40100000000001</v>
      </c>
      <c r="T61" s="1">
        <v>5058</v>
      </c>
      <c r="U61" s="1">
        <v>4089.779</v>
      </c>
      <c r="V61" s="1">
        <v>0.14599999999999999</v>
      </c>
      <c r="X61" s="1">
        <v>0.56000000000000005</v>
      </c>
      <c r="AA61" s="1" t="s">
        <v>183</v>
      </c>
      <c r="AB61" s="1" t="s">
        <v>184</v>
      </c>
      <c r="AC61" s="1" t="s">
        <v>23</v>
      </c>
      <c r="AD61" s="1">
        <v>3.77</v>
      </c>
      <c r="AE61" s="1">
        <v>4089.779</v>
      </c>
      <c r="AF61" s="1">
        <v>139738</v>
      </c>
      <c r="AH61" s="1">
        <v>4089.779</v>
      </c>
      <c r="AI61" s="1">
        <v>4</v>
      </c>
      <c r="AJ61" s="1">
        <v>5.0599999999999996</v>
      </c>
      <c r="AK61" s="1">
        <v>26.4</v>
      </c>
      <c r="AM61" s="1" t="s">
        <v>183</v>
      </c>
      <c r="AN61" s="1" t="s">
        <v>184</v>
      </c>
      <c r="AO61" s="1" t="s">
        <v>23</v>
      </c>
      <c r="AP61" s="1">
        <v>3.81</v>
      </c>
      <c r="AQ61" s="1">
        <v>350.65300000000002</v>
      </c>
      <c r="AR61" s="1">
        <v>7143</v>
      </c>
      <c r="AS61" s="1">
        <v>94358.172000000006</v>
      </c>
      <c r="AT61" s="1">
        <v>1.4999999999999999E-2</v>
      </c>
      <c r="AY61" s="1" t="s">
        <v>183</v>
      </c>
      <c r="AZ61" s="1" t="s">
        <v>184</v>
      </c>
      <c r="BA61" s="1" t="s">
        <v>23</v>
      </c>
      <c r="BB61" s="1">
        <v>3.96</v>
      </c>
      <c r="BC61" s="1">
        <v>94358.172000000006</v>
      </c>
      <c r="BD61" s="1">
        <v>2525923</v>
      </c>
      <c r="BF61" s="1">
        <v>94358.172000000006</v>
      </c>
      <c r="BG61" s="1">
        <v>4</v>
      </c>
      <c r="BH61" s="1">
        <v>5.69</v>
      </c>
      <c r="BI61" s="1">
        <v>42.3</v>
      </c>
      <c r="BK61" s="1" t="s">
        <v>183</v>
      </c>
      <c r="BL61" s="1" t="s">
        <v>184</v>
      </c>
      <c r="BM61" s="1" t="s">
        <v>23</v>
      </c>
      <c r="BN61" s="1">
        <v>4.05</v>
      </c>
      <c r="BO61" s="1">
        <v>219.107</v>
      </c>
      <c r="BP61" s="1">
        <v>8462</v>
      </c>
      <c r="BQ61" s="1">
        <v>2319.462</v>
      </c>
      <c r="BR61" s="1">
        <v>0.378</v>
      </c>
      <c r="BT61" s="1">
        <v>1.26</v>
      </c>
      <c r="BW61" s="1" t="s">
        <v>183</v>
      </c>
      <c r="BX61" s="1" t="s">
        <v>184</v>
      </c>
      <c r="BY61" s="1" t="s">
        <v>23</v>
      </c>
      <c r="BZ61" s="1">
        <v>4.05</v>
      </c>
      <c r="CA61" s="1">
        <v>2319.462</v>
      </c>
      <c r="CB61" s="1">
        <v>87625</v>
      </c>
      <c r="CD61" s="1">
        <v>2319.462</v>
      </c>
      <c r="CE61" s="1">
        <v>4</v>
      </c>
      <c r="CF61" s="1">
        <v>6.9</v>
      </c>
      <c r="CG61" s="1">
        <v>72.5</v>
      </c>
      <c r="CI61" s="1" t="s">
        <v>183</v>
      </c>
      <c r="CJ61" s="1" t="s">
        <v>184</v>
      </c>
      <c r="CK61" s="1" t="s">
        <v>23</v>
      </c>
      <c r="CL61" s="1">
        <v>4.0599999999999996</v>
      </c>
      <c r="CM61" s="1">
        <v>20.189</v>
      </c>
      <c r="CN61" s="1">
        <v>1028</v>
      </c>
      <c r="CO61" s="1">
        <v>84458.141000000003</v>
      </c>
      <c r="CP61" s="1">
        <v>1E-3</v>
      </c>
      <c r="CU61" s="1" t="s">
        <v>183</v>
      </c>
      <c r="CV61" s="1" t="s">
        <v>184</v>
      </c>
      <c r="CW61" s="1" t="s">
        <v>23</v>
      </c>
      <c r="CX61" s="1">
        <v>4.4000000000000004</v>
      </c>
      <c r="CY61" s="1">
        <v>246133.09400000001</v>
      </c>
      <c r="CZ61" s="1">
        <v>10120721</v>
      </c>
      <c r="DA61" s="1">
        <v>84458.141000000003</v>
      </c>
      <c r="DB61" s="1">
        <v>11.657</v>
      </c>
      <c r="DD61" s="1">
        <v>39.92</v>
      </c>
      <c r="DG61" s="1" t="s">
        <v>183</v>
      </c>
      <c r="DH61" s="1" t="s">
        <v>184</v>
      </c>
      <c r="DI61" s="1" t="s">
        <v>23</v>
      </c>
      <c r="DJ61" s="1">
        <v>4.4000000000000004</v>
      </c>
      <c r="DK61" s="1">
        <v>84458.141000000003</v>
      </c>
      <c r="DL61" s="1">
        <v>3363683</v>
      </c>
      <c r="DN61" s="1">
        <v>84458.141000000003</v>
      </c>
      <c r="DO61" s="1">
        <v>4</v>
      </c>
      <c r="DP61" s="1">
        <v>9.4499999999999993</v>
      </c>
      <c r="DQ61" s="1">
        <v>136.19999999999999</v>
      </c>
    </row>
    <row r="62" spans="3:121" x14ac:dyDescent="0.25">
      <c r="C62" s="1" t="s">
        <v>185</v>
      </c>
      <c r="D62" s="1" t="s">
        <v>186</v>
      </c>
      <c r="E62" s="1" t="s">
        <v>23</v>
      </c>
      <c r="F62" s="1">
        <v>3.87</v>
      </c>
      <c r="G62" s="1">
        <v>13819.075000000001</v>
      </c>
      <c r="H62" s="1">
        <v>185596</v>
      </c>
      <c r="I62" s="1">
        <v>4257.9809999999998</v>
      </c>
      <c r="J62" s="1">
        <v>12.981999999999999</v>
      </c>
      <c r="L62" s="1">
        <v>46.73</v>
      </c>
      <c r="O62" s="1" t="s">
        <v>185</v>
      </c>
      <c r="P62" s="1" t="s">
        <v>186</v>
      </c>
      <c r="Q62" s="1" t="s">
        <v>23</v>
      </c>
      <c r="R62" s="1">
        <v>3.78</v>
      </c>
      <c r="S62" s="1">
        <v>185.739</v>
      </c>
      <c r="T62" s="1">
        <v>6213</v>
      </c>
      <c r="U62" s="1">
        <v>4257.9809999999998</v>
      </c>
      <c r="V62" s="1">
        <v>0.17399999999999999</v>
      </c>
      <c r="X62" s="1">
        <v>0.98</v>
      </c>
      <c r="AA62" s="1" t="s">
        <v>185</v>
      </c>
      <c r="AB62" s="1" t="s">
        <v>186</v>
      </c>
      <c r="AC62" s="1" t="s">
        <v>23</v>
      </c>
      <c r="AD62" s="1">
        <v>3.78</v>
      </c>
      <c r="AE62" s="1">
        <v>4257.9809999999998</v>
      </c>
      <c r="AF62" s="1">
        <v>146948</v>
      </c>
      <c r="AH62" s="1">
        <v>4257.9809999999998</v>
      </c>
      <c r="AI62" s="1">
        <v>4</v>
      </c>
      <c r="AJ62" s="1">
        <v>5.26</v>
      </c>
      <c r="AK62" s="1">
        <v>31.6</v>
      </c>
      <c r="AM62" s="1" t="s">
        <v>185</v>
      </c>
      <c r="AN62" s="1" t="s">
        <v>186</v>
      </c>
      <c r="AO62" s="1" t="s">
        <v>23</v>
      </c>
      <c r="AP62" s="1">
        <v>3.8</v>
      </c>
      <c r="AQ62" s="1">
        <v>772.86800000000005</v>
      </c>
      <c r="AR62" s="1">
        <v>20550</v>
      </c>
      <c r="AS62" s="1">
        <v>116692.45299999999</v>
      </c>
      <c r="AT62" s="1">
        <v>2.5999999999999999E-2</v>
      </c>
      <c r="AY62" s="1" t="s">
        <v>185</v>
      </c>
      <c r="AZ62" s="1" t="s">
        <v>186</v>
      </c>
      <c r="BA62" s="1" t="s">
        <v>23</v>
      </c>
      <c r="BB62" s="1">
        <v>3.96</v>
      </c>
      <c r="BC62" s="1">
        <v>116692.45299999999</v>
      </c>
      <c r="BD62" s="1">
        <v>3338579</v>
      </c>
      <c r="BF62" s="1">
        <v>116692.45299999999</v>
      </c>
      <c r="BG62" s="1">
        <v>4</v>
      </c>
      <c r="BH62" s="1">
        <v>7.04</v>
      </c>
      <c r="BI62" s="1">
        <v>76</v>
      </c>
      <c r="BK62" s="1" t="s">
        <v>185</v>
      </c>
      <c r="BL62" s="1" t="s">
        <v>186</v>
      </c>
      <c r="BM62" s="1" t="s">
        <v>23</v>
      </c>
      <c r="BN62" s="1">
        <v>4.05</v>
      </c>
      <c r="BO62" s="1">
        <v>691.91800000000001</v>
      </c>
      <c r="BP62" s="1">
        <v>26391</v>
      </c>
      <c r="BQ62" s="1">
        <v>2365.194</v>
      </c>
      <c r="BR62" s="1">
        <v>1.17</v>
      </c>
      <c r="BT62" s="1">
        <v>6.01</v>
      </c>
      <c r="BW62" s="1" t="s">
        <v>185</v>
      </c>
      <c r="BX62" s="1" t="s">
        <v>186</v>
      </c>
      <c r="BY62" s="1" t="s">
        <v>23</v>
      </c>
      <c r="BZ62" s="1">
        <v>4.05</v>
      </c>
      <c r="CA62" s="1">
        <v>2365.194</v>
      </c>
      <c r="CB62" s="1">
        <v>86293</v>
      </c>
      <c r="CD62" s="1">
        <v>2365.194</v>
      </c>
      <c r="CE62" s="1">
        <v>4</v>
      </c>
      <c r="CF62" s="1">
        <v>7.04</v>
      </c>
      <c r="CG62" s="1">
        <v>75.900000000000006</v>
      </c>
      <c r="CI62" s="1" t="s">
        <v>185</v>
      </c>
      <c r="CJ62" s="1" t="s">
        <v>186</v>
      </c>
      <c r="CK62" s="1" t="s">
        <v>23</v>
      </c>
      <c r="CL62" s="1">
        <v>4.0599999999999996</v>
      </c>
      <c r="CM62" s="1">
        <v>68.218000000000004</v>
      </c>
      <c r="CN62" s="1">
        <v>3260</v>
      </c>
      <c r="CO62" s="1">
        <v>87830.766000000003</v>
      </c>
      <c r="CP62" s="1">
        <v>3.0000000000000001E-3</v>
      </c>
      <c r="CU62" s="1" t="s">
        <v>185</v>
      </c>
      <c r="CV62" s="1" t="s">
        <v>186</v>
      </c>
      <c r="CW62" s="1" t="s">
        <v>23</v>
      </c>
      <c r="CX62" s="1">
        <v>4.4000000000000004</v>
      </c>
      <c r="CY62" s="1">
        <v>278046.96899999998</v>
      </c>
      <c r="CZ62" s="1">
        <v>11063472</v>
      </c>
      <c r="DA62" s="1">
        <v>87830.766000000003</v>
      </c>
      <c r="DB62" s="1">
        <v>12.663</v>
      </c>
      <c r="DD62" s="1">
        <v>43.41</v>
      </c>
      <c r="DG62" s="1" t="s">
        <v>185</v>
      </c>
      <c r="DH62" s="1" t="s">
        <v>186</v>
      </c>
      <c r="DI62" s="1" t="s">
        <v>23</v>
      </c>
      <c r="DJ62" s="1">
        <v>4.4000000000000004</v>
      </c>
      <c r="DK62" s="1">
        <v>87830.766000000003</v>
      </c>
      <c r="DL62" s="1">
        <v>3422934</v>
      </c>
      <c r="DN62" s="1">
        <v>87830.766000000003</v>
      </c>
      <c r="DO62" s="1">
        <v>4</v>
      </c>
      <c r="DP62" s="1">
        <v>9.83</v>
      </c>
      <c r="DQ62" s="1">
        <v>145.6</v>
      </c>
    </row>
    <row r="63" spans="3:121" x14ac:dyDescent="0.25">
      <c r="C63" s="1" t="s">
        <v>187</v>
      </c>
      <c r="D63" s="1" t="s">
        <v>188</v>
      </c>
      <c r="E63" s="1" t="s">
        <v>23</v>
      </c>
      <c r="F63" s="1">
        <v>3.86</v>
      </c>
      <c r="G63" s="1">
        <v>14415.857</v>
      </c>
      <c r="H63" s="1">
        <v>197477</v>
      </c>
      <c r="I63" s="1">
        <v>4107.8760000000002</v>
      </c>
      <c r="J63" s="1">
        <v>14.037000000000001</v>
      </c>
      <c r="L63" s="1">
        <v>50.59</v>
      </c>
      <c r="O63" s="1" t="s">
        <v>187</v>
      </c>
      <c r="P63" s="1" t="s">
        <v>188</v>
      </c>
      <c r="Q63" s="1" t="s">
        <v>23</v>
      </c>
      <c r="R63" s="1">
        <v>3.78</v>
      </c>
      <c r="S63" s="1">
        <v>297.33300000000003</v>
      </c>
      <c r="T63" s="1">
        <v>9442</v>
      </c>
      <c r="U63" s="1">
        <v>4107.8760000000002</v>
      </c>
      <c r="V63" s="1">
        <v>0.28999999999999998</v>
      </c>
      <c r="X63" s="1">
        <v>2.68</v>
      </c>
      <c r="AA63" s="1" t="s">
        <v>187</v>
      </c>
      <c r="AB63" s="1" t="s">
        <v>188</v>
      </c>
      <c r="AC63" s="1" t="s">
        <v>23</v>
      </c>
      <c r="AD63" s="1">
        <v>3.77</v>
      </c>
      <c r="AE63" s="1">
        <v>4107.8760000000002</v>
      </c>
      <c r="AF63" s="1">
        <v>139990</v>
      </c>
      <c r="AH63" s="1">
        <v>4107.8760000000002</v>
      </c>
      <c r="AI63" s="1">
        <v>4</v>
      </c>
      <c r="AJ63" s="1">
        <v>5.08</v>
      </c>
      <c r="AK63" s="1">
        <v>27</v>
      </c>
      <c r="AM63" s="1" t="s">
        <v>187</v>
      </c>
      <c r="AN63" s="1" t="s">
        <v>188</v>
      </c>
      <c r="AO63" s="1" t="s">
        <v>23</v>
      </c>
      <c r="AP63" s="1">
        <v>3.81</v>
      </c>
      <c r="AQ63" s="1">
        <v>947.53599999999994</v>
      </c>
      <c r="AR63" s="1">
        <v>23810</v>
      </c>
      <c r="AS63" s="1">
        <v>107368.117</v>
      </c>
      <c r="AT63" s="1">
        <v>3.5000000000000003E-2</v>
      </c>
      <c r="AY63" s="1" t="s">
        <v>187</v>
      </c>
      <c r="AZ63" s="1" t="s">
        <v>188</v>
      </c>
      <c r="BA63" s="1" t="s">
        <v>23</v>
      </c>
      <c r="BB63" s="1">
        <v>3.96</v>
      </c>
      <c r="BC63" s="1">
        <v>107368.117</v>
      </c>
      <c r="BD63" s="1">
        <v>3028922</v>
      </c>
      <c r="BF63" s="1">
        <v>107368.117</v>
      </c>
      <c r="BG63" s="1">
        <v>4</v>
      </c>
      <c r="BH63" s="1">
        <v>6.48</v>
      </c>
      <c r="BI63" s="1">
        <v>61.9</v>
      </c>
      <c r="BK63" s="1" t="s">
        <v>187</v>
      </c>
      <c r="BL63" s="1" t="s">
        <v>188</v>
      </c>
      <c r="BM63" s="1" t="s">
        <v>23</v>
      </c>
      <c r="BN63" s="1">
        <v>4.05</v>
      </c>
      <c r="BO63" s="1">
        <v>669.34799999999996</v>
      </c>
      <c r="BP63" s="1">
        <v>25473</v>
      </c>
      <c r="BQ63" s="1">
        <v>2378.3020000000001</v>
      </c>
      <c r="BR63" s="1">
        <v>1.1259999999999999</v>
      </c>
      <c r="BT63" s="1">
        <v>5.75</v>
      </c>
      <c r="BW63" s="1" t="s">
        <v>187</v>
      </c>
      <c r="BX63" s="1" t="s">
        <v>188</v>
      </c>
      <c r="BY63" s="1" t="s">
        <v>23</v>
      </c>
      <c r="BZ63" s="1">
        <v>4.05</v>
      </c>
      <c r="CA63" s="1">
        <v>2378.3020000000001</v>
      </c>
      <c r="CB63" s="1">
        <v>91198</v>
      </c>
      <c r="CD63" s="1">
        <v>2378.3020000000001</v>
      </c>
      <c r="CE63" s="1">
        <v>4</v>
      </c>
      <c r="CF63" s="1">
        <v>7.07</v>
      </c>
      <c r="CG63" s="1">
        <v>76.900000000000006</v>
      </c>
      <c r="CI63" s="1" t="s">
        <v>187</v>
      </c>
      <c r="CJ63" s="1" t="s">
        <v>188</v>
      </c>
      <c r="CK63" s="1" t="s">
        <v>23</v>
      </c>
      <c r="CL63" s="1">
        <v>4.07</v>
      </c>
      <c r="CM63" s="1">
        <v>17.151</v>
      </c>
      <c r="CN63" s="1">
        <v>687</v>
      </c>
      <c r="CO63" s="1">
        <v>82120.75</v>
      </c>
      <c r="CP63" s="1">
        <v>1E-3</v>
      </c>
      <c r="CU63" s="1" t="s">
        <v>187</v>
      </c>
      <c r="CV63" s="1" t="s">
        <v>188</v>
      </c>
      <c r="CW63" s="1" t="s">
        <v>23</v>
      </c>
      <c r="CX63" s="1">
        <v>4.4000000000000004</v>
      </c>
      <c r="CY63" s="1">
        <v>275360.03100000002</v>
      </c>
      <c r="CZ63" s="1">
        <v>10737526</v>
      </c>
      <c r="DA63" s="1">
        <v>82120.75</v>
      </c>
      <c r="DB63" s="1">
        <v>13.412000000000001</v>
      </c>
      <c r="DD63" s="1">
        <v>46.01</v>
      </c>
      <c r="DG63" s="1" t="s">
        <v>187</v>
      </c>
      <c r="DH63" s="1" t="s">
        <v>188</v>
      </c>
      <c r="DI63" s="1" t="s">
        <v>23</v>
      </c>
      <c r="DJ63" s="1">
        <v>4.4000000000000004</v>
      </c>
      <c r="DK63" s="1">
        <v>82120.75</v>
      </c>
      <c r="DL63" s="1">
        <v>3182716</v>
      </c>
      <c r="DN63" s="1">
        <v>82120.75</v>
      </c>
      <c r="DO63" s="1">
        <v>4</v>
      </c>
      <c r="DP63" s="1">
        <v>9.19</v>
      </c>
      <c r="DQ63" s="1">
        <v>129.69999999999999</v>
      </c>
    </row>
    <row r="64" spans="3:121" x14ac:dyDescent="0.25">
      <c r="C64" s="1" t="s">
        <v>189</v>
      </c>
      <c r="D64" s="1" t="s">
        <v>190</v>
      </c>
      <c r="E64" s="1" t="s">
        <v>23</v>
      </c>
      <c r="F64" s="1">
        <v>3.87</v>
      </c>
      <c r="G64" s="1">
        <v>13589.694</v>
      </c>
      <c r="H64" s="1">
        <v>179296</v>
      </c>
      <c r="I64" s="1">
        <v>3864.1610000000001</v>
      </c>
      <c r="J64" s="1">
        <v>14.067</v>
      </c>
      <c r="L64" s="1">
        <v>50.7</v>
      </c>
      <c r="O64" s="1" t="s">
        <v>189</v>
      </c>
      <c r="P64" s="1" t="s">
        <v>190</v>
      </c>
      <c r="Q64" s="1" t="s">
        <v>23</v>
      </c>
      <c r="R64" s="1">
        <v>3.78</v>
      </c>
      <c r="S64" s="1">
        <v>246.99799999999999</v>
      </c>
      <c r="T64" s="1">
        <v>8342</v>
      </c>
      <c r="U64" s="1">
        <v>3864.1610000000001</v>
      </c>
      <c r="V64" s="1">
        <v>0.25600000000000001</v>
      </c>
      <c r="X64" s="1">
        <v>2.1800000000000002</v>
      </c>
      <c r="AA64" s="1" t="s">
        <v>189</v>
      </c>
      <c r="AB64" s="1" t="s">
        <v>190</v>
      </c>
      <c r="AC64" s="1" t="s">
        <v>23</v>
      </c>
      <c r="AD64" s="1">
        <v>3.78</v>
      </c>
      <c r="AE64" s="1">
        <v>3864.1610000000001</v>
      </c>
      <c r="AF64" s="1">
        <v>132419</v>
      </c>
      <c r="AH64" s="1">
        <v>3864.1610000000001</v>
      </c>
      <c r="AI64" s="1">
        <v>4</v>
      </c>
      <c r="AJ64" s="1">
        <v>4.78</v>
      </c>
      <c r="AK64" s="1">
        <v>19.399999999999999</v>
      </c>
      <c r="AM64" s="1" t="s">
        <v>189</v>
      </c>
      <c r="AN64" s="1" t="s">
        <v>190</v>
      </c>
      <c r="AO64" s="1" t="s">
        <v>23</v>
      </c>
      <c r="AP64" s="1">
        <v>3.81</v>
      </c>
      <c r="AQ64" s="1">
        <v>1016.708</v>
      </c>
      <c r="AR64" s="1">
        <v>27596</v>
      </c>
      <c r="AS64" s="1">
        <v>109868.875</v>
      </c>
      <c r="AT64" s="1">
        <v>3.6999999999999998E-2</v>
      </c>
      <c r="AY64" s="1" t="s">
        <v>189</v>
      </c>
      <c r="AZ64" s="1" t="s">
        <v>190</v>
      </c>
      <c r="BA64" s="1" t="s">
        <v>23</v>
      </c>
      <c r="BB64" s="1">
        <v>3.96</v>
      </c>
      <c r="BC64" s="1">
        <v>109868.875</v>
      </c>
      <c r="BD64" s="1">
        <v>3072305</v>
      </c>
      <c r="BF64" s="1">
        <v>109868.875</v>
      </c>
      <c r="BG64" s="1">
        <v>4</v>
      </c>
      <c r="BH64" s="1">
        <v>6.63</v>
      </c>
      <c r="BI64" s="1">
        <v>65.7</v>
      </c>
      <c r="BK64" s="1" t="s">
        <v>189</v>
      </c>
      <c r="BL64" s="1" t="s">
        <v>190</v>
      </c>
      <c r="BM64" s="1" t="s">
        <v>23</v>
      </c>
      <c r="BN64" s="1">
        <v>4.05</v>
      </c>
      <c r="BO64" s="1">
        <v>469.471</v>
      </c>
      <c r="BP64" s="1">
        <v>17560</v>
      </c>
      <c r="BQ64" s="1">
        <v>2149.0419999999999</v>
      </c>
      <c r="BR64" s="1">
        <v>0.874</v>
      </c>
      <c r="BT64" s="1">
        <v>4.2300000000000004</v>
      </c>
      <c r="BW64" s="1" t="s">
        <v>189</v>
      </c>
      <c r="BX64" s="1" t="s">
        <v>190</v>
      </c>
      <c r="BY64" s="1" t="s">
        <v>23</v>
      </c>
      <c r="BZ64" s="1">
        <v>4.05</v>
      </c>
      <c r="CA64" s="1">
        <v>2149.0419999999999</v>
      </c>
      <c r="CB64" s="1">
        <v>80393</v>
      </c>
      <c r="CD64" s="1">
        <v>2149.0419999999999</v>
      </c>
      <c r="CE64" s="1">
        <v>4</v>
      </c>
      <c r="CF64" s="1">
        <v>6.39</v>
      </c>
      <c r="CG64" s="1">
        <v>59.8</v>
      </c>
      <c r="CI64" s="1" t="s">
        <v>189</v>
      </c>
      <c r="CJ64" s="1" t="s">
        <v>190</v>
      </c>
      <c r="CK64" s="1" t="s">
        <v>23</v>
      </c>
      <c r="CL64" s="1">
        <v>4.07</v>
      </c>
      <c r="CM64" s="1">
        <v>17.722999999999999</v>
      </c>
      <c r="CN64" s="1">
        <v>611</v>
      </c>
      <c r="CO64" s="1">
        <v>76499.593999999997</v>
      </c>
      <c r="CP64" s="1">
        <v>1E-3</v>
      </c>
      <c r="CU64" s="1" t="s">
        <v>189</v>
      </c>
      <c r="CV64" s="1" t="s">
        <v>190</v>
      </c>
      <c r="CW64" s="1" t="s">
        <v>23</v>
      </c>
      <c r="CX64" s="1">
        <v>4.4000000000000004</v>
      </c>
      <c r="CY64" s="1">
        <v>245384.56299999999</v>
      </c>
      <c r="CZ64" s="1">
        <v>10366516</v>
      </c>
      <c r="DA64" s="1">
        <v>76499.593999999997</v>
      </c>
      <c r="DB64" s="1">
        <v>12.831</v>
      </c>
      <c r="DD64" s="1">
        <v>43.99</v>
      </c>
      <c r="DG64" s="1" t="s">
        <v>189</v>
      </c>
      <c r="DH64" s="1" t="s">
        <v>190</v>
      </c>
      <c r="DI64" s="1" t="s">
        <v>23</v>
      </c>
      <c r="DJ64" s="1">
        <v>4.4000000000000004</v>
      </c>
      <c r="DK64" s="1">
        <v>76499.593999999997</v>
      </c>
      <c r="DL64" s="1">
        <v>3151665</v>
      </c>
      <c r="DN64" s="1">
        <v>76499.593999999997</v>
      </c>
      <c r="DO64" s="1">
        <v>4</v>
      </c>
      <c r="DP64" s="1">
        <v>8.56</v>
      </c>
      <c r="DQ64" s="1">
        <v>113.9</v>
      </c>
    </row>
    <row r="65" spans="3:121" x14ac:dyDescent="0.25">
      <c r="C65" s="1" t="s">
        <v>192</v>
      </c>
      <c r="D65" s="1" t="s">
        <v>193</v>
      </c>
      <c r="E65" s="1" t="s">
        <v>23</v>
      </c>
      <c r="F65" s="1">
        <v>3.87</v>
      </c>
      <c r="G65" s="1">
        <v>13366.214</v>
      </c>
      <c r="H65" s="1">
        <v>177634</v>
      </c>
      <c r="I65" s="1">
        <v>3543.5770000000002</v>
      </c>
      <c r="J65" s="1">
        <v>15.087999999999999</v>
      </c>
      <c r="L65" s="1">
        <v>54.43</v>
      </c>
      <c r="O65" s="1" t="s">
        <v>192</v>
      </c>
      <c r="P65" s="1" t="s">
        <v>193</v>
      </c>
      <c r="Q65" s="1" t="s">
        <v>23</v>
      </c>
      <c r="R65" s="1">
        <v>3.78</v>
      </c>
      <c r="S65" s="1">
        <v>86.153999999999996</v>
      </c>
      <c r="T65" s="1">
        <v>2791</v>
      </c>
      <c r="U65" s="1">
        <v>3543.5770000000002</v>
      </c>
      <c r="V65" s="1">
        <v>9.7000000000000003E-2</v>
      </c>
      <c r="AA65" s="1" t="s">
        <v>192</v>
      </c>
      <c r="AB65" s="1" t="s">
        <v>193</v>
      </c>
      <c r="AC65" s="1" t="s">
        <v>23</v>
      </c>
      <c r="AD65" s="1">
        <v>3.78</v>
      </c>
      <c r="AE65" s="1">
        <v>3543.5770000000002</v>
      </c>
      <c r="AF65" s="1">
        <v>120707</v>
      </c>
      <c r="AH65" s="1">
        <v>3543.5770000000002</v>
      </c>
      <c r="AI65" s="1">
        <v>4</v>
      </c>
      <c r="AJ65" s="1">
        <v>4.38</v>
      </c>
      <c r="AK65" s="1">
        <v>9.5</v>
      </c>
      <c r="AM65" s="1" t="s">
        <v>192</v>
      </c>
      <c r="AN65" s="1" t="s">
        <v>193</v>
      </c>
      <c r="AO65" s="1" t="s">
        <v>23</v>
      </c>
      <c r="AP65" s="1">
        <v>3.81</v>
      </c>
      <c r="AQ65" s="1">
        <v>381.625</v>
      </c>
      <c r="AR65" s="1">
        <v>5824</v>
      </c>
      <c r="AS65" s="1">
        <v>102934.406</v>
      </c>
      <c r="AT65" s="1">
        <v>1.4999999999999999E-2</v>
      </c>
      <c r="AY65" s="1" t="s">
        <v>192</v>
      </c>
      <c r="AZ65" s="1" t="s">
        <v>193</v>
      </c>
      <c r="BA65" s="1" t="s">
        <v>23</v>
      </c>
      <c r="BB65" s="1">
        <v>3.96</v>
      </c>
      <c r="BC65" s="1">
        <v>102934.406</v>
      </c>
      <c r="BD65" s="1">
        <v>2925716</v>
      </c>
      <c r="BF65" s="1">
        <v>102934.406</v>
      </c>
      <c r="BG65" s="1">
        <v>4</v>
      </c>
      <c r="BH65" s="1">
        <v>6.21</v>
      </c>
      <c r="BI65" s="1">
        <v>55.2</v>
      </c>
      <c r="BK65" s="1" t="s">
        <v>192</v>
      </c>
      <c r="BL65" s="1" t="s">
        <v>193</v>
      </c>
      <c r="BM65" s="1" t="s">
        <v>23</v>
      </c>
      <c r="BN65" s="1">
        <v>4.05</v>
      </c>
      <c r="BO65" s="1">
        <v>152.881</v>
      </c>
      <c r="BP65" s="1">
        <v>6501</v>
      </c>
      <c r="BQ65" s="1">
        <v>2177.9479999999999</v>
      </c>
      <c r="BR65" s="1">
        <v>0.28100000000000003</v>
      </c>
      <c r="BT65" s="1">
        <v>0.68</v>
      </c>
      <c r="BW65" s="1" t="s">
        <v>192</v>
      </c>
      <c r="BX65" s="1" t="s">
        <v>193</v>
      </c>
      <c r="BY65" s="1" t="s">
        <v>23</v>
      </c>
      <c r="BZ65" s="1">
        <v>4.05</v>
      </c>
      <c r="CA65" s="1">
        <v>2177.9479999999999</v>
      </c>
      <c r="CB65" s="1">
        <v>82550</v>
      </c>
      <c r="CD65" s="1">
        <v>2177.9479999999999</v>
      </c>
      <c r="CE65" s="1">
        <v>4</v>
      </c>
      <c r="CF65" s="1">
        <v>6.48</v>
      </c>
      <c r="CG65" s="1">
        <v>62</v>
      </c>
      <c r="CI65" s="1" t="s">
        <v>192</v>
      </c>
      <c r="CJ65" s="1" t="s">
        <v>193</v>
      </c>
      <c r="CK65" s="1" t="s">
        <v>23</v>
      </c>
      <c r="CO65" s="1">
        <v>73346.039000000004</v>
      </c>
      <c r="CU65" s="1" t="s">
        <v>192</v>
      </c>
      <c r="CV65" s="1" t="s">
        <v>193</v>
      </c>
      <c r="CW65" s="1" t="s">
        <v>23</v>
      </c>
      <c r="CX65" s="1">
        <v>4.4000000000000004</v>
      </c>
      <c r="CY65" s="1">
        <v>199021.96900000001</v>
      </c>
      <c r="CZ65" s="1">
        <v>7933975</v>
      </c>
      <c r="DA65" s="1">
        <v>73346.039000000004</v>
      </c>
      <c r="DB65" s="1">
        <v>10.853999999999999</v>
      </c>
      <c r="DD65" s="1">
        <v>37.130000000000003</v>
      </c>
      <c r="DG65" s="1" t="s">
        <v>192</v>
      </c>
      <c r="DH65" s="1" t="s">
        <v>193</v>
      </c>
      <c r="DI65" s="1" t="s">
        <v>23</v>
      </c>
      <c r="DJ65" s="1">
        <v>4.4000000000000004</v>
      </c>
      <c r="DK65" s="1">
        <v>73346.039000000004</v>
      </c>
      <c r="DL65" s="1">
        <v>2836304</v>
      </c>
      <c r="DN65" s="1">
        <v>73346.039000000004</v>
      </c>
      <c r="DO65" s="1">
        <v>4</v>
      </c>
      <c r="DP65" s="1">
        <v>8.1999999999999993</v>
      </c>
      <c r="DQ65" s="1">
        <v>105.1</v>
      </c>
    </row>
    <row r="66" spans="3:121" x14ac:dyDescent="0.25">
      <c r="C66" s="1" t="s">
        <v>194</v>
      </c>
      <c r="D66" s="1" t="s">
        <v>195</v>
      </c>
      <c r="E66" s="1" t="s">
        <v>23</v>
      </c>
      <c r="F66" s="1">
        <v>3.87</v>
      </c>
      <c r="G66" s="1">
        <v>12986.323</v>
      </c>
      <c r="H66" s="1">
        <v>189758</v>
      </c>
      <c r="I66" s="1">
        <v>3555.9430000000002</v>
      </c>
      <c r="J66" s="1">
        <v>14.608000000000001</v>
      </c>
      <c r="L66" s="1">
        <v>52.68</v>
      </c>
      <c r="O66" s="1" t="s">
        <v>194</v>
      </c>
      <c r="P66" s="1" t="s">
        <v>195</v>
      </c>
      <c r="Q66" s="1" t="s">
        <v>23</v>
      </c>
      <c r="R66" s="1">
        <v>3.78</v>
      </c>
      <c r="S66" s="1">
        <v>115.902</v>
      </c>
      <c r="T66" s="1">
        <v>3813</v>
      </c>
      <c r="U66" s="1">
        <v>3555.9430000000002</v>
      </c>
      <c r="V66" s="1">
        <v>0.13</v>
      </c>
      <c r="X66" s="1">
        <v>0.32</v>
      </c>
      <c r="AA66" s="1" t="s">
        <v>194</v>
      </c>
      <c r="AB66" s="1" t="s">
        <v>195</v>
      </c>
      <c r="AC66" s="1" t="s">
        <v>23</v>
      </c>
      <c r="AD66" s="1">
        <v>3.78</v>
      </c>
      <c r="AE66" s="1">
        <v>3555.9430000000002</v>
      </c>
      <c r="AF66" s="1">
        <v>121173</v>
      </c>
      <c r="AH66" s="1">
        <v>3555.9430000000002</v>
      </c>
      <c r="AI66" s="1">
        <v>4</v>
      </c>
      <c r="AJ66" s="1">
        <v>4.4000000000000004</v>
      </c>
      <c r="AK66" s="1">
        <v>9.9</v>
      </c>
      <c r="AM66" s="1" t="s">
        <v>194</v>
      </c>
      <c r="AN66" s="1" t="s">
        <v>195</v>
      </c>
      <c r="AO66" s="1" t="s">
        <v>23</v>
      </c>
      <c r="AP66" s="1">
        <v>3.85</v>
      </c>
      <c r="AQ66" s="1">
        <v>415.39600000000002</v>
      </c>
      <c r="AR66" s="1">
        <v>5471</v>
      </c>
      <c r="AS66" s="1">
        <v>95880.812999999995</v>
      </c>
      <c r="AT66" s="1">
        <v>1.7000000000000001E-2</v>
      </c>
      <c r="AY66" s="1" t="s">
        <v>194</v>
      </c>
      <c r="AZ66" s="1" t="s">
        <v>195</v>
      </c>
      <c r="BA66" s="1" t="s">
        <v>23</v>
      </c>
      <c r="BB66" s="1">
        <v>3.96</v>
      </c>
      <c r="BC66" s="1">
        <v>95880.812999999995</v>
      </c>
      <c r="BD66" s="1">
        <v>2743191</v>
      </c>
      <c r="BF66" s="1">
        <v>95880.812999999995</v>
      </c>
      <c r="BG66" s="1">
        <v>4</v>
      </c>
      <c r="BH66" s="1">
        <v>5.78</v>
      </c>
      <c r="BI66" s="1">
        <v>44.6</v>
      </c>
      <c r="BK66" s="1" t="s">
        <v>194</v>
      </c>
      <c r="BL66" s="1" t="s">
        <v>195</v>
      </c>
      <c r="BM66" s="1" t="s">
        <v>23</v>
      </c>
      <c r="BN66" s="1">
        <v>4.05</v>
      </c>
      <c r="BO66" s="1">
        <v>356.51299999999998</v>
      </c>
      <c r="BP66" s="1">
        <v>14002</v>
      </c>
      <c r="BQ66" s="1">
        <v>1966.663</v>
      </c>
      <c r="BR66" s="1">
        <v>0.72499999999999998</v>
      </c>
      <c r="BT66" s="1">
        <v>3.34</v>
      </c>
      <c r="BW66" s="1" t="s">
        <v>194</v>
      </c>
      <c r="BX66" s="1" t="s">
        <v>195</v>
      </c>
      <c r="BY66" s="1" t="s">
        <v>23</v>
      </c>
      <c r="BZ66" s="1">
        <v>4.05</v>
      </c>
      <c r="CA66" s="1">
        <v>1966.663</v>
      </c>
      <c r="CB66" s="1">
        <v>74380</v>
      </c>
      <c r="CD66" s="1">
        <v>1966.663</v>
      </c>
      <c r="CE66" s="1">
        <v>4</v>
      </c>
      <c r="CF66" s="1">
        <v>5.85</v>
      </c>
      <c r="CG66" s="1">
        <v>46.2</v>
      </c>
      <c r="CI66" s="1" t="s">
        <v>194</v>
      </c>
      <c r="CJ66" s="1" t="s">
        <v>195</v>
      </c>
      <c r="CK66" s="1" t="s">
        <v>23</v>
      </c>
      <c r="CL66" s="1">
        <v>4.0599999999999996</v>
      </c>
      <c r="CM66" s="1">
        <v>14.537000000000001</v>
      </c>
      <c r="CN66" s="1">
        <v>793</v>
      </c>
      <c r="CO66" s="1">
        <v>68280.641000000003</v>
      </c>
      <c r="CP66" s="1">
        <v>1E-3</v>
      </c>
      <c r="CU66" s="1" t="s">
        <v>194</v>
      </c>
      <c r="CV66" s="1" t="s">
        <v>195</v>
      </c>
      <c r="CW66" s="1" t="s">
        <v>23</v>
      </c>
      <c r="CX66" s="1">
        <v>4.3899999999999997</v>
      </c>
      <c r="CY66" s="1">
        <v>195954.266</v>
      </c>
      <c r="CZ66" s="1">
        <v>7834061</v>
      </c>
      <c r="DA66" s="1">
        <v>68280.641000000003</v>
      </c>
      <c r="DB66" s="1">
        <v>11.478999999999999</v>
      </c>
      <c r="DD66" s="1">
        <v>39.299999999999997</v>
      </c>
      <c r="DG66" s="1" t="s">
        <v>194</v>
      </c>
      <c r="DH66" s="1" t="s">
        <v>195</v>
      </c>
      <c r="DI66" s="1" t="s">
        <v>23</v>
      </c>
      <c r="DJ66" s="1">
        <v>4.4000000000000004</v>
      </c>
      <c r="DK66" s="1">
        <v>68280.641000000003</v>
      </c>
      <c r="DL66" s="1">
        <v>2797197</v>
      </c>
      <c r="DN66" s="1">
        <v>68280.641000000003</v>
      </c>
      <c r="DO66" s="1">
        <v>4</v>
      </c>
      <c r="DP66" s="1">
        <v>7.64</v>
      </c>
      <c r="DQ66" s="1">
        <v>91</v>
      </c>
    </row>
    <row r="67" spans="3:121" x14ac:dyDescent="0.25">
      <c r="C67" s="1" t="s">
        <v>196</v>
      </c>
      <c r="D67" s="1" t="s">
        <v>197</v>
      </c>
      <c r="E67" s="1" t="s">
        <v>23</v>
      </c>
      <c r="F67" s="1">
        <v>3.86</v>
      </c>
      <c r="G67" s="1">
        <v>13166.602000000001</v>
      </c>
      <c r="H67" s="1">
        <v>186700</v>
      </c>
      <c r="I67" s="1">
        <v>3988.0810000000001</v>
      </c>
      <c r="J67" s="1">
        <v>13.206</v>
      </c>
      <c r="L67" s="1">
        <v>47.55</v>
      </c>
      <c r="O67" s="1" t="s">
        <v>196</v>
      </c>
      <c r="P67" s="1" t="s">
        <v>197</v>
      </c>
      <c r="Q67" s="1" t="s">
        <v>23</v>
      </c>
      <c r="R67" s="1">
        <v>3.78</v>
      </c>
      <c r="S67" s="1">
        <v>137.6</v>
      </c>
      <c r="T67" s="1">
        <v>4290</v>
      </c>
      <c r="U67" s="1">
        <v>3988.0810000000001</v>
      </c>
      <c r="V67" s="1">
        <v>0.13800000000000001</v>
      </c>
      <c r="X67" s="1">
        <v>0.44</v>
      </c>
      <c r="AA67" s="1" t="s">
        <v>196</v>
      </c>
      <c r="AB67" s="1" t="s">
        <v>197</v>
      </c>
      <c r="AC67" s="1" t="s">
        <v>23</v>
      </c>
      <c r="AD67" s="1">
        <v>3.78</v>
      </c>
      <c r="AE67" s="1">
        <v>3988.0810000000001</v>
      </c>
      <c r="AF67" s="1">
        <v>136185</v>
      </c>
      <c r="AH67" s="1">
        <v>3988.0810000000001</v>
      </c>
      <c r="AI67" s="1">
        <v>4</v>
      </c>
      <c r="AJ67" s="1">
        <v>4.93</v>
      </c>
      <c r="AK67" s="1">
        <v>23.3</v>
      </c>
      <c r="AM67" s="1" t="s">
        <v>196</v>
      </c>
      <c r="AN67" s="1" t="s">
        <v>197</v>
      </c>
      <c r="AO67" s="1" t="s">
        <v>23</v>
      </c>
      <c r="AP67" s="1">
        <v>3.81</v>
      </c>
      <c r="AQ67" s="1">
        <v>350.12599999999998</v>
      </c>
      <c r="AR67" s="1">
        <v>4576</v>
      </c>
      <c r="AS67" s="1">
        <v>111986.016</v>
      </c>
      <c r="AT67" s="1">
        <v>1.2999999999999999E-2</v>
      </c>
      <c r="AY67" s="1" t="s">
        <v>196</v>
      </c>
      <c r="AZ67" s="1" t="s">
        <v>197</v>
      </c>
      <c r="BA67" s="1" t="s">
        <v>23</v>
      </c>
      <c r="BB67" s="1">
        <v>3.96</v>
      </c>
      <c r="BC67" s="1">
        <v>111986.016</v>
      </c>
      <c r="BD67" s="1">
        <v>3190599</v>
      </c>
      <c r="BF67" s="1">
        <v>111986.016</v>
      </c>
      <c r="BG67" s="1">
        <v>4</v>
      </c>
      <c r="BH67" s="1">
        <v>6.76</v>
      </c>
      <c r="BI67" s="1">
        <v>68.900000000000006</v>
      </c>
      <c r="BK67" s="1" t="s">
        <v>196</v>
      </c>
      <c r="BL67" s="1" t="s">
        <v>197</v>
      </c>
      <c r="BM67" s="1" t="s">
        <v>23</v>
      </c>
      <c r="BN67" s="1">
        <v>4.05</v>
      </c>
      <c r="BO67" s="1">
        <v>221.256</v>
      </c>
      <c r="BP67" s="1">
        <v>8132</v>
      </c>
      <c r="BQ67" s="1">
        <v>2330.105</v>
      </c>
      <c r="BR67" s="1">
        <v>0.38</v>
      </c>
      <c r="BT67" s="1">
        <v>1.27</v>
      </c>
      <c r="BW67" s="1" t="s">
        <v>196</v>
      </c>
      <c r="BX67" s="1" t="s">
        <v>197</v>
      </c>
      <c r="BY67" s="1" t="s">
        <v>23</v>
      </c>
      <c r="BZ67" s="1">
        <v>4.05</v>
      </c>
      <c r="CA67" s="1">
        <v>2330.105</v>
      </c>
      <c r="CB67" s="1">
        <v>87302</v>
      </c>
      <c r="CD67" s="1">
        <v>2330.105</v>
      </c>
      <c r="CE67" s="1">
        <v>4</v>
      </c>
      <c r="CF67" s="1">
        <v>6.93</v>
      </c>
      <c r="CG67" s="1">
        <v>73.3</v>
      </c>
      <c r="CI67" s="1" t="s">
        <v>196</v>
      </c>
      <c r="CJ67" s="1" t="s">
        <v>197</v>
      </c>
      <c r="CK67" s="1" t="s">
        <v>23</v>
      </c>
      <c r="CL67" s="1">
        <v>4.0599999999999996</v>
      </c>
      <c r="CM67" s="1">
        <v>11.696</v>
      </c>
      <c r="CN67" s="1">
        <v>573</v>
      </c>
      <c r="CO67" s="1">
        <v>73499.289000000004</v>
      </c>
      <c r="CP67" s="1">
        <v>1E-3</v>
      </c>
      <c r="CU67" s="1" t="s">
        <v>196</v>
      </c>
      <c r="CV67" s="1" t="s">
        <v>197</v>
      </c>
      <c r="CW67" s="1" t="s">
        <v>23</v>
      </c>
      <c r="CX67" s="1">
        <v>4.4000000000000004</v>
      </c>
      <c r="CY67" s="1">
        <v>209089.75</v>
      </c>
      <c r="CZ67" s="1">
        <v>8472446</v>
      </c>
      <c r="DA67" s="1">
        <v>73499.289000000004</v>
      </c>
      <c r="DB67" s="1">
        <v>11.379</v>
      </c>
      <c r="DD67" s="1">
        <v>38.96</v>
      </c>
      <c r="DG67" s="1" t="s">
        <v>196</v>
      </c>
      <c r="DH67" s="1" t="s">
        <v>197</v>
      </c>
      <c r="DI67" s="1" t="s">
        <v>23</v>
      </c>
      <c r="DJ67" s="1">
        <v>4.4000000000000004</v>
      </c>
      <c r="DK67" s="1">
        <v>73499.289000000004</v>
      </c>
      <c r="DL67" s="1">
        <v>2960621</v>
      </c>
      <c r="DN67" s="1">
        <v>73499.289000000004</v>
      </c>
      <c r="DO67" s="1">
        <v>4</v>
      </c>
      <c r="DP67" s="1">
        <v>8.2200000000000006</v>
      </c>
      <c r="DQ67" s="1">
        <v>105.5</v>
      </c>
    </row>
    <row r="68" spans="3:121" x14ac:dyDescent="0.25">
      <c r="C68" s="1" t="s">
        <v>198</v>
      </c>
      <c r="D68" s="1" t="s">
        <v>199</v>
      </c>
      <c r="E68" s="1" t="s">
        <v>23</v>
      </c>
      <c r="F68" s="1">
        <v>3.87</v>
      </c>
      <c r="G68" s="1">
        <v>11126.391</v>
      </c>
      <c r="H68" s="1">
        <v>155600</v>
      </c>
      <c r="I68" s="1">
        <v>3506.183</v>
      </c>
      <c r="J68" s="1">
        <v>12.693</v>
      </c>
      <c r="L68" s="1">
        <v>45.68</v>
      </c>
      <c r="O68" s="1" t="s">
        <v>198</v>
      </c>
      <c r="P68" s="1" t="s">
        <v>199</v>
      </c>
      <c r="Q68" s="1" t="s">
        <v>23</v>
      </c>
      <c r="R68" s="1">
        <v>3.78</v>
      </c>
      <c r="S68" s="1">
        <v>56.173000000000002</v>
      </c>
      <c r="T68" s="1">
        <v>1957</v>
      </c>
      <c r="U68" s="1">
        <v>3506.183</v>
      </c>
      <c r="V68" s="1">
        <v>6.4000000000000001E-2</v>
      </c>
      <c r="AA68" s="1" t="s">
        <v>198</v>
      </c>
      <c r="AB68" s="1" t="s">
        <v>199</v>
      </c>
      <c r="AC68" s="1" t="s">
        <v>23</v>
      </c>
      <c r="AD68" s="1">
        <v>3.78</v>
      </c>
      <c r="AE68" s="1">
        <v>3506.183</v>
      </c>
      <c r="AF68" s="1">
        <v>119804</v>
      </c>
      <c r="AH68" s="1">
        <v>3506.183</v>
      </c>
      <c r="AI68" s="1">
        <v>4</v>
      </c>
      <c r="AJ68" s="1">
        <v>4.34</v>
      </c>
      <c r="AK68" s="1">
        <v>8.4</v>
      </c>
      <c r="AM68" s="1" t="s">
        <v>198</v>
      </c>
      <c r="AN68" s="1" t="s">
        <v>199</v>
      </c>
      <c r="AO68" s="1" t="s">
        <v>23</v>
      </c>
      <c r="AS68" s="1">
        <v>84980.797000000006</v>
      </c>
      <c r="AY68" s="1" t="s">
        <v>198</v>
      </c>
      <c r="AZ68" s="1" t="s">
        <v>199</v>
      </c>
      <c r="BA68" s="1" t="s">
        <v>23</v>
      </c>
      <c r="BB68" s="1">
        <v>3.96</v>
      </c>
      <c r="BC68" s="1">
        <v>84980.797000000006</v>
      </c>
      <c r="BD68" s="1">
        <v>2345692</v>
      </c>
      <c r="BF68" s="1">
        <v>84980.797000000006</v>
      </c>
      <c r="BG68" s="1">
        <v>4</v>
      </c>
      <c r="BH68" s="1">
        <v>5.13</v>
      </c>
      <c r="BI68" s="1">
        <v>28.2</v>
      </c>
      <c r="BK68" s="1" t="s">
        <v>198</v>
      </c>
      <c r="BL68" s="1" t="s">
        <v>199</v>
      </c>
      <c r="BM68" s="1" t="s">
        <v>23</v>
      </c>
      <c r="BN68" s="1">
        <v>4.05</v>
      </c>
      <c r="BO68" s="1">
        <v>118.69799999999999</v>
      </c>
      <c r="BP68" s="1">
        <v>4868</v>
      </c>
      <c r="BQ68" s="1">
        <v>1788.846</v>
      </c>
      <c r="BR68" s="1">
        <v>0.26500000000000001</v>
      </c>
      <c r="BT68" s="1">
        <v>0.57999999999999996</v>
      </c>
      <c r="BW68" s="1" t="s">
        <v>198</v>
      </c>
      <c r="BX68" s="1" t="s">
        <v>199</v>
      </c>
      <c r="BY68" s="1" t="s">
        <v>23</v>
      </c>
      <c r="BZ68" s="1">
        <v>4.05</v>
      </c>
      <c r="CA68" s="1">
        <v>1788.846</v>
      </c>
      <c r="CB68" s="1">
        <v>68641</v>
      </c>
      <c r="CD68" s="1">
        <v>1788.846</v>
      </c>
      <c r="CE68" s="1">
        <v>4</v>
      </c>
      <c r="CF68" s="1">
        <v>5.32</v>
      </c>
      <c r="CG68" s="1">
        <v>33</v>
      </c>
      <c r="CI68" s="1" t="s">
        <v>198</v>
      </c>
      <c r="CJ68" s="1" t="s">
        <v>199</v>
      </c>
      <c r="CK68" s="1" t="s">
        <v>23</v>
      </c>
      <c r="CO68" s="1">
        <v>55749.684000000001</v>
      </c>
      <c r="CU68" s="1" t="s">
        <v>198</v>
      </c>
      <c r="CV68" s="1" t="s">
        <v>199</v>
      </c>
      <c r="CW68" s="1" t="s">
        <v>23</v>
      </c>
      <c r="CX68" s="1">
        <v>4.4000000000000004</v>
      </c>
      <c r="CY68" s="1">
        <v>163660.90599999999</v>
      </c>
      <c r="CZ68" s="1">
        <v>6955397</v>
      </c>
      <c r="DA68" s="1">
        <v>55749.684000000001</v>
      </c>
      <c r="DB68" s="1">
        <v>11.743</v>
      </c>
      <c r="DD68" s="1">
        <v>40.22</v>
      </c>
      <c r="DG68" s="1" t="s">
        <v>198</v>
      </c>
      <c r="DH68" s="1" t="s">
        <v>199</v>
      </c>
      <c r="DI68" s="1" t="s">
        <v>23</v>
      </c>
      <c r="DJ68" s="1">
        <v>4.4000000000000004</v>
      </c>
      <c r="DK68" s="1">
        <v>55749.684000000001</v>
      </c>
      <c r="DL68" s="1">
        <v>2264068</v>
      </c>
      <c r="DN68" s="1">
        <v>55749.684000000001</v>
      </c>
      <c r="DO68" s="1">
        <v>4</v>
      </c>
      <c r="DP68" s="1">
        <v>6.24</v>
      </c>
      <c r="DQ68" s="1">
        <v>55.9</v>
      </c>
    </row>
    <row r="69" spans="3:121" x14ac:dyDescent="0.25">
      <c r="C69" s="1" t="s">
        <v>200</v>
      </c>
      <c r="D69" s="1" t="s">
        <v>201</v>
      </c>
      <c r="E69" s="1" t="s">
        <v>23</v>
      </c>
      <c r="F69" s="1">
        <v>3.87</v>
      </c>
      <c r="G69" s="1">
        <v>9472.6</v>
      </c>
      <c r="H69" s="1">
        <v>127395</v>
      </c>
      <c r="I69" s="1">
        <v>2791.078</v>
      </c>
      <c r="J69" s="1">
        <v>13.576000000000001</v>
      </c>
      <c r="L69" s="1">
        <v>48.9</v>
      </c>
      <c r="O69" s="1" t="s">
        <v>200</v>
      </c>
      <c r="P69" s="1" t="s">
        <v>201</v>
      </c>
      <c r="Q69" s="1" t="s">
        <v>23</v>
      </c>
      <c r="R69" s="1">
        <v>3.77</v>
      </c>
      <c r="S69" s="1">
        <v>80.953000000000003</v>
      </c>
      <c r="T69" s="1">
        <v>2729</v>
      </c>
      <c r="U69" s="1">
        <v>2791.078</v>
      </c>
      <c r="V69" s="1">
        <v>0.11600000000000001</v>
      </c>
      <c r="X69" s="1">
        <v>0.11</v>
      </c>
      <c r="AA69" s="1" t="s">
        <v>200</v>
      </c>
      <c r="AB69" s="1" t="s">
        <v>201</v>
      </c>
      <c r="AC69" s="1" t="s">
        <v>23</v>
      </c>
      <c r="AD69" s="1">
        <v>3.77</v>
      </c>
      <c r="AE69" s="1">
        <v>2791.078</v>
      </c>
      <c r="AF69" s="1">
        <v>94932</v>
      </c>
      <c r="AH69" s="1">
        <v>2791.078</v>
      </c>
      <c r="AI69" s="1">
        <v>4</v>
      </c>
      <c r="AJ69" s="1">
        <v>3.45</v>
      </c>
      <c r="AK69" s="1">
        <v>-13.7</v>
      </c>
      <c r="AM69" s="1" t="s">
        <v>200</v>
      </c>
      <c r="AN69" s="1" t="s">
        <v>201</v>
      </c>
      <c r="AO69" s="1" t="s">
        <v>23</v>
      </c>
      <c r="AP69" s="1">
        <v>3.85</v>
      </c>
      <c r="AQ69" s="1">
        <v>292.29599999999999</v>
      </c>
      <c r="AR69" s="1">
        <v>3730</v>
      </c>
      <c r="AS69" s="1">
        <v>64520.02</v>
      </c>
      <c r="AT69" s="1">
        <v>1.7999999999999999E-2</v>
      </c>
      <c r="AY69" s="1" t="s">
        <v>200</v>
      </c>
      <c r="AZ69" s="1" t="s">
        <v>201</v>
      </c>
      <c r="BA69" s="1" t="s">
        <v>23</v>
      </c>
      <c r="BB69" s="1">
        <v>3.96</v>
      </c>
      <c r="BC69" s="1">
        <v>64520.02</v>
      </c>
      <c r="BD69" s="1">
        <v>1765655</v>
      </c>
      <c r="BF69" s="1">
        <v>64520.02</v>
      </c>
      <c r="BG69" s="1">
        <v>4</v>
      </c>
      <c r="BH69" s="1">
        <v>3.89</v>
      </c>
      <c r="BI69" s="1">
        <v>-2.7</v>
      </c>
      <c r="BK69" s="1" t="s">
        <v>200</v>
      </c>
      <c r="BL69" s="1" t="s">
        <v>201</v>
      </c>
      <c r="BM69" s="1" t="s">
        <v>23</v>
      </c>
      <c r="BN69" s="1">
        <v>4.05</v>
      </c>
      <c r="BO69" s="1">
        <v>89.453000000000003</v>
      </c>
      <c r="BP69" s="1">
        <v>3749</v>
      </c>
      <c r="BQ69" s="1">
        <v>1405.3720000000001</v>
      </c>
      <c r="BR69" s="1">
        <v>0.255</v>
      </c>
      <c r="BT69" s="1">
        <v>0.52</v>
      </c>
      <c r="BW69" s="1" t="s">
        <v>200</v>
      </c>
      <c r="BX69" s="1" t="s">
        <v>201</v>
      </c>
      <c r="BY69" s="1" t="s">
        <v>23</v>
      </c>
      <c r="BZ69" s="1">
        <v>4.05</v>
      </c>
      <c r="CA69" s="1">
        <v>1405.3720000000001</v>
      </c>
      <c r="CB69" s="1">
        <v>53963</v>
      </c>
      <c r="CD69" s="1">
        <v>1405.3720000000001</v>
      </c>
      <c r="CE69" s="1">
        <v>4</v>
      </c>
      <c r="CF69" s="1">
        <v>4.18</v>
      </c>
      <c r="CG69" s="1">
        <v>4.5</v>
      </c>
      <c r="CI69" s="1" t="s">
        <v>200</v>
      </c>
      <c r="CJ69" s="1" t="s">
        <v>201</v>
      </c>
      <c r="CK69" s="1" t="s">
        <v>23</v>
      </c>
      <c r="CO69" s="1">
        <v>30788.695</v>
      </c>
      <c r="CU69" s="1" t="s">
        <v>200</v>
      </c>
      <c r="CV69" s="1" t="s">
        <v>201</v>
      </c>
      <c r="CW69" s="1" t="s">
        <v>23</v>
      </c>
      <c r="CX69" s="1">
        <v>4.4000000000000004</v>
      </c>
      <c r="CY69" s="1">
        <v>87596.304999999993</v>
      </c>
      <c r="CZ69" s="1">
        <v>3600304</v>
      </c>
      <c r="DA69" s="1">
        <v>30788.695</v>
      </c>
      <c r="DB69" s="1">
        <v>11.38</v>
      </c>
      <c r="DD69" s="1">
        <v>38.96</v>
      </c>
      <c r="DG69" s="1" t="s">
        <v>200</v>
      </c>
      <c r="DH69" s="1" t="s">
        <v>201</v>
      </c>
      <c r="DI69" s="1" t="s">
        <v>23</v>
      </c>
      <c r="DJ69" s="1">
        <v>4.4000000000000004</v>
      </c>
      <c r="DK69" s="1">
        <v>30788.695</v>
      </c>
      <c r="DL69" s="1">
        <v>1220278</v>
      </c>
      <c r="DN69" s="1">
        <v>30788.695</v>
      </c>
      <c r="DO69" s="1">
        <v>4</v>
      </c>
      <c r="DP69" s="1">
        <v>3.44</v>
      </c>
      <c r="DQ69" s="1">
        <v>-13.9</v>
      </c>
    </row>
    <row r="70" spans="3:121" x14ac:dyDescent="0.25">
      <c r="C70" s="1" t="s">
        <v>202</v>
      </c>
      <c r="D70" s="1" t="s">
        <v>203</v>
      </c>
      <c r="E70" s="1" t="s">
        <v>23</v>
      </c>
      <c r="F70" s="1">
        <v>3.87</v>
      </c>
      <c r="G70" s="1">
        <v>9704.4439999999995</v>
      </c>
      <c r="H70" s="1">
        <v>128645</v>
      </c>
      <c r="I70" s="1">
        <v>3117.41</v>
      </c>
      <c r="J70" s="1">
        <v>12.452</v>
      </c>
      <c r="L70" s="1">
        <v>44.79</v>
      </c>
      <c r="O70" s="1" t="s">
        <v>202</v>
      </c>
      <c r="P70" s="1" t="s">
        <v>203</v>
      </c>
      <c r="Q70" s="1" t="s">
        <v>23</v>
      </c>
      <c r="R70" s="1">
        <v>3.78</v>
      </c>
      <c r="S70" s="1">
        <v>62.378</v>
      </c>
      <c r="T70" s="1">
        <v>2190</v>
      </c>
      <c r="U70" s="1">
        <v>3117.41</v>
      </c>
      <c r="V70" s="1">
        <v>0.08</v>
      </c>
      <c r="AA70" s="1" t="s">
        <v>202</v>
      </c>
      <c r="AB70" s="1" t="s">
        <v>203</v>
      </c>
      <c r="AC70" s="1" t="s">
        <v>23</v>
      </c>
      <c r="AD70" s="1">
        <v>3.78</v>
      </c>
      <c r="AE70" s="1">
        <v>3117.41</v>
      </c>
      <c r="AF70" s="1">
        <v>106241</v>
      </c>
      <c r="AH70" s="1">
        <v>3117.41</v>
      </c>
      <c r="AI70" s="1">
        <v>4</v>
      </c>
      <c r="AJ70" s="1">
        <v>3.85</v>
      </c>
      <c r="AK70" s="1">
        <v>-3.6</v>
      </c>
      <c r="AM70" s="1" t="s">
        <v>202</v>
      </c>
      <c r="AN70" s="1" t="s">
        <v>203</v>
      </c>
      <c r="AO70" s="1" t="s">
        <v>23</v>
      </c>
      <c r="AP70" s="1">
        <v>3.85</v>
      </c>
      <c r="AQ70" s="1">
        <v>367.75799999999998</v>
      </c>
      <c r="AR70" s="1">
        <v>5330</v>
      </c>
      <c r="AS70" s="1">
        <v>77287.741999999998</v>
      </c>
      <c r="AT70" s="1">
        <v>1.9E-2</v>
      </c>
      <c r="AY70" s="1" t="s">
        <v>202</v>
      </c>
      <c r="AZ70" s="1" t="s">
        <v>203</v>
      </c>
      <c r="BA70" s="1" t="s">
        <v>23</v>
      </c>
      <c r="BB70" s="1">
        <v>3.96</v>
      </c>
      <c r="BC70" s="1">
        <v>77287.741999999998</v>
      </c>
      <c r="BD70" s="1">
        <v>2053044</v>
      </c>
      <c r="BF70" s="1">
        <v>77287.741999999998</v>
      </c>
      <c r="BG70" s="1">
        <v>4</v>
      </c>
      <c r="BH70" s="1">
        <v>4.66</v>
      </c>
      <c r="BI70" s="1">
        <v>16.600000000000001</v>
      </c>
      <c r="BK70" s="1" t="s">
        <v>202</v>
      </c>
      <c r="BL70" s="1" t="s">
        <v>203</v>
      </c>
      <c r="BM70" s="1" t="s">
        <v>23</v>
      </c>
      <c r="BN70" s="1">
        <v>4.05</v>
      </c>
      <c r="BO70" s="1">
        <v>130.351</v>
      </c>
      <c r="BP70" s="1">
        <v>5363</v>
      </c>
      <c r="BQ70" s="1">
        <v>1826.5920000000001</v>
      </c>
      <c r="BR70" s="1">
        <v>0.28499999999999998</v>
      </c>
      <c r="BT70" s="1">
        <v>0.7</v>
      </c>
      <c r="BW70" s="1" t="s">
        <v>202</v>
      </c>
      <c r="BX70" s="1" t="s">
        <v>203</v>
      </c>
      <c r="BY70" s="1" t="s">
        <v>23</v>
      </c>
      <c r="BZ70" s="1">
        <v>4.05</v>
      </c>
      <c r="CA70" s="1">
        <v>1826.5920000000001</v>
      </c>
      <c r="CB70" s="1">
        <v>70966</v>
      </c>
      <c r="CD70" s="1">
        <v>1826.5920000000001</v>
      </c>
      <c r="CE70" s="1">
        <v>4</v>
      </c>
      <c r="CF70" s="1">
        <v>5.43</v>
      </c>
      <c r="CG70" s="1">
        <v>35.799999999999997</v>
      </c>
      <c r="CI70" s="1" t="s">
        <v>202</v>
      </c>
      <c r="CJ70" s="1" t="s">
        <v>203</v>
      </c>
      <c r="CK70" s="1" t="s">
        <v>23</v>
      </c>
      <c r="CL70" s="1">
        <v>4.07</v>
      </c>
      <c r="CM70" s="1">
        <v>7.5960000000000001</v>
      </c>
      <c r="CN70" s="1">
        <v>468</v>
      </c>
      <c r="CO70" s="1">
        <v>54407.445</v>
      </c>
      <c r="CP70" s="1">
        <v>1E-3</v>
      </c>
      <c r="CU70" s="1" t="s">
        <v>202</v>
      </c>
      <c r="CV70" s="1" t="s">
        <v>203</v>
      </c>
      <c r="CW70" s="1" t="s">
        <v>23</v>
      </c>
      <c r="CX70" s="1">
        <v>4.4000000000000004</v>
      </c>
      <c r="CY70" s="1">
        <v>144037.141</v>
      </c>
      <c r="CZ70" s="1">
        <v>5669520</v>
      </c>
      <c r="DA70" s="1">
        <v>54407.445</v>
      </c>
      <c r="DB70" s="1">
        <v>10.59</v>
      </c>
      <c r="DD70" s="1">
        <v>36.21</v>
      </c>
      <c r="DG70" s="1" t="s">
        <v>202</v>
      </c>
      <c r="DH70" s="1" t="s">
        <v>203</v>
      </c>
      <c r="DI70" s="1" t="s">
        <v>23</v>
      </c>
      <c r="DJ70" s="1">
        <v>4.4000000000000004</v>
      </c>
      <c r="DK70" s="1">
        <v>54407.445</v>
      </c>
      <c r="DL70" s="1">
        <v>2019079</v>
      </c>
      <c r="DN70" s="1">
        <v>54407.445</v>
      </c>
      <c r="DO70" s="1">
        <v>4</v>
      </c>
      <c r="DP70" s="1">
        <v>6.09</v>
      </c>
      <c r="DQ70" s="1">
        <v>52.2</v>
      </c>
    </row>
    <row r="71" spans="3:121" x14ac:dyDescent="0.25">
      <c r="C71" s="1" t="s">
        <v>207</v>
      </c>
      <c r="D71" s="1" t="s">
        <v>208</v>
      </c>
      <c r="E71" s="1" t="s">
        <v>23</v>
      </c>
      <c r="F71" s="1">
        <v>3.87</v>
      </c>
      <c r="G71" s="1">
        <v>13138.3</v>
      </c>
      <c r="H71" s="1">
        <v>187084</v>
      </c>
      <c r="I71" s="1">
        <v>4056.4189999999999</v>
      </c>
      <c r="J71" s="1">
        <v>12.956</v>
      </c>
      <c r="L71" s="1">
        <v>46.64</v>
      </c>
      <c r="O71" s="1" t="s">
        <v>207</v>
      </c>
      <c r="P71" s="1" t="s">
        <v>208</v>
      </c>
      <c r="Q71" s="1" t="s">
        <v>23</v>
      </c>
      <c r="R71" s="1">
        <v>3.78</v>
      </c>
      <c r="S71" s="1">
        <v>189.65299999999999</v>
      </c>
      <c r="T71" s="1">
        <v>5817</v>
      </c>
      <c r="U71" s="1">
        <v>4056.4189999999999</v>
      </c>
      <c r="V71" s="1">
        <v>0.187</v>
      </c>
      <c r="X71" s="1">
        <v>1.1599999999999999</v>
      </c>
      <c r="AA71" s="1" t="s">
        <v>207</v>
      </c>
      <c r="AB71" s="1" t="s">
        <v>208</v>
      </c>
      <c r="AC71" s="1" t="s">
        <v>23</v>
      </c>
      <c r="AD71" s="1">
        <v>3.78</v>
      </c>
      <c r="AE71" s="1">
        <v>4056.4189999999999</v>
      </c>
      <c r="AF71" s="1">
        <v>140110</v>
      </c>
      <c r="AH71" s="1">
        <v>4056.4189999999999</v>
      </c>
      <c r="AI71" s="1">
        <v>4</v>
      </c>
      <c r="AJ71" s="1">
        <v>5.0199999999999996</v>
      </c>
      <c r="AK71" s="1">
        <v>25.4</v>
      </c>
      <c r="AM71" s="1" t="s">
        <v>207</v>
      </c>
      <c r="AN71" s="1" t="s">
        <v>208</v>
      </c>
      <c r="AO71" s="1" t="s">
        <v>23</v>
      </c>
      <c r="AP71" s="1">
        <v>3.81</v>
      </c>
      <c r="AQ71" s="1">
        <v>457.15199999999999</v>
      </c>
      <c r="AR71" s="1">
        <v>6935</v>
      </c>
      <c r="AS71" s="1">
        <v>96807.187999999995</v>
      </c>
      <c r="AT71" s="1">
        <v>1.9E-2</v>
      </c>
      <c r="AY71" s="1" t="s">
        <v>207</v>
      </c>
      <c r="AZ71" s="1" t="s">
        <v>208</v>
      </c>
      <c r="BA71" s="1" t="s">
        <v>23</v>
      </c>
      <c r="BB71" s="1">
        <v>3.97</v>
      </c>
      <c r="BC71" s="1">
        <v>96807.187999999995</v>
      </c>
      <c r="BD71" s="1">
        <v>2668441</v>
      </c>
      <c r="BF71" s="1">
        <v>96807.187999999995</v>
      </c>
      <c r="BG71" s="1">
        <v>4</v>
      </c>
      <c r="BH71" s="1">
        <v>5.84</v>
      </c>
      <c r="BI71" s="1">
        <v>46</v>
      </c>
      <c r="BK71" s="1" t="s">
        <v>207</v>
      </c>
      <c r="BL71" s="1" t="s">
        <v>208</v>
      </c>
      <c r="BM71" s="1" t="s">
        <v>23</v>
      </c>
      <c r="BN71" s="1">
        <v>4.05</v>
      </c>
      <c r="BO71" s="1">
        <v>207.095</v>
      </c>
      <c r="BP71" s="1">
        <v>7876</v>
      </c>
      <c r="BQ71" s="1">
        <v>2059.0169999999998</v>
      </c>
      <c r="BR71" s="1">
        <v>0.40200000000000002</v>
      </c>
      <c r="BT71" s="1">
        <v>1.41</v>
      </c>
      <c r="BW71" s="1" t="s">
        <v>207</v>
      </c>
      <c r="BX71" s="1" t="s">
        <v>208</v>
      </c>
      <c r="BY71" s="1" t="s">
        <v>23</v>
      </c>
      <c r="BZ71" s="1">
        <v>4.05</v>
      </c>
      <c r="CA71" s="1">
        <v>2059.0169999999998</v>
      </c>
      <c r="CB71" s="1">
        <v>77275</v>
      </c>
      <c r="CD71" s="1">
        <v>2059.0169999999998</v>
      </c>
      <c r="CE71" s="1">
        <v>4</v>
      </c>
      <c r="CF71" s="1">
        <v>6.12</v>
      </c>
      <c r="CG71" s="1">
        <v>53.1</v>
      </c>
      <c r="CI71" s="1" t="s">
        <v>207</v>
      </c>
      <c r="CJ71" s="1" t="s">
        <v>208</v>
      </c>
      <c r="CK71" s="1" t="s">
        <v>23</v>
      </c>
      <c r="CO71" s="1">
        <v>76163.773000000001</v>
      </c>
      <c r="CU71" s="1" t="s">
        <v>207</v>
      </c>
      <c r="CV71" s="1" t="s">
        <v>208</v>
      </c>
      <c r="CW71" s="1" t="s">
        <v>23</v>
      </c>
      <c r="CX71" s="1">
        <v>4.4000000000000004</v>
      </c>
      <c r="CY71" s="1">
        <v>198084.21900000001</v>
      </c>
      <c r="CZ71" s="1">
        <v>8400724</v>
      </c>
      <c r="DA71" s="1">
        <v>76163.773000000001</v>
      </c>
      <c r="DB71" s="1">
        <v>10.403</v>
      </c>
      <c r="DD71" s="1">
        <v>35.57</v>
      </c>
      <c r="DG71" s="1" t="s">
        <v>207</v>
      </c>
      <c r="DH71" s="1" t="s">
        <v>208</v>
      </c>
      <c r="DI71" s="1" t="s">
        <v>23</v>
      </c>
      <c r="DJ71" s="1">
        <v>4.4000000000000004</v>
      </c>
      <c r="DK71" s="1">
        <v>76163.773000000001</v>
      </c>
      <c r="DL71" s="1">
        <v>3220525</v>
      </c>
      <c r="DN71" s="1">
        <v>76163.773000000001</v>
      </c>
      <c r="DO71" s="1">
        <v>4</v>
      </c>
      <c r="DP71" s="1">
        <v>8.52</v>
      </c>
      <c r="DQ71" s="1">
        <v>113</v>
      </c>
    </row>
    <row r="72" spans="3:121" x14ac:dyDescent="0.25">
      <c r="C72" s="1" t="s">
        <v>209</v>
      </c>
      <c r="D72" s="1" t="s">
        <v>210</v>
      </c>
      <c r="E72" s="1" t="s">
        <v>23</v>
      </c>
      <c r="F72" s="1">
        <v>3.87</v>
      </c>
      <c r="G72" s="1">
        <v>14517.875</v>
      </c>
      <c r="H72" s="1">
        <v>206204</v>
      </c>
      <c r="I72" s="1">
        <v>4559.46</v>
      </c>
      <c r="J72" s="1">
        <v>12.736000000000001</v>
      </c>
      <c r="L72" s="1">
        <v>45.83</v>
      </c>
      <c r="O72" s="1" t="s">
        <v>209</v>
      </c>
      <c r="P72" s="1" t="s">
        <v>210</v>
      </c>
      <c r="Q72" s="1" t="s">
        <v>23</v>
      </c>
      <c r="R72" s="1">
        <v>3.78</v>
      </c>
      <c r="S72" s="1">
        <v>241.631</v>
      </c>
      <c r="T72" s="1">
        <v>8170</v>
      </c>
      <c r="U72" s="1">
        <v>4559.46</v>
      </c>
      <c r="V72" s="1">
        <v>0.21199999999999999</v>
      </c>
      <c r="X72" s="1">
        <v>1.53</v>
      </c>
      <c r="AA72" s="1" t="s">
        <v>209</v>
      </c>
      <c r="AB72" s="1" t="s">
        <v>210</v>
      </c>
      <c r="AC72" s="1" t="s">
        <v>23</v>
      </c>
      <c r="AD72" s="1">
        <v>3.78</v>
      </c>
      <c r="AE72" s="1">
        <v>4559.46</v>
      </c>
      <c r="AF72" s="1">
        <v>157257</v>
      </c>
      <c r="AH72" s="1">
        <v>4559.46</v>
      </c>
      <c r="AI72" s="1">
        <v>4</v>
      </c>
      <c r="AJ72" s="1">
        <v>5.64</v>
      </c>
      <c r="AK72" s="1">
        <v>40.9</v>
      </c>
      <c r="AM72" s="1" t="s">
        <v>209</v>
      </c>
      <c r="AN72" s="1" t="s">
        <v>210</v>
      </c>
      <c r="AO72" s="1" t="s">
        <v>23</v>
      </c>
      <c r="AP72" s="1">
        <v>3.81</v>
      </c>
      <c r="AQ72" s="1">
        <v>475.46899999999999</v>
      </c>
      <c r="AR72" s="1">
        <v>8669</v>
      </c>
      <c r="AS72" s="1">
        <v>110827.492</v>
      </c>
      <c r="AT72" s="1">
        <v>1.7000000000000001E-2</v>
      </c>
      <c r="AY72" s="1" t="s">
        <v>209</v>
      </c>
      <c r="AZ72" s="1" t="s">
        <v>210</v>
      </c>
      <c r="BA72" s="1" t="s">
        <v>23</v>
      </c>
      <c r="BB72" s="1">
        <v>3.96</v>
      </c>
      <c r="BC72" s="1">
        <v>110827.492</v>
      </c>
      <c r="BD72" s="1">
        <v>3028426</v>
      </c>
      <c r="BF72" s="1">
        <v>110827.492</v>
      </c>
      <c r="BG72" s="1">
        <v>4</v>
      </c>
      <c r="BH72" s="1">
        <v>6.69</v>
      </c>
      <c r="BI72" s="1">
        <v>67.099999999999994</v>
      </c>
      <c r="BK72" s="1" t="s">
        <v>209</v>
      </c>
      <c r="BL72" s="1" t="s">
        <v>210</v>
      </c>
      <c r="BM72" s="1" t="s">
        <v>23</v>
      </c>
      <c r="BN72" s="1">
        <v>4.05</v>
      </c>
      <c r="BO72" s="1">
        <v>353.00599999999997</v>
      </c>
      <c r="BP72" s="1">
        <v>13268</v>
      </c>
      <c r="BQ72" s="1">
        <v>2482.2130000000002</v>
      </c>
      <c r="BR72" s="1">
        <v>0.56899999999999995</v>
      </c>
      <c r="BT72" s="1">
        <v>2.41</v>
      </c>
      <c r="BW72" s="1" t="s">
        <v>209</v>
      </c>
      <c r="BX72" s="1" t="s">
        <v>210</v>
      </c>
      <c r="BY72" s="1" t="s">
        <v>23</v>
      </c>
      <c r="BZ72" s="1">
        <v>4.05</v>
      </c>
      <c r="CA72" s="1">
        <v>2482.2130000000002</v>
      </c>
      <c r="CB72" s="1">
        <v>93606</v>
      </c>
      <c r="CD72" s="1">
        <v>2482.2130000000002</v>
      </c>
      <c r="CE72" s="1">
        <v>4</v>
      </c>
      <c r="CF72" s="1">
        <v>7.38</v>
      </c>
      <c r="CG72" s="1">
        <v>84.6</v>
      </c>
      <c r="CI72" s="1" t="s">
        <v>209</v>
      </c>
      <c r="CJ72" s="1" t="s">
        <v>210</v>
      </c>
      <c r="CK72" s="1" t="s">
        <v>23</v>
      </c>
      <c r="CL72" s="1">
        <v>4.07</v>
      </c>
      <c r="CM72" s="1">
        <v>1.9670000000000001</v>
      </c>
      <c r="CN72" s="1">
        <v>217</v>
      </c>
      <c r="CO72" s="1">
        <v>92251.773000000001</v>
      </c>
      <c r="CP72" s="1">
        <v>0</v>
      </c>
      <c r="CU72" s="1" t="s">
        <v>209</v>
      </c>
      <c r="CV72" s="1" t="s">
        <v>210</v>
      </c>
      <c r="CW72" s="1" t="s">
        <v>23</v>
      </c>
      <c r="CX72" s="1">
        <v>4.4000000000000004</v>
      </c>
      <c r="CY72" s="1">
        <v>241833.68799999999</v>
      </c>
      <c r="CZ72" s="1">
        <v>9651093</v>
      </c>
      <c r="DA72" s="1">
        <v>92251.773000000001</v>
      </c>
      <c r="DB72" s="1">
        <v>10.486000000000001</v>
      </c>
      <c r="DD72" s="1">
        <v>35.85</v>
      </c>
      <c r="DG72" s="1" t="s">
        <v>209</v>
      </c>
      <c r="DH72" s="1" t="s">
        <v>210</v>
      </c>
      <c r="DI72" s="1" t="s">
        <v>23</v>
      </c>
      <c r="DJ72" s="1">
        <v>4.4000000000000004</v>
      </c>
      <c r="DK72" s="1">
        <v>92251.773000000001</v>
      </c>
      <c r="DL72" s="1">
        <v>3670430</v>
      </c>
      <c r="DN72" s="1">
        <v>92251.773000000001</v>
      </c>
      <c r="DO72" s="1">
        <v>4</v>
      </c>
      <c r="DP72" s="1">
        <v>10.32</v>
      </c>
      <c r="DQ72" s="1">
        <v>158</v>
      </c>
    </row>
    <row r="73" spans="3:121" x14ac:dyDescent="0.25">
      <c r="C73" s="1" t="s">
        <v>211</v>
      </c>
      <c r="D73" s="1" t="s">
        <v>212</v>
      </c>
      <c r="E73" s="1" t="s">
        <v>23</v>
      </c>
      <c r="F73" s="1">
        <v>3.87</v>
      </c>
      <c r="G73" s="1">
        <v>15841.148999999999</v>
      </c>
      <c r="H73" s="1">
        <v>227470</v>
      </c>
      <c r="I73" s="1">
        <v>4493.0749999999998</v>
      </c>
      <c r="J73" s="1">
        <v>14.103</v>
      </c>
      <c r="L73" s="1">
        <v>50.83</v>
      </c>
      <c r="O73" s="1" t="s">
        <v>211</v>
      </c>
      <c r="P73" s="1" t="s">
        <v>212</v>
      </c>
      <c r="Q73" s="1" t="s">
        <v>23</v>
      </c>
      <c r="R73" s="1">
        <v>3.78</v>
      </c>
      <c r="S73" s="1">
        <v>290.76499999999999</v>
      </c>
      <c r="T73" s="1">
        <v>9335</v>
      </c>
      <c r="U73" s="1">
        <v>4493.0749999999998</v>
      </c>
      <c r="V73" s="1">
        <v>0.25900000000000001</v>
      </c>
      <c r="X73" s="1">
        <v>2.2200000000000002</v>
      </c>
      <c r="AA73" s="1" t="s">
        <v>211</v>
      </c>
      <c r="AB73" s="1" t="s">
        <v>212</v>
      </c>
      <c r="AC73" s="1" t="s">
        <v>23</v>
      </c>
      <c r="AD73" s="1">
        <v>3.78</v>
      </c>
      <c r="AE73" s="1">
        <v>4493.0749999999998</v>
      </c>
      <c r="AF73" s="1">
        <v>154908</v>
      </c>
      <c r="AH73" s="1">
        <v>4493.0749999999998</v>
      </c>
      <c r="AI73" s="1">
        <v>4</v>
      </c>
      <c r="AJ73" s="1">
        <v>5.56</v>
      </c>
      <c r="AK73" s="1">
        <v>38.9</v>
      </c>
      <c r="AM73" s="1" t="s">
        <v>211</v>
      </c>
      <c r="AN73" s="1" t="s">
        <v>212</v>
      </c>
      <c r="AO73" s="1" t="s">
        <v>23</v>
      </c>
      <c r="AP73" s="1">
        <v>3.81</v>
      </c>
      <c r="AQ73" s="1">
        <v>554.06899999999996</v>
      </c>
      <c r="AR73" s="1">
        <v>8920</v>
      </c>
      <c r="AS73" s="1">
        <v>106620.406</v>
      </c>
      <c r="AT73" s="1">
        <v>2.1000000000000001E-2</v>
      </c>
      <c r="AY73" s="1" t="s">
        <v>211</v>
      </c>
      <c r="AZ73" s="1" t="s">
        <v>212</v>
      </c>
      <c r="BA73" s="1" t="s">
        <v>23</v>
      </c>
      <c r="BB73" s="1">
        <v>3.96</v>
      </c>
      <c r="BC73" s="1">
        <v>106620.406</v>
      </c>
      <c r="BD73" s="1">
        <v>3040845</v>
      </c>
      <c r="BF73" s="1">
        <v>106620.406</v>
      </c>
      <c r="BG73" s="1">
        <v>4</v>
      </c>
      <c r="BH73" s="1">
        <v>6.43</v>
      </c>
      <c r="BI73" s="1">
        <v>60.8</v>
      </c>
      <c r="BK73" s="1" t="s">
        <v>211</v>
      </c>
      <c r="BL73" s="1" t="s">
        <v>212</v>
      </c>
      <c r="BM73" s="1" t="s">
        <v>23</v>
      </c>
      <c r="BN73" s="1">
        <v>4.05</v>
      </c>
      <c r="BO73" s="1">
        <v>232.93899999999999</v>
      </c>
      <c r="BP73" s="1">
        <v>8411</v>
      </c>
      <c r="BQ73" s="1">
        <v>2293.9029999999998</v>
      </c>
      <c r="BR73" s="1">
        <v>0.40600000000000003</v>
      </c>
      <c r="BT73" s="1">
        <v>1.43</v>
      </c>
      <c r="BW73" s="1" t="s">
        <v>211</v>
      </c>
      <c r="BX73" s="1" t="s">
        <v>212</v>
      </c>
      <c r="BY73" s="1" t="s">
        <v>23</v>
      </c>
      <c r="BZ73" s="1">
        <v>4.05</v>
      </c>
      <c r="CA73" s="1">
        <v>2293.9029999999998</v>
      </c>
      <c r="CB73" s="1">
        <v>85682</v>
      </c>
      <c r="CD73" s="1">
        <v>2293.9029999999998</v>
      </c>
      <c r="CE73" s="1">
        <v>4</v>
      </c>
      <c r="CF73" s="1">
        <v>6.82</v>
      </c>
      <c r="CG73" s="1">
        <v>70.599999999999994</v>
      </c>
      <c r="CI73" s="1" t="s">
        <v>211</v>
      </c>
      <c r="CJ73" s="1" t="s">
        <v>212</v>
      </c>
      <c r="CK73" s="1" t="s">
        <v>23</v>
      </c>
      <c r="CL73" s="1">
        <v>4.05</v>
      </c>
      <c r="CM73" s="1">
        <v>4.0140000000000002</v>
      </c>
      <c r="CN73" s="1">
        <v>281</v>
      </c>
      <c r="CO73" s="1">
        <v>83986.945000000007</v>
      </c>
      <c r="CP73" s="1">
        <v>0</v>
      </c>
      <c r="CU73" s="1" t="s">
        <v>211</v>
      </c>
      <c r="CV73" s="1" t="s">
        <v>212</v>
      </c>
      <c r="CW73" s="1" t="s">
        <v>23</v>
      </c>
      <c r="CX73" s="1">
        <v>4.4000000000000004</v>
      </c>
      <c r="CY73" s="1">
        <v>218327.75</v>
      </c>
      <c r="CZ73" s="1">
        <v>8751073</v>
      </c>
      <c r="DA73" s="1">
        <v>83986.945000000007</v>
      </c>
      <c r="DB73" s="1">
        <v>10.398</v>
      </c>
      <c r="DD73" s="1">
        <v>35.549999999999997</v>
      </c>
      <c r="DG73" s="1" t="s">
        <v>211</v>
      </c>
      <c r="DH73" s="1" t="s">
        <v>212</v>
      </c>
      <c r="DI73" s="1" t="s">
        <v>23</v>
      </c>
      <c r="DJ73" s="1">
        <v>4.4000000000000004</v>
      </c>
      <c r="DK73" s="1">
        <v>83986.945000000007</v>
      </c>
      <c r="DL73" s="1">
        <v>3315792</v>
      </c>
      <c r="DN73" s="1">
        <v>83986.945000000007</v>
      </c>
      <c r="DO73" s="1">
        <v>4</v>
      </c>
      <c r="DP73" s="1">
        <v>9.4</v>
      </c>
      <c r="DQ73" s="1">
        <v>134.9</v>
      </c>
    </row>
    <row r="74" spans="3:121" x14ac:dyDescent="0.25">
      <c r="C74" s="1" t="s">
        <v>213</v>
      </c>
      <c r="D74" s="1" t="s">
        <v>214</v>
      </c>
      <c r="E74" s="1" t="s">
        <v>23</v>
      </c>
      <c r="F74" s="1">
        <v>3.87</v>
      </c>
      <c r="G74" s="1">
        <v>12003.915999999999</v>
      </c>
      <c r="H74" s="1">
        <v>162939</v>
      </c>
      <c r="I74" s="1">
        <v>4114.2579999999998</v>
      </c>
      <c r="J74" s="1">
        <v>11.670999999999999</v>
      </c>
      <c r="L74" s="1">
        <v>41.94</v>
      </c>
      <c r="O74" s="1" t="s">
        <v>213</v>
      </c>
      <c r="P74" s="1" t="s">
        <v>214</v>
      </c>
      <c r="Q74" s="1" t="s">
        <v>23</v>
      </c>
      <c r="R74" s="1">
        <v>3.78</v>
      </c>
      <c r="S74" s="1">
        <v>190.399</v>
      </c>
      <c r="T74" s="1">
        <v>6349</v>
      </c>
      <c r="U74" s="1">
        <v>4114.2579999999998</v>
      </c>
      <c r="V74" s="1">
        <v>0.185</v>
      </c>
      <c r="X74" s="1">
        <v>1.1299999999999999</v>
      </c>
      <c r="AA74" s="1" t="s">
        <v>213</v>
      </c>
      <c r="AB74" s="1" t="s">
        <v>214</v>
      </c>
      <c r="AC74" s="1" t="s">
        <v>23</v>
      </c>
      <c r="AD74" s="1">
        <v>3.78</v>
      </c>
      <c r="AE74" s="1">
        <v>4114.2579999999998</v>
      </c>
      <c r="AF74" s="1">
        <v>141391</v>
      </c>
      <c r="AH74" s="1">
        <v>4114.2579999999998</v>
      </c>
      <c r="AI74" s="1">
        <v>4</v>
      </c>
      <c r="AJ74" s="1">
        <v>5.09</v>
      </c>
      <c r="AK74" s="1">
        <v>27.2</v>
      </c>
      <c r="AM74" s="1" t="s">
        <v>213</v>
      </c>
      <c r="AN74" s="1" t="s">
        <v>214</v>
      </c>
      <c r="AO74" s="1" t="s">
        <v>23</v>
      </c>
      <c r="AP74" s="1">
        <v>3.81</v>
      </c>
      <c r="AQ74" s="1">
        <v>469.10500000000002</v>
      </c>
      <c r="AR74" s="1">
        <v>6650</v>
      </c>
      <c r="AS74" s="1">
        <v>86723.508000000002</v>
      </c>
      <c r="AT74" s="1">
        <v>2.1999999999999999E-2</v>
      </c>
      <c r="AY74" s="1" t="s">
        <v>213</v>
      </c>
      <c r="AZ74" s="1" t="s">
        <v>214</v>
      </c>
      <c r="BA74" s="1" t="s">
        <v>23</v>
      </c>
      <c r="BB74" s="1">
        <v>3.96</v>
      </c>
      <c r="BC74" s="1">
        <v>86723.508000000002</v>
      </c>
      <c r="BD74" s="1">
        <v>2258546</v>
      </c>
      <c r="BF74" s="1">
        <v>86723.508000000002</v>
      </c>
      <c r="BG74" s="1">
        <v>4</v>
      </c>
      <c r="BH74" s="1">
        <v>5.23</v>
      </c>
      <c r="BI74" s="1">
        <v>30.8</v>
      </c>
      <c r="BK74" s="1" t="s">
        <v>213</v>
      </c>
      <c r="BL74" s="1" t="s">
        <v>214</v>
      </c>
      <c r="BM74" s="1" t="s">
        <v>23</v>
      </c>
      <c r="BN74" s="1">
        <v>4.05</v>
      </c>
      <c r="BO74" s="1">
        <v>220.97300000000001</v>
      </c>
      <c r="BP74" s="1">
        <v>8680</v>
      </c>
      <c r="BQ74" s="1">
        <v>2212.0839999999998</v>
      </c>
      <c r="BR74" s="1">
        <v>0.4</v>
      </c>
      <c r="BT74" s="1">
        <v>1.39</v>
      </c>
      <c r="BW74" s="1" t="s">
        <v>213</v>
      </c>
      <c r="BX74" s="1" t="s">
        <v>214</v>
      </c>
      <c r="BY74" s="1" t="s">
        <v>23</v>
      </c>
      <c r="BZ74" s="1">
        <v>4.05</v>
      </c>
      <c r="CA74" s="1">
        <v>2212.0839999999998</v>
      </c>
      <c r="CB74" s="1">
        <v>83409</v>
      </c>
      <c r="CD74" s="1">
        <v>2212.0839999999998</v>
      </c>
      <c r="CE74" s="1">
        <v>4</v>
      </c>
      <c r="CF74" s="1">
        <v>6.58</v>
      </c>
      <c r="CG74" s="1">
        <v>64.5</v>
      </c>
      <c r="CI74" s="1" t="s">
        <v>213</v>
      </c>
      <c r="CJ74" s="1" t="s">
        <v>214</v>
      </c>
      <c r="CK74" s="1" t="s">
        <v>23</v>
      </c>
      <c r="CL74" s="1">
        <v>4.0599999999999996</v>
      </c>
      <c r="CM74" s="1">
        <v>10.212999999999999</v>
      </c>
      <c r="CN74" s="1">
        <v>486</v>
      </c>
      <c r="CO74" s="1">
        <v>86446.32</v>
      </c>
      <c r="CP74" s="1">
        <v>0</v>
      </c>
      <c r="CU74" s="1" t="s">
        <v>213</v>
      </c>
      <c r="CV74" s="1" t="s">
        <v>214</v>
      </c>
      <c r="CW74" s="1" t="s">
        <v>23</v>
      </c>
      <c r="CX74" s="1">
        <v>4.4000000000000004</v>
      </c>
      <c r="CY74" s="1">
        <v>238265.75</v>
      </c>
      <c r="CZ74" s="1">
        <v>9592995</v>
      </c>
      <c r="DA74" s="1">
        <v>86446.32</v>
      </c>
      <c r="DB74" s="1">
        <v>11.025</v>
      </c>
      <c r="DD74" s="1">
        <v>37.729999999999997</v>
      </c>
      <c r="DG74" s="1" t="s">
        <v>213</v>
      </c>
      <c r="DH74" s="1" t="s">
        <v>214</v>
      </c>
      <c r="DI74" s="1" t="s">
        <v>23</v>
      </c>
      <c r="DJ74" s="1">
        <v>4.4000000000000004</v>
      </c>
      <c r="DK74" s="1">
        <v>86446.32</v>
      </c>
      <c r="DL74" s="1">
        <v>3432628</v>
      </c>
      <c r="DN74" s="1">
        <v>86446.32</v>
      </c>
      <c r="DO74" s="1">
        <v>4</v>
      </c>
      <c r="DP74" s="1">
        <v>9.67</v>
      </c>
      <c r="DQ74" s="1">
        <v>141.80000000000001</v>
      </c>
    </row>
    <row r="75" spans="3:121" x14ac:dyDescent="0.25">
      <c r="C75" s="1" t="s">
        <v>215</v>
      </c>
      <c r="D75" s="1" t="s">
        <v>216</v>
      </c>
      <c r="E75" s="1" t="s">
        <v>23</v>
      </c>
      <c r="F75" s="1">
        <v>3.86</v>
      </c>
      <c r="G75" s="1">
        <v>13315.447</v>
      </c>
      <c r="H75" s="1">
        <v>183072</v>
      </c>
      <c r="I75" s="1">
        <v>4004.4589999999998</v>
      </c>
      <c r="J75" s="1">
        <v>13.301</v>
      </c>
      <c r="L75" s="1">
        <v>47.9</v>
      </c>
      <c r="O75" s="1" t="s">
        <v>215</v>
      </c>
      <c r="P75" s="1" t="s">
        <v>216</v>
      </c>
      <c r="Q75" s="1" t="s">
        <v>23</v>
      </c>
      <c r="R75" s="1">
        <v>3.78</v>
      </c>
      <c r="S75" s="1">
        <v>243.066</v>
      </c>
      <c r="T75" s="1">
        <v>7101</v>
      </c>
      <c r="U75" s="1">
        <v>4004.4589999999998</v>
      </c>
      <c r="V75" s="1">
        <v>0.24299999999999999</v>
      </c>
      <c r="X75" s="1">
        <v>1.99</v>
      </c>
      <c r="AA75" s="1" t="s">
        <v>215</v>
      </c>
      <c r="AB75" s="1" t="s">
        <v>216</v>
      </c>
      <c r="AC75" s="1" t="s">
        <v>23</v>
      </c>
      <c r="AD75" s="1">
        <v>3.78</v>
      </c>
      <c r="AE75" s="1">
        <v>4004.4589999999998</v>
      </c>
      <c r="AF75" s="1">
        <v>137439</v>
      </c>
      <c r="AH75" s="1">
        <v>4004.4589999999998</v>
      </c>
      <c r="AI75" s="1">
        <v>4</v>
      </c>
      <c r="AJ75" s="1">
        <v>4.95</v>
      </c>
      <c r="AK75" s="1">
        <v>23.8</v>
      </c>
      <c r="AM75" s="1" t="s">
        <v>215</v>
      </c>
      <c r="AN75" s="1" t="s">
        <v>216</v>
      </c>
      <c r="AO75" s="1" t="s">
        <v>23</v>
      </c>
      <c r="AS75" s="1">
        <v>97677.023000000001</v>
      </c>
      <c r="AY75" s="1" t="s">
        <v>215</v>
      </c>
      <c r="AZ75" s="1" t="s">
        <v>216</v>
      </c>
      <c r="BA75" s="1" t="s">
        <v>23</v>
      </c>
      <c r="BB75" s="1">
        <v>3.96</v>
      </c>
      <c r="BC75" s="1">
        <v>97677.023000000001</v>
      </c>
      <c r="BD75" s="1">
        <v>2650361</v>
      </c>
      <c r="BF75" s="1">
        <v>97677.023000000001</v>
      </c>
      <c r="BG75" s="1">
        <v>4</v>
      </c>
      <c r="BH75" s="1">
        <v>5.89</v>
      </c>
      <c r="BI75" s="1">
        <v>47.3</v>
      </c>
      <c r="BK75" s="1" t="s">
        <v>215</v>
      </c>
      <c r="BL75" s="1" t="s">
        <v>216</v>
      </c>
      <c r="BM75" s="1" t="s">
        <v>23</v>
      </c>
      <c r="BN75" s="1">
        <v>4.05</v>
      </c>
      <c r="BO75" s="1">
        <v>205.30600000000001</v>
      </c>
      <c r="BP75" s="1">
        <v>8231</v>
      </c>
      <c r="BQ75" s="1">
        <v>2292.0810000000001</v>
      </c>
      <c r="BR75" s="1">
        <v>0.35799999999999998</v>
      </c>
      <c r="BT75" s="1">
        <v>1.1399999999999999</v>
      </c>
      <c r="BW75" s="1" t="s">
        <v>215</v>
      </c>
      <c r="BX75" s="1" t="s">
        <v>216</v>
      </c>
      <c r="BY75" s="1" t="s">
        <v>23</v>
      </c>
      <c r="BZ75" s="1">
        <v>4.05</v>
      </c>
      <c r="CA75" s="1">
        <v>2292.0810000000001</v>
      </c>
      <c r="CB75" s="1">
        <v>84135</v>
      </c>
      <c r="CD75" s="1">
        <v>2292.0810000000001</v>
      </c>
      <c r="CE75" s="1">
        <v>4</v>
      </c>
      <c r="CF75" s="1">
        <v>6.82</v>
      </c>
      <c r="CG75" s="1">
        <v>70.400000000000006</v>
      </c>
      <c r="CI75" s="1" t="s">
        <v>215</v>
      </c>
      <c r="CJ75" s="1" t="s">
        <v>216</v>
      </c>
      <c r="CK75" s="1" t="s">
        <v>23</v>
      </c>
      <c r="CO75" s="1">
        <v>89926.843999999997</v>
      </c>
      <c r="CU75" s="1" t="s">
        <v>215</v>
      </c>
      <c r="CV75" s="1" t="s">
        <v>216</v>
      </c>
      <c r="CW75" s="1" t="s">
        <v>23</v>
      </c>
      <c r="CX75" s="1">
        <v>4.4000000000000004</v>
      </c>
      <c r="CY75" s="1">
        <v>262954.25</v>
      </c>
      <c r="CZ75" s="1">
        <v>10368118</v>
      </c>
      <c r="DA75" s="1">
        <v>89926.843999999997</v>
      </c>
      <c r="DB75" s="1">
        <v>11.696</v>
      </c>
      <c r="DD75" s="1">
        <v>40.06</v>
      </c>
      <c r="DG75" s="1" t="s">
        <v>215</v>
      </c>
      <c r="DH75" s="1" t="s">
        <v>216</v>
      </c>
      <c r="DI75" s="1" t="s">
        <v>23</v>
      </c>
      <c r="DJ75" s="1">
        <v>4.4000000000000004</v>
      </c>
      <c r="DK75" s="1">
        <v>89926.843999999997</v>
      </c>
      <c r="DL75" s="1">
        <v>3532382</v>
      </c>
      <c r="DN75" s="1">
        <v>89926.843999999997</v>
      </c>
      <c r="DO75" s="1">
        <v>4</v>
      </c>
      <c r="DP75" s="1">
        <v>10.06</v>
      </c>
      <c r="DQ75" s="1">
        <v>151.5</v>
      </c>
    </row>
    <row r="76" spans="3:121" x14ac:dyDescent="0.25">
      <c r="C76" s="1" t="s">
        <v>217</v>
      </c>
      <c r="D76" s="1" t="s">
        <v>218</v>
      </c>
      <c r="E76" s="1" t="s">
        <v>23</v>
      </c>
      <c r="F76" s="1">
        <v>3.87</v>
      </c>
      <c r="G76" s="1">
        <v>13054.155000000001</v>
      </c>
      <c r="H76" s="1">
        <v>177255</v>
      </c>
      <c r="I76" s="1">
        <v>3985.2809999999999</v>
      </c>
      <c r="J76" s="1">
        <v>13.102</v>
      </c>
      <c r="L76" s="1">
        <v>47.17</v>
      </c>
      <c r="O76" s="1" t="s">
        <v>217</v>
      </c>
      <c r="P76" s="1" t="s">
        <v>218</v>
      </c>
      <c r="Q76" s="1" t="s">
        <v>23</v>
      </c>
      <c r="R76" s="1">
        <v>3.78</v>
      </c>
      <c r="S76" s="1">
        <v>176.19300000000001</v>
      </c>
      <c r="T76" s="1">
        <v>5558</v>
      </c>
      <c r="U76" s="1">
        <v>3985.2809999999999</v>
      </c>
      <c r="V76" s="1">
        <v>0.17699999999999999</v>
      </c>
      <c r="X76" s="1">
        <v>1.01</v>
      </c>
      <c r="AA76" s="1" t="s">
        <v>217</v>
      </c>
      <c r="AB76" s="1" t="s">
        <v>218</v>
      </c>
      <c r="AC76" s="1" t="s">
        <v>23</v>
      </c>
      <c r="AD76" s="1">
        <v>3.77</v>
      </c>
      <c r="AE76" s="1">
        <v>3985.2809999999999</v>
      </c>
      <c r="AF76" s="1">
        <v>135627</v>
      </c>
      <c r="AH76" s="1">
        <v>3985.2809999999999</v>
      </c>
      <c r="AI76" s="1">
        <v>4</v>
      </c>
      <c r="AJ76" s="1">
        <v>4.93</v>
      </c>
      <c r="AK76" s="1">
        <v>23.2</v>
      </c>
      <c r="AM76" s="1" t="s">
        <v>217</v>
      </c>
      <c r="AN76" s="1" t="s">
        <v>218</v>
      </c>
      <c r="AO76" s="1" t="s">
        <v>23</v>
      </c>
      <c r="AP76" s="1">
        <v>3.86</v>
      </c>
      <c r="AQ76" s="1">
        <v>673.77099999999996</v>
      </c>
      <c r="AR76" s="1">
        <v>8906</v>
      </c>
      <c r="AS76" s="1">
        <v>100329.82</v>
      </c>
      <c r="AT76" s="1">
        <v>2.7E-2</v>
      </c>
      <c r="AY76" s="1" t="s">
        <v>217</v>
      </c>
      <c r="AZ76" s="1" t="s">
        <v>218</v>
      </c>
      <c r="BA76" s="1" t="s">
        <v>23</v>
      </c>
      <c r="BB76" s="1">
        <v>3.96</v>
      </c>
      <c r="BC76" s="1">
        <v>100329.82</v>
      </c>
      <c r="BD76" s="1">
        <v>2834738</v>
      </c>
      <c r="BF76" s="1">
        <v>100329.82</v>
      </c>
      <c r="BG76" s="1">
        <v>4</v>
      </c>
      <c r="BH76" s="1">
        <v>6.05</v>
      </c>
      <c r="BI76" s="1">
        <v>51.3</v>
      </c>
      <c r="BK76" s="1" t="s">
        <v>217</v>
      </c>
      <c r="BL76" s="1" t="s">
        <v>218</v>
      </c>
      <c r="BM76" s="1" t="s">
        <v>23</v>
      </c>
      <c r="BN76" s="1">
        <v>4.05</v>
      </c>
      <c r="BO76" s="1">
        <v>193.423</v>
      </c>
      <c r="BP76" s="1">
        <v>7058</v>
      </c>
      <c r="BQ76" s="1">
        <v>2233.4789999999998</v>
      </c>
      <c r="BR76" s="1">
        <v>0.34599999999999997</v>
      </c>
      <c r="BT76" s="1">
        <v>1.07</v>
      </c>
      <c r="BW76" s="1" t="s">
        <v>217</v>
      </c>
      <c r="BX76" s="1" t="s">
        <v>218</v>
      </c>
      <c r="BY76" s="1" t="s">
        <v>23</v>
      </c>
      <c r="BZ76" s="1">
        <v>4.05</v>
      </c>
      <c r="CA76" s="1">
        <v>2233.4789999999998</v>
      </c>
      <c r="CB76" s="1">
        <v>87834</v>
      </c>
      <c r="CD76" s="1">
        <v>2233.4789999999998</v>
      </c>
      <c r="CE76" s="1">
        <v>4</v>
      </c>
      <c r="CF76" s="1">
        <v>6.64</v>
      </c>
      <c r="CG76" s="1">
        <v>66.099999999999994</v>
      </c>
      <c r="CI76" s="1" t="s">
        <v>217</v>
      </c>
      <c r="CJ76" s="1" t="s">
        <v>218</v>
      </c>
      <c r="CK76" s="1" t="s">
        <v>23</v>
      </c>
      <c r="CL76" s="1">
        <v>4.09</v>
      </c>
      <c r="CM76" s="1">
        <v>16.609000000000002</v>
      </c>
      <c r="CN76" s="1">
        <v>464</v>
      </c>
      <c r="CO76" s="1">
        <v>91128.218999999997</v>
      </c>
      <c r="CP76" s="1">
        <v>1E-3</v>
      </c>
      <c r="CU76" s="1" t="s">
        <v>217</v>
      </c>
      <c r="CV76" s="1" t="s">
        <v>218</v>
      </c>
      <c r="CW76" s="1" t="s">
        <v>23</v>
      </c>
      <c r="CX76" s="1">
        <v>4.4000000000000004</v>
      </c>
      <c r="CY76" s="1">
        <v>266459.93800000002</v>
      </c>
      <c r="CZ76" s="1">
        <v>11257610</v>
      </c>
      <c r="DA76" s="1">
        <v>91128.218999999997</v>
      </c>
      <c r="DB76" s="1">
        <v>11.696</v>
      </c>
      <c r="DD76" s="1">
        <v>40.06</v>
      </c>
      <c r="DG76" s="1" t="s">
        <v>217</v>
      </c>
      <c r="DH76" s="1" t="s">
        <v>218</v>
      </c>
      <c r="DI76" s="1" t="s">
        <v>23</v>
      </c>
      <c r="DJ76" s="1">
        <v>4.4000000000000004</v>
      </c>
      <c r="DK76" s="1">
        <v>91128.218999999997</v>
      </c>
      <c r="DL76" s="1">
        <v>3617198</v>
      </c>
      <c r="DN76" s="1">
        <v>91128.218999999997</v>
      </c>
      <c r="DO76" s="1">
        <v>4</v>
      </c>
      <c r="DP76" s="1">
        <v>10.19</v>
      </c>
      <c r="DQ76" s="1">
        <v>154.9</v>
      </c>
    </row>
    <row r="77" spans="3:121" x14ac:dyDescent="0.25">
      <c r="C77" s="1" t="s">
        <v>223</v>
      </c>
      <c r="D77" s="1" t="s">
        <v>224</v>
      </c>
      <c r="E77" s="1" t="s">
        <v>23</v>
      </c>
      <c r="F77" s="1">
        <v>3.86</v>
      </c>
      <c r="G77" s="1">
        <v>62.168999999999997</v>
      </c>
      <c r="H77" s="1">
        <v>761</v>
      </c>
      <c r="I77" s="1">
        <v>5093.2020000000002</v>
      </c>
      <c r="J77" s="1">
        <v>4.9000000000000002E-2</v>
      </c>
      <c r="O77" s="1" t="s">
        <v>223</v>
      </c>
      <c r="P77" s="1" t="s">
        <v>224</v>
      </c>
      <c r="Q77" s="1" t="s">
        <v>23</v>
      </c>
      <c r="R77" s="1">
        <v>3.78</v>
      </c>
      <c r="S77" s="1">
        <v>6391.3029999999999</v>
      </c>
      <c r="T77" s="1">
        <v>220071</v>
      </c>
      <c r="U77" s="1">
        <v>5093.2020000000002</v>
      </c>
      <c r="V77" s="1">
        <v>5.0190000000000001</v>
      </c>
      <c r="X77" s="1">
        <v>72.569999999999993</v>
      </c>
      <c r="AA77" s="1" t="s">
        <v>223</v>
      </c>
      <c r="AB77" s="1" t="s">
        <v>224</v>
      </c>
      <c r="AC77" s="1" t="s">
        <v>23</v>
      </c>
      <c r="AD77" s="1">
        <v>3.78</v>
      </c>
      <c r="AE77" s="1">
        <v>5093.2020000000002</v>
      </c>
      <c r="AF77" s="1">
        <v>174541</v>
      </c>
      <c r="AH77" s="1">
        <v>5093.2020000000002</v>
      </c>
      <c r="AI77" s="1">
        <v>4</v>
      </c>
      <c r="AJ77" s="1">
        <v>6.3</v>
      </c>
      <c r="AK77" s="1">
        <v>57.4</v>
      </c>
      <c r="AM77" s="1" t="s">
        <v>223</v>
      </c>
      <c r="AN77" s="1" t="s">
        <v>224</v>
      </c>
      <c r="AO77" s="1" t="s">
        <v>23</v>
      </c>
      <c r="AP77" s="1">
        <v>3.81</v>
      </c>
      <c r="AQ77" s="1">
        <v>1968.8330000000001</v>
      </c>
      <c r="AR77" s="1">
        <v>59138</v>
      </c>
      <c r="AS77" s="1">
        <v>120155.836</v>
      </c>
      <c r="AT77" s="1">
        <v>6.6000000000000003E-2</v>
      </c>
      <c r="AY77" s="1" t="s">
        <v>223</v>
      </c>
      <c r="AZ77" s="1" t="s">
        <v>224</v>
      </c>
      <c r="BA77" s="1" t="s">
        <v>23</v>
      </c>
      <c r="BB77" s="1">
        <v>3.96</v>
      </c>
      <c r="BC77" s="1">
        <v>120155.836</v>
      </c>
      <c r="BD77" s="1">
        <v>3332802</v>
      </c>
      <c r="BF77" s="1">
        <v>120155.836</v>
      </c>
      <c r="BG77" s="1">
        <v>4</v>
      </c>
      <c r="BH77" s="1">
        <v>7.25</v>
      </c>
      <c r="BI77" s="1">
        <v>81.2</v>
      </c>
      <c r="BK77" s="1" t="s">
        <v>223</v>
      </c>
      <c r="BL77" s="1" t="s">
        <v>224</v>
      </c>
      <c r="BM77" s="1" t="s">
        <v>23</v>
      </c>
      <c r="BN77" s="1">
        <v>4.05</v>
      </c>
      <c r="BO77" s="1">
        <v>4630.3549999999996</v>
      </c>
      <c r="BP77" s="1">
        <v>168087</v>
      </c>
      <c r="BQ77" s="1">
        <v>2534.7629999999999</v>
      </c>
      <c r="BR77" s="1">
        <v>7.3070000000000004</v>
      </c>
      <c r="BT77" s="1">
        <v>42.83</v>
      </c>
      <c r="BW77" s="1" t="s">
        <v>223</v>
      </c>
      <c r="BX77" s="1" t="s">
        <v>224</v>
      </c>
      <c r="BY77" s="1" t="s">
        <v>23</v>
      </c>
      <c r="BZ77" s="1">
        <v>4.05</v>
      </c>
      <c r="CA77" s="1">
        <v>2534.7629999999999</v>
      </c>
      <c r="CB77" s="1">
        <v>92974</v>
      </c>
      <c r="CD77" s="1">
        <v>2534.7629999999999</v>
      </c>
      <c r="CE77" s="1">
        <v>4</v>
      </c>
      <c r="CF77" s="1">
        <v>7.54</v>
      </c>
      <c r="CG77" s="1">
        <v>88.5</v>
      </c>
      <c r="CI77" s="1" t="s">
        <v>223</v>
      </c>
      <c r="CJ77" s="1" t="s">
        <v>224</v>
      </c>
      <c r="CK77" s="1" t="s">
        <v>23</v>
      </c>
      <c r="CL77" s="1">
        <v>4.0599999999999996</v>
      </c>
      <c r="CM77" s="1">
        <v>81.691000000000003</v>
      </c>
      <c r="CN77" s="1">
        <v>3339</v>
      </c>
      <c r="CO77" s="1">
        <v>107375.094</v>
      </c>
      <c r="CP77" s="1">
        <v>3.0000000000000001E-3</v>
      </c>
      <c r="CU77" s="1" t="s">
        <v>223</v>
      </c>
      <c r="CV77" s="1" t="s">
        <v>224</v>
      </c>
      <c r="CW77" s="1" t="s">
        <v>23</v>
      </c>
      <c r="CX77" s="1">
        <v>4.4000000000000004</v>
      </c>
      <c r="CY77" s="1">
        <v>27795.627</v>
      </c>
      <c r="CZ77" s="1">
        <v>1163048</v>
      </c>
      <c r="DA77" s="1">
        <v>107375.094</v>
      </c>
      <c r="DB77" s="1">
        <v>1.0349999999999999</v>
      </c>
      <c r="DD77" s="1">
        <v>3.05</v>
      </c>
      <c r="DG77" s="1" t="s">
        <v>223</v>
      </c>
      <c r="DH77" s="1" t="s">
        <v>224</v>
      </c>
      <c r="DI77" s="1" t="s">
        <v>23</v>
      </c>
      <c r="DJ77" s="1">
        <v>4.4000000000000004</v>
      </c>
      <c r="DK77" s="1">
        <v>107375.094</v>
      </c>
      <c r="DL77" s="1">
        <v>4487870</v>
      </c>
      <c r="DN77" s="1">
        <v>107375.094</v>
      </c>
      <c r="DO77" s="1">
        <v>4</v>
      </c>
      <c r="DP77" s="1">
        <v>12.01</v>
      </c>
      <c r="DQ77" s="1">
        <v>200.3</v>
      </c>
    </row>
    <row r="78" spans="3:121" x14ac:dyDescent="0.25">
      <c r="C78" s="1" t="s">
        <v>225</v>
      </c>
      <c r="D78" s="1" t="s">
        <v>226</v>
      </c>
      <c r="E78" s="1" t="s">
        <v>23</v>
      </c>
      <c r="I78" s="1">
        <v>4939.2619999999997</v>
      </c>
      <c r="O78" s="1" t="s">
        <v>225</v>
      </c>
      <c r="P78" s="1" t="s">
        <v>226</v>
      </c>
      <c r="Q78" s="1" t="s">
        <v>23</v>
      </c>
      <c r="R78" s="1">
        <v>3.78</v>
      </c>
      <c r="S78" s="1">
        <v>5906.0370000000003</v>
      </c>
      <c r="T78" s="1">
        <v>203264</v>
      </c>
      <c r="U78" s="1">
        <v>4939.2619999999997</v>
      </c>
      <c r="V78" s="1">
        <v>4.7830000000000004</v>
      </c>
      <c r="X78" s="1">
        <v>69.08</v>
      </c>
      <c r="AA78" s="1" t="s">
        <v>225</v>
      </c>
      <c r="AB78" s="1" t="s">
        <v>226</v>
      </c>
      <c r="AC78" s="1" t="s">
        <v>23</v>
      </c>
      <c r="AD78" s="1">
        <v>3.78</v>
      </c>
      <c r="AE78" s="1">
        <v>4939.2619999999997</v>
      </c>
      <c r="AF78" s="1">
        <v>170266</v>
      </c>
      <c r="AH78" s="1">
        <v>4939.2619999999997</v>
      </c>
      <c r="AI78" s="1">
        <v>4</v>
      </c>
      <c r="AJ78" s="1">
        <v>6.11</v>
      </c>
      <c r="AK78" s="1">
        <v>52.7</v>
      </c>
      <c r="AM78" s="1" t="s">
        <v>225</v>
      </c>
      <c r="AN78" s="1" t="s">
        <v>226</v>
      </c>
      <c r="AO78" s="1" t="s">
        <v>23</v>
      </c>
      <c r="AP78" s="1">
        <v>3.81</v>
      </c>
      <c r="AQ78" s="1">
        <v>1659.8040000000001</v>
      </c>
      <c r="AR78" s="1">
        <v>49492</v>
      </c>
      <c r="AS78" s="1">
        <v>112531.641</v>
      </c>
      <c r="AT78" s="1">
        <v>5.8999999999999997E-2</v>
      </c>
      <c r="AY78" s="1" t="s">
        <v>225</v>
      </c>
      <c r="AZ78" s="1" t="s">
        <v>226</v>
      </c>
      <c r="BA78" s="1" t="s">
        <v>23</v>
      </c>
      <c r="BB78" s="1">
        <v>3.96</v>
      </c>
      <c r="BC78" s="1">
        <v>112531.641</v>
      </c>
      <c r="BD78" s="1">
        <v>3182520</v>
      </c>
      <c r="BF78" s="1">
        <v>112531.641</v>
      </c>
      <c r="BG78" s="1">
        <v>4</v>
      </c>
      <c r="BH78" s="1">
        <v>6.79</v>
      </c>
      <c r="BI78" s="1">
        <v>69.7</v>
      </c>
      <c r="BK78" s="1" t="s">
        <v>225</v>
      </c>
      <c r="BL78" s="1" t="s">
        <v>226</v>
      </c>
      <c r="BM78" s="1" t="s">
        <v>23</v>
      </c>
      <c r="BN78" s="1">
        <v>4.05</v>
      </c>
      <c r="BO78" s="1">
        <v>4343.1490000000003</v>
      </c>
      <c r="BP78" s="1">
        <v>162971</v>
      </c>
      <c r="BQ78" s="1">
        <v>2424.7249999999999</v>
      </c>
      <c r="BR78" s="1">
        <v>7.165</v>
      </c>
      <c r="BT78" s="1">
        <v>41.98</v>
      </c>
      <c r="BW78" s="1" t="s">
        <v>225</v>
      </c>
      <c r="BX78" s="1" t="s">
        <v>226</v>
      </c>
      <c r="BY78" s="1" t="s">
        <v>23</v>
      </c>
      <c r="BZ78" s="1">
        <v>4.05</v>
      </c>
      <c r="CA78" s="1">
        <v>2424.7249999999999</v>
      </c>
      <c r="CB78" s="1">
        <v>87860</v>
      </c>
      <c r="CD78" s="1">
        <v>2424.7249999999999</v>
      </c>
      <c r="CE78" s="1">
        <v>4</v>
      </c>
      <c r="CF78" s="1">
        <v>7.21</v>
      </c>
      <c r="CG78" s="1">
        <v>80.3</v>
      </c>
      <c r="CI78" s="1" t="s">
        <v>225</v>
      </c>
      <c r="CJ78" s="1" t="s">
        <v>226</v>
      </c>
      <c r="CK78" s="1" t="s">
        <v>23</v>
      </c>
      <c r="CL78" s="1">
        <v>4.0599999999999996</v>
      </c>
      <c r="CM78" s="1">
        <v>71.185000000000002</v>
      </c>
      <c r="CN78" s="1">
        <v>2151</v>
      </c>
      <c r="CO78" s="1">
        <v>104266.414</v>
      </c>
      <c r="CP78" s="1">
        <v>3.0000000000000001E-3</v>
      </c>
      <c r="CU78" s="1" t="s">
        <v>225</v>
      </c>
      <c r="CV78" s="1" t="s">
        <v>226</v>
      </c>
      <c r="CW78" s="1" t="s">
        <v>23</v>
      </c>
      <c r="CX78" s="1">
        <v>4.4000000000000004</v>
      </c>
      <c r="CY78" s="1">
        <v>4972.7510000000002</v>
      </c>
      <c r="CZ78" s="1">
        <v>197217</v>
      </c>
      <c r="DA78" s="1">
        <v>104266.414</v>
      </c>
      <c r="DB78" s="1">
        <v>0.191</v>
      </c>
      <c r="DD78" s="1">
        <v>0.12</v>
      </c>
      <c r="DG78" s="1" t="s">
        <v>225</v>
      </c>
      <c r="DH78" s="1" t="s">
        <v>226</v>
      </c>
      <c r="DI78" s="1" t="s">
        <v>23</v>
      </c>
      <c r="DJ78" s="1">
        <v>4.4000000000000004</v>
      </c>
      <c r="DK78" s="1">
        <v>104266.414</v>
      </c>
      <c r="DL78" s="1">
        <v>4273133</v>
      </c>
      <c r="DN78" s="1">
        <v>104266.414</v>
      </c>
      <c r="DO78" s="1">
        <v>4</v>
      </c>
      <c r="DP78" s="1">
        <v>11.66</v>
      </c>
      <c r="DQ78" s="1">
        <v>191.6</v>
      </c>
    </row>
    <row r="79" spans="3:121" x14ac:dyDescent="0.25">
      <c r="C79" s="1" t="s">
        <v>227</v>
      </c>
      <c r="D79" s="1" t="s">
        <v>228</v>
      </c>
      <c r="E79" s="1" t="s">
        <v>23</v>
      </c>
      <c r="F79" s="1">
        <v>3.85</v>
      </c>
      <c r="G79" s="1">
        <v>18.73</v>
      </c>
      <c r="H79" s="1">
        <v>503</v>
      </c>
      <c r="I79" s="1">
        <v>5233.7920000000004</v>
      </c>
      <c r="J79" s="1">
        <v>1.4E-2</v>
      </c>
      <c r="O79" s="1" t="s">
        <v>227</v>
      </c>
      <c r="P79" s="1" t="s">
        <v>228</v>
      </c>
      <c r="Q79" s="1" t="s">
        <v>23</v>
      </c>
      <c r="R79" s="1">
        <v>3.78</v>
      </c>
      <c r="S79" s="1">
        <v>6012.2250000000004</v>
      </c>
      <c r="T79" s="1">
        <v>207327</v>
      </c>
      <c r="U79" s="1">
        <v>5233.7920000000004</v>
      </c>
      <c r="V79" s="1">
        <v>4.5949999999999998</v>
      </c>
      <c r="X79" s="1">
        <v>66.3</v>
      </c>
      <c r="AA79" s="1" t="s">
        <v>227</v>
      </c>
      <c r="AB79" s="1" t="s">
        <v>228</v>
      </c>
      <c r="AC79" s="1" t="s">
        <v>23</v>
      </c>
      <c r="AD79" s="1">
        <v>3.78</v>
      </c>
      <c r="AE79" s="1">
        <v>5233.7920000000004</v>
      </c>
      <c r="AF79" s="1">
        <v>181293</v>
      </c>
      <c r="AH79" s="1">
        <v>5233.7920000000004</v>
      </c>
      <c r="AI79" s="1">
        <v>4</v>
      </c>
      <c r="AJ79" s="1">
        <v>6.47</v>
      </c>
      <c r="AK79" s="1">
        <v>61.8</v>
      </c>
      <c r="AM79" s="1" t="s">
        <v>227</v>
      </c>
      <c r="AN79" s="1" t="s">
        <v>228</v>
      </c>
      <c r="AO79" s="1" t="s">
        <v>23</v>
      </c>
      <c r="AP79" s="1">
        <v>3.81</v>
      </c>
      <c r="AQ79" s="1">
        <v>1071.008</v>
      </c>
      <c r="AR79" s="1">
        <v>26239</v>
      </c>
      <c r="AS79" s="1">
        <v>118805.617</v>
      </c>
      <c r="AT79" s="1">
        <v>3.5999999999999997E-2</v>
      </c>
      <c r="AY79" s="1" t="s">
        <v>227</v>
      </c>
      <c r="AZ79" s="1" t="s">
        <v>228</v>
      </c>
      <c r="BA79" s="1" t="s">
        <v>23</v>
      </c>
      <c r="BB79" s="1">
        <v>3.96</v>
      </c>
      <c r="BC79" s="1">
        <v>118805.617</v>
      </c>
      <c r="BD79" s="1">
        <v>3380132</v>
      </c>
      <c r="BF79" s="1">
        <v>118805.617</v>
      </c>
      <c r="BG79" s="1">
        <v>4</v>
      </c>
      <c r="BH79" s="1">
        <v>7.17</v>
      </c>
      <c r="BI79" s="1">
        <v>79.2</v>
      </c>
      <c r="BK79" s="1" t="s">
        <v>227</v>
      </c>
      <c r="BL79" s="1" t="s">
        <v>228</v>
      </c>
      <c r="BM79" s="1" t="s">
        <v>23</v>
      </c>
      <c r="BN79" s="1">
        <v>4.05</v>
      </c>
      <c r="BO79" s="1">
        <v>4442.1180000000004</v>
      </c>
      <c r="BP79" s="1">
        <v>170191</v>
      </c>
      <c r="BQ79" s="1">
        <v>2412.8539999999998</v>
      </c>
      <c r="BR79" s="1">
        <v>7.3639999999999999</v>
      </c>
      <c r="BT79" s="1">
        <v>43.17</v>
      </c>
      <c r="BW79" s="1" t="s">
        <v>227</v>
      </c>
      <c r="BX79" s="1" t="s">
        <v>228</v>
      </c>
      <c r="BY79" s="1" t="s">
        <v>23</v>
      </c>
      <c r="BZ79" s="1">
        <v>4.05</v>
      </c>
      <c r="CA79" s="1">
        <v>2412.8539999999998</v>
      </c>
      <c r="CB79" s="1">
        <v>89939</v>
      </c>
      <c r="CD79" s="1">
        <v>2412.8539999999998</v>
      </c>
      <c r="CE79" s="1">
        <v>4</v>
      </c>
      <c r="CF79" s="1">
        <v>7.18</v>
      </c>
      <c r="CG79" s="1">
        <v>79.400000000000006</v>
      </c>
      <c r="CI79" s="1" t="s">
        <v>227</v>
      </c>
      <c r="CJ79" s="1" t="s">
        <v>228</v>
      </c>
      <c r="CK79" s="1" t="s">
        <v>23</v>
      </c>
      <c r="CL79" s="1">
        <v>4.0599999999999996</v>
      </c>
      <c r="CM79" s="1">
        <v>105.631</v>
      </c>
      <c r="CN79" s="1">
        <v>3989</v>
      </c>
      <c r="CO79" s="1">
        <v>105538.766</v>
      </c>
      <c r="CP79" s="1">
        <v>4.0000000000000001E-3</v>
      </c>
      <c r="CU79" s="1" t="s">
        <v>227</v>
      </c>
      <c r="CV79" s="1" t="s">
        <v>228</v>
      </c>
      <c r="CW79" s="1" t="s">
        <v>23</v>
      </c>
      <c r="CX79" s="1">
        <v>4.4000000000000004</v>
      </c>
      <c r="CY79" s="1">
        <v>5474.6210000000001</v>
      </c>
      <c r="CZ79" s="1">
        <v>219701</v>
      </c>
      <c r="DA79" s="1">
        <v>105538.766</v>
      </c>
      <c r="DB79" s="1">
        <v>0.20699999999999999</v>
      </c>
      <c r="DD79" s="1">
        <v>0.18</v>
      </c>
      <c r="DG79" s="1" t="s">
        <v>227</v>
      </c>
      <c r="DH79" s="1" t="s">
        <v>228</v>
      </c>
      <c r="DI79" s="1" t="s">
        <v>23</v>
      </c>
      <c r="DJ79" s="1">
        <v>4.4000000000000004</v>
      </c>
      <c r="DK79" s="1">
        <v>105538.766</v>
      </c>
      <c r="DL79" s="1">
        <v>4219927</v>
      </c>
      <c r="DN79" s="1">
        <v>105538.766</v>
      </c>
      <c r="DO79" s="1">
        <v>4</v>
      </c>
      <c r="DP79" s="1">
        <v>11.81</v>
      </c>
      <c r="DQ79" s="1">
        <v>195.2</v>
      </c>
    </row>
    <row r="80" spans="3:121" x14ac:dyDescent="0.25">
      <c r="C80" s="1" t="s">
        <v>229</v>
      </c>
      <c r="D80" s="1" t="s">
        <v>230</v>
      </c>
      <c r="E80" s="1" t="s">
        <v>23</v>
      </c>
      <c r="F80" s="1">
        <v>3.9</v>
      </c>
      <c r="G80" s="1">
        <v>39.308</v>
      </c>
      <c r="H80" s="1">
        <v>527</v>
      </c>
      <c r="I80" s="1">
        <v>4518.6459999999997</v>
      </c>
      <c r="J80" s="1">
        <v>3.5000000000000003E-2</v>
      </c>
      <c r="O80" s="1" t="s">
        <v>229</v>
      </c>
      <c r="P80" s="1" t="s">
        <v>230</v>
      </c>
      <c r="Q80" s="1" t="s">
        <v>23</v>
      </c>
      <c r="R80" s="1">
        <v>3.78</v>
      </c>
      <c r="S80" s="1">
        <v>4942.2290000000003</v>
      </c>
      <c r="T80" s="1">
        <v>169810</v>
      </c>
      <c r="U80" s="1">
        <v>4518.6459999999997</v>
      </c>
      <c r="V80" s="1">
        <v>4.375</v>
      </c>
      <c r="X80" s="1">
        <v>63.05</v>
      </c>
      <c r="AA80" s="1" t="s">
        <v>229</v>
      </c>
      <c r="AB80" s="1" t="s">
        <v>230</v>
      </c>
      <c r="AC80" s="1" t="s">
        <v>23</v>
      </c>
      <c r="AD80" s="1">
        <v>3.78</v>
      </c>
      <c r="AE80" s="1">
        <v>4518.6459999999997</v>
      </c>
      <c r="AF80" s="1">
        <v>155494</v>
      </c>
      <c r="AH80" s="1">
        <v>4518.6459999999997</v>
      </c>
      <c r="AI80" s="1">
        <v>4</v>
      </c>
      <c r="AJ80" s="1">
        <v>5.59</v>
      </c>
      <c r="AK80" s="1">
        <v>39.700000000000003</v>
      </c>
      <c r="AM80" s="1" t="s">
        <v>229</v>
      </c>
      <c r="AN80" s="1" t="s">
        <v>230</v>
      </c>
      <c r="AO80" s="1" t="s">
        <v>23</v>
      </c>
      <c r="AP80" s="1">
        <v>3.8</v>
      </c>
      <c r="AQ80" s="1">
        <v>1369.7470000000001</v>
      </c>
      <c r="AR80" s="1">
        <v>38750</v>
      </c>
      <c r="AS80" s="1">
        <v>102610.383</v>
      </c>
      <c r="AT80" s="1">
        <v>5.2999999999999999E-2</v>
      </c>
      <c r="AY80" s="1" t="s">
        <v>229</v>
      </c>
      <c r="AZ80" s="1" t="s">
        <v>230</v>
      </c>
      <c r="BA80" s="1" t="s">
        <v>23</v>
      </c>
      <c r="BB80" s="1">
        <v>3.96</v>
      </c>
      <c r="BC80" s="1">
        <v>102610.383</v>
      </c>
      <c r="BD80" s="1">
        <v>2811674</v>
      </c>
      <c r="BF80" s="1">
        <v>102610.383</v>
      </c>
      <c r="BG80" s="1">
        <v>4</v>
      </c>
      <c r="BH80" s="1">
        <v>6.19</v>
      </c>
      <c r="BI80" s="1">
        <v>54.8</v>
      </c>
      <c r="BK80" s="1" t="s">
        <v>229</v>
      </c>
      <c r="BL80" s="1" t="s">
        <v>230</v>
      </c>
      <c r="BM80" s="1" t="s">
        <v>23</v>
      </c>
      <c r="BN80" s="1">
        <v>4.05</v>
      </c>
      <c r="BO80" s="1">
        <v>3689.8809999999999</v>
      </c>
      <c r="BP80" s="1">
        <v>140619</v>
      </c>
      <c r="BQ80" s="1">
        <v>2272.6979999999999</v>
      </c>
      <c r="BR80" s="1">
        <v>6.4939999999999998</v>
      </c>
      <c r="BT80" s="1">
        <v>37.950000000000003</v>
      </c>
      <c r="BW80" s="1" t="s">
        <v>229</v>
      </c>
      <c r="BX80" s="1" t="s">
        <v>230</v>
      </c>
      <c r="BY80" s="1" t="s">
        <v>23</v>
      </c>
      <c r="BZ80" s="1">
        <v>4.05</v>
      </c>
      <c r="CA80" s="1">
        <v>2272.6979999999999</v>
      </c>
      <c r="CB80" s="1">
        <v>84725</v>
      </c>
      <c r="CD80" s="1">
        <v>2272.6979999999999</v>
      </c>
      <c r="CE80" s="1">
        <v>4</v>
      </c>
      <c r="CF80" s="1">
        <v>6.76</v>
      </c>
      <c r="CG80" s="1">
        <v>69</v>
      </c>
      <c r="CI80" s="1" t="s">
        <v>229</v>
      </c>
      <c r="CJ80" s="1" t="s">
        <v>230</v>
      </c>
      <c r="CK80" s="1" t="s">
        <v>23</v>
      </c>
      <c r="CL80" s="1">
        <v>4.07</v>
      </c>
      <c r="CM80" s="1">
        <v>57.226999999999997</v>
      </c>
      <c r="CN80" s="1">
        <v>2282</v>
      </c>
      <c r="CO80" s="1">
        <v>84474.835999999996</v>
      </c>
      <c r="CP80" s="1">
        <v>3.0000000000000001E-3</v>
      </c>
      <c r="CU80" s="1" t="s">
        <v>229</v>
      </c>
      <c r="CV80" s="1" t="s">
        <v>230</v>
      </c>
      <c r="CW80" s="1" t="s">
        <v>23</v>
      </c>
      <c r="CX80" s="1">
        <v>4.4000000000000004</v>
      </c>
      <c r="CY80" s="1">
        <v>2002.2739999999999</v>
      </c>
      <c r="CZ80" s="1">
        <v>89927</v>
      </c>
      <c r="DA80" s="1">
        <v>84474.835999999996</v>
      </c>
      <c r="DB80" s="1">
        <v>9.5000000000000001E-2</v>
      </c>
      <c r="DG80" s="1" t="s">
        <v>229</v>
      </c>
      <c r="DH80" s="1" t="s">
        <v>230</v>
      </c>
      <c r="DI80" s="1" t="s">
        <v>23</v>
      </c>
      <c r="DJ80" s="1">
        <v>4.4000000000000004</v>
      </c>
      <c r="DK80" s="1">
        <v>84474.835999999996</v>
      </c>
      <c r="DL80" s="1">
        <v>3404028</v>
      </c>
      <c r="DN80" s="1">
        <v>84474.835999999996</v>
      </c>
      <c r="DO80" s="1">
        <v>4</v>
      </c>
      <c r="DP80" s="1">
        <v>9.4499999999999993</v>
      </c>
      <c r="DQ80" s="1">
        <v>136.19999999999999</v>
      </c>
    </row>
    <row r="81" spans="3:121" x14ac:dyDescent="0.25">
      <c r="C81" s="1" t="s">
        <v>231</v>
      </c>
      <c r="D81" s="1" t="s">
        <v>232</v>
      </c>
      <c r="E81" s="1" t="s">
        <v>23</v>
      </c>
      <c r="F81" s="1">
        <v>3.86</v>
      </c>
      <c r="G81" s="1">
        <v>0.79</v>
      </c>
      <c r="H81" s="1">
        <v>104</v>
      </c>
      <c r="I81" s="1">
        <v>4595.0659999999998</v>
      </c>
      <c r="J81" s="1">
        <v>1E-3</v>
      </c>
      <c r="O81" s="1" t="s">
        <v>231</v>
      </c>
      <c r="P81" s="1" t="s">
        <v>232</v>
      </c>
      <c r="Q81" s="1" t="s">
        <v>23</v>
      </c>
      <c r="R81" s="1">
        <v>3.78</v>
      </c>
      <c r="S81" s="1">
        <v>4874.5810000000001</v>
      </c>
      <c r="T81" s="1">
        <v>169161</v>
      </c>
      <c r="U81" s="1">
        <v>4595.0659999999998</v>
      </c>
      <c r="V81" s="1">
        <v>4.2430000000000003</v>
      </c>
      <c r="X81" s="1">
        <v>61.1</v>
      </c>
      <c r="AA81" s="1" t="s">
        <v>231</v>
      </c>
      <c r="AB81" s="1" t="s">
        <v>232</v>
      </c>
      <c r="AC81" s="1" t="s">
        <v>23</v>
      </c>
      <c r="AD81" s="1">
        <v>3.78</v>
      </c>
      <c r="AE81" s="1">
        <v>4595.0659999999998</v>
      </c>
      <c r="AF81" s="1">
        <v>158691</v>
      </c>
      <c r="AH81" s="1">
        <v>4595.0659999999998</v>
      </c>
      <c r="AI81" s="1">
        <v>4</v>
      </c>
      <c r="AJ81" s="1">
        <v>5.68</v>
      </c>
      <c r="AK81" s="1">
        <v>42</v>
      </c>
      <c r="AM81" s="1" t="s">
        <v>231</v>
      </c>
      <c r="AN81" s="1" t="s">
        <v>232</v>
      </c>
      <c r="AO81" s="1" t="s">
        <v>23</v>
      </c>
      <c r="AP81" s="1">
        <v>3.85</v>
      </c>
      <c r="AQ81" s="1">
        <v>313.79700000000003</v>
      </c>
      <c r="AR81" s="1">
        <v>3798</v>
      </c>
      <c r="AS81" s="1">
        <v>102214.219</v>
      </c>
      <c r="AT81" s="1">
        <v>1.2E-2</v>
      </c>
      <c r="AY81" s="1" t="s">
        <v>231</v>
      </c>
      <c r="AZ81" s="1" t="s">
        <v>232</v>
      </c>
      <c r="BA81" s="1" t="s">
        <v>23</v>
      </c>
      <c r="BB81" s="1">
        <v>3.96</v>
      </c>
      <c r="BC81" s="1">
        <v>102214.219</v>
      </c>
      <c r="BD81" s="1">
        <v>2882559</v>
      </c>
      <c r="BF81" s="1">
        <v>102214.219</v>
      </c>
      <c r="BG81" s="1">
        <v>4</v>
      </c>
      <c r="BH81" s="1">
        <v>6.17</v>
      </c>
      <c r="BI81" s="1">
        <v>54.2</v>
      </c>
      <c r="BK81" s="1" t="s">
        <v>231</v>
      </c>
      <c r="BL81" s="1" t="s">
        <v>232</v>
      </c>
      <c r="BM81" s="1" t="s">
        <v>23</v>
      </c>
      <c r="BN81" s="1">
        <v>4.05</v>
      </c>
      <c r="BO81" s="1">
        <v>3383.0430000000001</v>
      </c>
      <c r="BP81" s="1">
        <v>128491</v>
      </c>
      <c r="BQ81" s="1">
        <v>2150.5920000000001</v>
      </c>
      <c r="BR81" s="1">
        <v>6.2919999999999998</v>
      </c>
      <c r="BT81" s="1">
        <v>36.74</v>
      </c>
      <c r="BW81" s="1" t="s">
        <v>231</v>
      </c>
      <c r="BX81" s="1" t="s">
        <v>232</v>
      </c>
      <c r="BY81" s="1" t="s">
        <v>23</v>
      </c>
      <c r="BZ81" s="1">
        <v>4.05</v>
      </c>
      <c r="CA81" s="1">
        <v>2150.5920000000001</v>
      </c>
      <c r="CB81" s="1">
        <v>81038</v>
      </c>
      <c r="CD81" s="1">
        <v>2150.5920000000001</v>
      </c>
      <c r="CE81" s="1">
        <v>4</v>
      </c>
      <c r="CF81" s="1">
        <v>6.4</v>
      </c>
      <c r="CG81" s="1">
        <v>59.9</v>
      </c>
      <c r="CI81" s="1" t="s">
        <v>231</v>
      </c>
      <c r="CJ81" s="1" t="s">
        <v>232</v>
      </c>
      <c r="CK81" s="1" t="s">
        <v>23</v>
      </c>
      <c r="CL81" s="1">
        <v>4.07</v>
      </c>
      <c r="CM81" s="1">
        <v>6.9260000000000002</v>
      </c>
      <c r="CN81" s="1">
        <v>306</v>
      </c>
      <c r="CO81" s="1">
        <v>87116.577999999994</v>
      </c>
      <c r="CP81" s="1">
        <v>0</v>
      </c>
      <c r="CU81" s="1" t="s">
        <v>231</v>
      </c>
      <c r="CV81" s="1" t="s">
        <v>232</v>
      </c>
      <c r="CW81" s="1" t="s">
        <v>23</v>
      </c>
      <c r="CX81" s="1">
        <v>4.4000000000000004</v>
      </c>
      <c r="CY81" s="1">
        <v>2397.6860000000001</v>
      </c>
      <c r="CZ81" s="1">
        <v>94151</v>
      </c>
      <c r="DA81" s="1">
        <v>87116.577999999994</v>
      </c>
      <c r="DB81" s="1">
        <v>0.11</v>
      </c>
      <c r="DG81" s="1" t="s">
        <v>231</v>
      </c>
      <c r="DH81" s="1" t="s">
        <v>232</v>
      </c>
      <c r="DI81" s="1" t="s">
        <v>23</v>
      </c>
      <c r="DJ81" s="1">
        <v>4.4000000000000004</v>
      </c>
      <c r="DK81" s="1">
        <v>87116.577999999994</v>
      </c>
      <c r="DL81" s="1">
        <v>3474043</v>
      </c>
      <c r="DN81" s="1">
        <v>87116.577999999994</v>
      </c>
      <c r="DO81" s="1">
        <v>4</v>
      </c>
      <c r="DP81" s="1">
        <v>9.75</v>
      </c>
      <c r="DQ81" s="1">
        <v>143.6</v>
      </c>
    </row>
    <row r="82" spans="3:121" x14ac:dyDescent="0.25">
      <c r="C82" s="1" t="s">
        <v>233</v>
      </c>
      <c r="D82" s="1" t="s">
        <v>234</v>
      </c>
      <c r="E82" s="1" t="s">
        <v>23</v>
      </c>
      <c r="F82" s="1">
        <v>3.85</v>
      </c>
      <c r="G82" s="1">
        <v>9.7449999999999992</v>
      </c>
      <c r="H82" s="1">
        <v>292</v>
      </c>
      <c r="I82" s="1">
        <v>4516.9579999999996</v>
      </c>
      <c r="J82" s="1">
        <v>8.9999999999999993E-3</v>
      </c>
      <c r="O82" s="1" t="s">
        <v>233</v>
      </c>
      <c r="P82" s="1" t="s">
        <v>234</v>
      </c>
      <c r="Q82" s="1" t="s">
        <v>23</v>
      </c>
      <c r="R82" s="1">
        <v>3.78</v>
      </c>
      <c r="S82" s="1">
        <v>3923.402</v>
      </c>
      <c r="T82" s="1">
        <v>133112</v>
      </c>
      <c r="U82" s="1">
        <v>4516.9579999999996</v>
      </c>
      <c r="V82" s="1">
        <v>3.4740000000000002</v>
      </c>
      <c r="X82" s="1">
        <v>49.74</v>
      </c>
      <c r="AA82" s="1" t="s">
        <v>233</v>
      </c>
      <c r="AB82" s="1" t="s">
        <v>234</v>
      </c>
      <c r="AC82" s="1" t="s">
        <v>23</v>
      </c>
      <c r="AD82" s="1">
        <v>3.78</v>
      </c>
      <c r="AE82" s="1">
        <v>4516.9579999999996</v>
      </c>
      <c r="AF82" s="1">
        <v>153628</v>
      </c>
      <c r="AH82" s="1">
        <v>4516.9579999999996</v>
      </c>
      <c r="AI82" s="1">
        <v>4</v>
      </c>
      <c r="AJ82" s="1">
        <v>5.58</v>
      </c>
      <c r="AK82" s="1">
        <v>39.6</v>
      </c>
      <c r="AM82" s="1" t="s">
        <v>233</v>
      </c>
      <c r="AN82" s="1" t="s">
        <v>234</v>
      </c>
      <c r="AO82" s="1" t="s">
        <v>23</v>
      </c>
      <c r="AP82" s="1">
        <v>3.81</v>
      </c>
      <c r="AQ82" s="1">
        <v>374.85399999999998</v>
      </c>
      <c r="AR82" s="1">
        <v>4879</v>
      </c>
      <c r="AS82" s="1">
        <v>99535.335999999996</v>
      </c>
      <c r="AT82" s="1">
        <v>1.4999999999999999E-2</v>
      </c>
      <c r="AY82" s="1" t="s">
        <v>233</v>
      </c>
      <c r="AZ82" s="1" t="s">
        <v>234</v>
      </c>
      <c r="BA82" s="1" t="s">
        <v>23</v>
      </c>
      <c r="BB82" s="1">
        <v>3.96</v>
      </c>
      <c r="BC82" s="1">
        <v>99535.335999999996</v>
      </c>
      <c r="BD82" s="1">
        <v>2741889</v>
      </c>
      <c r="BF82" s="1">
        <v>99535.335999999996</v>
      </c>
      <c r="BG82" s="1">
        <v>4</v>
      </c>
      <c r="BH82" s="1">
        <v>6</v>
      </c>
      <c r="BI82" s="1">
        <v>50.1</v>
      </c>
      <c r="BK82" s="1" t="s">
        <v>233</v>
      </c>
      <c r="BL82" s="1" t="s">
        <v>234</v>
      </c>
      <c r="BM82" s="1" t="s">
        <v>23</v>
      </c>
      <c r="BN82" s="1">
        <v>4.05</v>
      </c>
      <c r="BO82" s="1">
        <v>3382.3560000000002</v>
      </c>
      <c r="BP82" s="1">
        <v>128897</v>
      </c>
      <c r="BQ82" s="1">
        <v>2036.2339999999999</v>
      </c>
      <c r="BR82" s="1">
        <v>6.6440000000000001</v>
      </c>
      <c r="BT82" s="1">
        <v>38.85</v>
      </c>
      <c r="BW82" s="1" t="s">
        <v>233</v>
      </c>
      <c r="BX82" s="1" t="s">
        <v>234</v>
      </c>
      <c r="BY82" s="1" t="s">
        <v>23</v>
      </c>
      <c r="BZ82" s="1">
        <v>4.05</v>
      </c>
      <c r="CA82" s="1">
        <v>2036.2339999999999</v>
      </c>
      <c r="CB82" s="1">
        <v>75303</v>
      </c>
      <c r="CD82" s="1">
        <v>2036.2339999999999</v>
      </c>
      <c r="CE82" s="1">
        <v>4</v>
      </c>
      <c r="CF82" s="1">
        <v>6.06</v>
      </c>
      <c r="CG82" s="1">
        <v>51.4</v>
      </c>
      <c r="CI82" s="1" t="s">
        <v>233</v>
      </c>
      <c r="CJ82" s="1" t="s">
        <v>234</v>
      </c>
      <c r="CK82" s="1" t="s">
        <v>23</v>
      </c>
      <c r="CL82" s="1">
        <v>4.0599999999999996</v>
      </c>
      <c r="CM82" s="1">
        <v>3.7269999999999999</v>
      </c>
      <c r="CN82" s="1">
        <v>259</v>
      </c>
      <c r="CO82" s="1">
        <v>83468.358999999997</v>
      </c>
      <c r="CP82" s="1">
        <v>0</v>
      </c>
      <c r="CU82" s="1" t="s">
        <v>233</v>
      </c>
      <c r="CV82" s="1" t="s">
        <v>234</v>
      </c>
      <c r="CW82" s="1" t="s">
        <v>23</v>
      </c>
      <c r="CX82" s="1">
        <v>4.4000000000000004</v>
      </c>
      <c r="CY82" s="1">
        <v>2073.6120000000001</v>
      </c>
      <c r="CZ82" s="1">
        <v>89065</v>
      </c>
      <c r="DA82" s="1">
        <v>83468.358999999997</v>
      </c>
      <c r="DB82" s="1">
        <v>9.9000000000000005E-2</v>
      </c>
      <c r="DG82" s="1" t="s">
        <v>233</v>
      </c>
      <c r="DH82" s="1" t="s">
        <v>234</v>
      </c>
      <c r="DI82" s="1" t="s">
        <v>23</v>
      </c>
      <c r="DJ82" s="1">
        <v>4.4000000000000004</v>
      </c>
      <c r="DK82" s="1">
        <v>83468.358999999997</v>
      </c>
      <c r="DL82" s="1">
        <v>3439578</v>
      </c>
      <c r="DN82" s="1">
        <v>83468.358999999997</v>
      </c>
      <c r="DO82" s="1">
        <v>4</v>
      </c>
      <c r="DP82" s="1">
        <v>9.34</v>
      </c>
      <c r="DQ82" s="1">
        <v>133.4</v>
      </c>
    </row>
    <row r="83" spans="3:121" x14ac:dyDescent="0.25">
      <c r="C83" s="1" t="s">
        <v>236</v>
      </c>
      <c r="D83" s="1" t="s">
        <v>237</v>
      </c>
      <c r="E83" s="1" t="s">
        <v>23</v>
      </c>
      <c r="I83" s="1">
        <v>4562.2079999999996</v>
      </c>
      <c r="O83" s="1" t="s">
        <v>236</v>
      </c>
      <c r="P83" s="1" t="s">
        <v>237</v>
      </c>
      <c r="Q83" s="1" t="s">
        <v>23</v>
      </c>
      <c r="R83" s="1">
        <v>3.78</v>
      </c>
      <c r="S83" s="1">
        <v>4543.1880000000001</v>
      </c>
      <c r="T83" s="1">
        <v>154753</v>
      </c>
      <c r="U83" s="1">
        <v>4562.2079999999996</v>
      </c>
      <c r="V83" s="1">
        <v>3.9830000000000001</v>
      </c>
      <c r="X83" s="1">
        <v>57.26</v>
      </c>
      <c r="AA83" s="1" t="s">
        <v>236</v>
      </c>
      <c r="AB83" s="1" t="s">
        <v>237</v>
      </c>
      <c r="AC83" s="1" t="s">
        <v>23</v>
      </c>
      <c r="AD83" s="1">
        <v>3.78</v>
      </c>
      <c r="AE83" s="1">
        <v>4562.2079999999996</v>
      </c>
      <c r="AF83" s="1">
        <v>155516</v>
      </c>
      <c r="AH83" s="1">
        <v>4562.2079999999996</v>
      </c>
      <c r="AI83" s="1">
        <v>4</v>
      </c>
      <c r="AJ83" s="1">
        <v>5.64</v>
      </c>
      <c r="AK83" s="1">
        <v>41</v>
      </c>
      <c r="AM83" s="1" t="s">
        <v>236</v>
      </c>
      <c r="AN83" s="1" t="s">
        <v>237</v>
      </c>
      <c r="AO83" s="1" t="s">
        <v>23</v>
      </c>
      <c r="AP83" s="1">
        <v>3.8</v>
      </c>
      <c r="AQ83" s="1">
        <v>544.26499999999999</v>
      </c>
      <c r="AR83" s="1">
        <v>9791</v>
      </c>
      <c r="AS83" s="1">
        <v>103807.086</v>
      </c>
      <c r="AT83" s="1">
        <v>2.1000000000000001E-2</v>
      </c>
      <c r="AY83" s="1" t="s">
        <v>236</v>
      </c>
      <c r="AZ83" s="1" t="s">
        <v>237</v>
      </c>
      <c r="BA83" s="1" t="s">
        <v>23</v>
      </c>
      <c r="BB83" s="1">
        <v>3.96</v>
      </c>
      <c r="BC83" s="1">
        <v>103807.086</v>
      </c>
      <c r="BD83" s="1">
        <v>2960972</v>
      </c>
      <c r="BF83" s="1">
        <v>103807.086</v>
      </c>
      <c r="BG83" s="1">
        <v>4</v>
      </c>
      <c r="BH83" s="1">
        <v>6.26</v>
      </c>
      <c r="BI83" s="1">
        <v>56.6</v>
      </c>
      <c r="BK83" s="1" t="s">
        <v>236</v>
      </c>
      <c r="BL83" s="1" t="s">
        <v>237</v>
      </c>
      <c r="BM83" s="1" t="s">
        <v>23</v>
      </c>
      <c r="BN83" s="1">
        <v>4.05</v>
      </c>
      <c r="BO83" s="1">
        <v>3519.7280000000001</v>
      </c>
      <c r="BP83" s="1">
        <v>133013</v>
      </c>
      <c r="BQ83" s="1">
        <v>2160.931</v>
      </c>
      <c r="BR83" s="1">
        <v>6.5149999999999997</v>
      </c>
      <c r="BT83" s="1">
        <v>38.08</v>
      </c>
      <c r="BW83" s="1" t="s">
        <v>236</v>
      </c>
      <c r="BX83" s="1" t="s">
        <v>237</v>
      </c>
      <c r="BY83" s="1" t="s">
        <v>23</v>
      </c>
      <c r="BZ83" s="1">
        <v>4.05</v>
      </c>
      <c r="CA83" s="1">
        <v>2160.931</v>
      </c>
      <c r="CB83" s="1">
        <v>80933</v>
      </c>
      <c r="CD83" s="1">
        <v>2160.931</v>
      </c>
      <c r="CE83" s="1">
        <v>4</v>
      </c>
      <c r="CF83" s="1">
        <v>6.43</v>
      </c>
      <c r="CG83" s="1">
        <v>60.7</v>
      </c>
      <c r="CI83" s="1" t="s">
        <v>236</v>
      </c>
      <c r="CJ83" s="1" t="s">
        <v>237</v>
      </c>
      <c r="CK83" s="1" t="s">
        <v>23</v>
      </c>
      <c r="CL83" s="1">
        <v>4.0599999999999996</v>
      </c>
      <c r="CM83" s="1">
        <v>12.387</v>
      </c>
      <c r="CN83" s="1">
        <v>330</v>
      </c>
      <c r="CO83" s="1">
        <v>89927.414000000004</v>
      </c>
      <c r="CP83" s="1">
        <v>1E-3</v>
      </c>
      <c r="CU83" s="1" t="s">
        <v>236</v>
      </c>
      <c r="CV83" s="1" t="s">
        <v>237</v>
      </c>
      <c r="CW83" s="1" t="s">
        <v>23</v>
      </c>
      <c r="CX83" s="1">
        <v>4.4000000000000004</v>
      </c>
      <c r="CY83" s="1">
        <v>2722.3670000000002</v>
      </c>
      <c r="CZ83" s="1">
        <v>114256</v>
      </c>
      <c r="DA83" s="1">
        <v>89927.414000000004</v>
      </c>
      <c r="DB83" s="1">
        <v>0.121</v>
      </c>
      <c r="DG83" s="1" t="s">
        <v>236</v>
      </c>
      <c r="DH83" s="1" t="s">
        <v>237</v>
      </c>
      <c r="DI83" s="1" t="s">
        <v>23</v>
      </c>
      <c r="DJ83" s="1">
        <v>4.4000000000000004</v>
      </c>
      <c r="DK83" s="1">
        <v>89927.414000000004</v>
      </c>
      <c r="DL83" s="1">
        <v>3486817</v>
      </c>
      <c r="DN83" s="1">
        <v>89927.414000000004</v>
      </c>
      <c r="DO83" s="1">
        <v>4</v>
      </c>
      <c r="DP83" s="1">
        <v>10.06</v>
      </c>
      <c r="DQ83" s="1">
        <v>151.5</v>
      </c>
    </row>
    <row r="84" spans="3:121" x14ac:dyDescent="0.25">
      <c r="C84" s="1" t="s">
        <v>238</v>
      </c>
      <c r="D84" s="1" t="s">
        <v>239</v>
      </c>
      <c r="E84" s="1" t="s">
        <v>23</v>
      </c>
      <c r="F84" s="1">
        <v>3.88</v>
      </c>
      <c r="G84" s="1">
        <v>0.40400000000000003</v>
      </c>
      <c r="H84" s="1">
        <v>57</v>
      </c>
      <c r="I84" s="1">
        <v>4277.3450000000003</v>
      </c>
      <c r="J84" s="1">
        <v>0</v>
      </c>
      <c r="O84" s="1" t="s">
        <v>238</v>
      </c>
      <c r="P84" s="1" t="s">
        <v>239</v>
      </c>
      <c r="Q84" s="1" t="s">
        <v>23</v>
      </c>
      <c r="R84" s="1">
        <v>3.78</v>
      </c>
      <c r="S84" s="1">
        <v>4894.9579999999996</v>
      </c>
      <c r="T84" s="1">
        <v>166429</v>
      </c>
      <c r="U84" s="1">
        <v>4277.3450000000003</v>
      </c>
      <c r="V84" s="1">
        <v>4.5780000000000003</v>
      </c>
      <c r="X84" s="1">
        <v>66.040000000000006</v>
      </c>
      <c r="AA84" s="1" t="s">
        <v>238</v>
      </c>
      <c r="AB84" s="1" t="s">
        <v>239</v>
      </c>
      <c r="AC84" s="1" t="s">
        <v>23</v>
      </c>
      <c r="AD84" s="1">
        <v>3.78</v>
      </c>
      <c r="AE84" s="1">
        <v>4277.3450000000003</v>
      </c>
      <c r="AF84" s="1">
        <v>144960</v>
      </c>
      <c r="AH84" s="1">
        <v>4277.3450000000003</v>
      </c>
      <c r="AI84" s="1">
        <v>4</v>
      </c>
      <c r="AJ84" s="1">
        <v>5.29</v>
      </c>
      <c r="AK84" s="1">
        <v>32.200000000000003</v>
      </c>
      <c r="AM84" s="1" t="s">
        <v>238</v>
      </c>
      <c r="AN84" s="1" t="s">
        <v>239</v>
      </c>
      <c r="AO84" s="1" t="s">
        <v>23</v>
      </c>
      <c r="AP84" s="1">
        <v>3.8</v>
      </c>
      <c r="AQ84" s="1">
        <v>482.40800000000002</v>
      </c>
      <c r="AR84" s="1">
        <v>8308</v>
      </c>
      <c r="AS84" s="1">
        <v>99959.608999999997</v>
      </c>
      <c r="AT84" s="1">
        <v>1.9E-2</v>
      </c>
      <c r="AY84" s="1" t="s">
        <v>238</v>
      </c>
      <c r="AZ84" s="1" t="s">
        <v>239</v>
      </c>
      <c r="BA84" s="1" t="s">
        <v>23</v>
      </c>
      <c r="BB84" s="1">
        <v>3.96</v>
      </c>
      <c r="BC84" s="1">
        <v>99959.608999999997</v>
      </c>
      <c r="BD84" s="1">
        <v>2879778</v>
      </c>
      <c r="BF84" s="1">
        <v>99959.608999999997</v>
      </c>
      <c r="BG84" s="1">
        <v>4</v>
      </c>
      <c r="BH84" s="1">
        <v>6.03</v>
      </c>
      <c r="BI84" s="1">
        <v>50.8</v>
      </c>
      <c r="BK84" s="1" t="s">
        <v>238</v>
      </c>
      <c r="BL84" s="1" t="s">
        <v>239</v>
      </c>
      <c r="BM84" s="1" t="s">
        <v>23</v>
      </c>
      <c r="BN84" s="1">
        <v>4.05</v>
      </c>
      <c r="BO84" s="1">
        <v>3685.7829999999999</v>
      </c>
      <c r="BP84" s="1">
        <v>137360</v>
      </c>
      <c r="BQ84" s="1">
        <v>2170.902</v>
      </c>
      <c r="BR84" s="1">
        <v>6.7910000000000004</v>
      </c>
      <c r="BT84" s="1">
        <v>39.74</v>
      </c>
      <c r="BW84" s="1" t="s">
        <v>238</v>
      </c>
      <c r="BX84" s="1" t="s">
        <v>239</v>
      </c>
      <c r="BY84" s="1" t="s">
        <v>23</v>
      </c>
      <c r="BZ84" s="1">
        <v>4.05</v>
      </c>
      <c r="CA84" s="1">
        <v>2170.902</v>
      </c>
      <c r="CB84" s="1">
        <v>80815</v>
      </c>
      <c r="CD84" s="1">
        <v>2170.902</v>
      </c>
      <c r="CE84" s="1">
        <v>4</v>
      </c>
      <c r="CF84" s="1">
        <v>6.46</v>
      </c>
      <c r="CG84" s="1">
        <v>61.4</v>
      </c>
      <c r="CI84" s="1" t="s">
        <v>238</v>
      </c>
      <c r="CJ84" s="1" t="s">
        <v>239</v>
      </c>
      <c r="CK84" s="1" t="s">
        <v>23</v>
      </c>
      <c r="CL84" s="1">
        <v>4.0599999999999996</v>
      </c>
      <c r="CM84" s="1">
        <v>10.962999999999999</v>
      </c>
      <c r="CN84" s="1">
        <v>199</v>
      </c>
      <c r="CO84" s="1">
        <v>86421.601999999999</v>
      </c>
      <c r="CP84" s="1">
        <v>1E-3</v>
      </c>
      <c r="CU84" s="1" t="s">
        <v>238</v>
      </c>
      <c r="CV84" s="1" t="s">
        <v>239</v>
      </c>
      <c r="CW84" s="1" t="s">
        <v>23</v>
      </c>
      <c r="CX84" s="1">
        <v>4.4000000000000004</v>
      </c>
      <c r="CY84" s="1">
        <v>2252.2109999999998</v>
      </c>
      <c r="CZ84" s="1">
        <v>97347</v>
      </c>
      <c r="DA84" s="1">
        <v>86421.601999999999</v>
      </c>
      <c r="DB84" s="1">
        <v>0.104</v>
      </c>
      <c r="DG84" s="1" t="s">
        <v>238</v>
      </c>
      <c r="DH84" s="1" t="s">
        <v>239</v>
      </c>
      <c r="DI84" s="1" t="s">
        <v>23</v>
      </c>
      <c r="DJ84" s="1">
        <v>4.4000000000000004</v>
      </c>
      <c r="DK84" s="1">
        <v>86421.601999999999</v>
      </c>
      <c r="DL84" s="1">
        <v>3416719</v>
      </c>
      <c r="DN84" s="1">
        <v>86421.601999999999</v>
      </c>
      <c r="DO84" s="1">
        <v>4</v>
      </c>
      <c r="DP84" s="1">
        <v>9.67</v>
      </c>
      <c r="DQ84" s="1">
        <v>141.69999999999999</v>
      </c>
    </row>
    <row r="85" spans="3:121" x14ac:dyDescent="0.25">
      <c r="C85" s="1" t="s">
        <v>240</v>
      </c>
      <c r="D85" s="1" t="s">
        <v>241</v>
      </c>
      <c r="E85" s="1" t="s">
        <v>23</v>
      </c>
      <c r="F85" s="1">
        <v>3.87</v>
      </c>
      <c r="G85" s="1">
        <v>15.454000000000001</v>
      </c>
      <c r="H85" s="1">
        <v>583</v>
      </c>
      <c r="I85" s="1">
        <v>4028.4169999999999</v>
      </c>
      <c r="J85" s="1">
        <v>1.4999999999999999E-2</v>
      </c>
      <c r="O85" s="1" t="s">
        <v>240</v>
      </c>
      <c r="P85" s="1" t="s">
        <v>241</v>
      </c>
      <c r="Q85" s="1" t="s">
        <v>23</v>
      </c>
      <c r="R85" s="1">
        <v>3.78</v>
      </c>
      <c r="S85" s="1">
        <v>4958.2749999999996</v>
      </c>
      <c r="T85" s="1">
        <v>168396</v>
      </c>
      <c r="U85" s="1">
        <v>4028.4169999999999</v>
      </c>
      <c r="V85" s="1">
        <v>4.923</v>
      </c>
      <c r="X85" s="1">
        <v>71.150000000000006</v>
      </c>
      <c r="AA85" s="1" t="s">
        <v>240</v>
      </c>
      <c r="AB85" s="1" t="s">
        <v>241</v>
      </c>
      <c r="AC85" s="1" t="s">
        <v>23</v>
      </c>
      <c r="AD85" s="1">
        <v>3.78</v>
      </c>
      <c r="AE85" s="1">
        <v>4028.4169999999999</v>
      </c>
      <c r="AF85" s="1">
        <v>137600</v>
      </c>
      <c r="AH85" s="1">
        <v>4028.4169999999999</v>
      </c>
      <c r="AI85" s="1">
        <v>4</v>
      </c>
      <c r="AJ85" s="1">
        <v>4.9800000000000004</v>
      </c>
      <c r="AK85" s="1">
        <v>24.5</v>
      </c>
      <c r="AM85" s="1" t="s">
        <v>240</v>
      </c>
      <c r="AN85" s="1" t="s">
        <v>241</v>
      </c>
      <c r="AO85" s="1" t="s">
        <v>23</v>
      </c>
      <c r="AP85" s="1">
        <v>3.81</v>
      </c>
      <c r="AQ85" s="1">
        <v>1167.067</v>
      </c>
      <c r="AR85" s="1">
        <v>33017</v>
      </c>
      <c r="AS85" s="1">
        <v>100739.109</v>
      </c>
      <c r="AT85" s="1">
        <v>4.5999999999999999E-2</v>
      </c>
      <c r="AY85" s="1" t="s">
        <v>240</v>
      </c>
      <c r="AZ85" s="1" t="s">
        <v>241</v>
      </c>
      <c r="BA85" s="1" t="s">
        <v>23</v>
      </c>
      <c r="BB85" s="1">
        <v>3.96</v>
      </c>
      <c r="BC85" s="1">
        <v>100739.109</v>
      </c>
      <c r="BD85" s="1">
        <v>2878863</v>
      </c>
      <c r="BF85" s="1">
        <v>100739.109</v>
      </c>
      <c r="BG85" s="1">
        <v>4</v>
      </c>
      <c r="BH85" s="1">
        <v>6.08</v>
      </c>
      <c r="BI85" s="1">
        <v>51.9</v>
      </c>
      <c r="BK85" s="1" t="s">
        <v>240</v>
      </c>
      <c r="BL85" s="1" t="s">
        <v>241</v>
      </c>
      <c r="BM85" s="1" t="s">
        <v>23</v>
      </c>
      <c r="BN85" s="1">
        <v>4.05</v>
      </c>
      <c r="BO85" s="1">
        <v>3722.3960000000002</v>
      </c>
      <c r="BP85" s="1">
        <v>140864</v>
      </c>
      <c r="BQ85" s="1">
        <v>2075.98</v>
      </c>
      <c r="BR85" s="1">
        <v>7.1719999999999997</v>
      </c>
      <c r="BT85" s="1">
        <v>42.02</v>
      </c>
      <c r="BW85" s="1" t="s">
        <v>240</v>
      </c>
      <c r="BX85" s="1" t="s">
        <v>241</v>
      </c>
      <c r="BY85" s="1" t="s">
        <v>23</v>
      </c>
      <c r="BZ85" s="1">
        <v>4.05</v>
      </c>
      <c r="CA85" s="1">
        <v>2075.98</v>
      </c>
      <c r="CB85" s="1">
        <v>76015</v>
      </c>
      <c r="CD85" s="1">
        <v>2075.98</v>
      </c>
      <c r="CE85" s="1">
        <v>4</v>
      </c>
      <c r="CF85" s="1">
        <v>6.18</v>
      </c>
      <c r="CG85" s="1">
        <v>54.4</v>
      </c>
      <c r="CI85" s="1" t="s">
        <v>240</v>
      </c>
      <c r="CJ85" s="1" t="s">
        <v>241</v>
      </c>
      <c r="CK85" s="1" t="s">
        <v>23</v>
      </c>
      <c r="CL85" s="1">
        <v>4.07</v>
      </c>
      <c r="CM85" s="1">
        <v>13.603999999999999</v>
      </c>
      <c r="CN85" s="1">
        <v>430</v>
      </c>
      <c r="CO85" s="1">
        <v>91154.789000000004</v>
      </c>
      <c r="CP85" s="1">
        <v>1E-3</v>
      </c>
      <c r="CU85" s="1" t="s">
        <v>240</v>
      </c>
      <c r="CV85" s="1" t="s">
        <v>241</v>
      </c>
      <c r="CW85" s="1" t="s">
        <v>23</v>
      </c>
      <c r="CX85" s="1">
        <v>4.3899999999999997</v>
      </c>
      <c r="CY85" s="1">
        <v>3439.174</v>
      </c>
      <c r="CZ85" s="1">
        <v>128733</v>
      </c>
      <c r="DA85" s="1">
        <v>91154.789000000004</v>
      </c>
      <c r="DB85" s="1">
        <v>0.151</v>
      </c>
      <c r="DG85" s="1" t="s">
        <v>240</v>
      </c>
      <c r="DH85" s="1" t="s">
        <v>241</v>
      </c>
      <c r="DI85" s="1" t="s">
        <v>23</v>
      </c>
      <c r="DJ85" s="1">
        <v>4.4000000000000004</v>
      </c>
      <c r="DK85" s="1">
        <v>91154.789000000004</v>
      </c>
      <c r="DL85" s="1">
        <v>3585221</v>
      </c>
      <c r="DN85" s="1">
        <v>91154.789000000004</v>
      </c>
      <c r="DO85" s="1">
        <v>4</v>
      </c>
      <c r="DP85" s="1">
        <v>10.199999999999999</v>
      </c>
      <c r="DQ85" s="1">
        <v>154.9</v>
      </c>
    </row>
    <row r="86" spans="3:121" x14ac:dyDescent="0.25">
      <c r="C86" s="1" t="s">
        <v>242</v>
      </c>
      <c r="D86" s="1" t="s">
        <v>243</v>
      </c>
      <c r="E86" s="1" t="s">
        <v>23</v>
      </c>
      <c r="F86" s="1">
        <v>3.84</v>
      </c>
      <c r="G86" s="1">
        <v>4.492</v>
      </c>
      <c r="H86" s="1">
        <v>168</v>
      </c>
      <c r="I86" s="1">
        <v>4201.701</v>
      </c>
      <c r="J86" s="1">
        <v>4.0000000000000001E-3</v>
      </c>
      <c r="O86" s="1" t="s">
        <v>242</v>
      </c>
      <c r="P86" s="1" t="s">
        <v>243</v>
      </c>
      <c r="Q86" s="1" t="s">
        <v>23</v>
      </c>
      <c r="R86" s="1">
        <v>3.78</v>
      </c>
      <c r="S86" s="1">
        <v>5418.7489999999998</v>
      </c>
      <c r="T86" s="1">
        <v>187049</v>
      </c>
      <c r="U86" s="1">
        <v>4201.701</v>
      </c>
      <c r="V86" s="1">
        <v>5.1589999999999998</v>
      </c>
      <c r="X86" s="1">
        <v>74.63</v>
      </c>
      <c r="AA86" s="1" t="s">
        <v>242</v>
      </c>
      <c r="AB86" s="1" t="s">
        <v>243</v>
      </c>
      <c r="AC86" s="1" t="s">
        <v>23</v>
      </c>
      <c r="AD86" s="1">
        <v>3.78</v>
      </c>
      <c r="AE86" s="1">
        <v>4201.701</v>
      </c>
      <c r="AF86" s="1">
        <v>142567</v>
      </c>
      <c r="AH86" s="1">
        <v>4201.701</v>
      </c>
      <c r="AI86" s="1">
        <v>4</v>
      </c>
      <c r="AJ86" s="1">
        <v>5.2</v>
      </c>
      <c r="AK86" s="1">
        <v>29.9</v>
      </c>
      <c r="AM86" s="1" t="s">
        <v>242</v>
      </c>
      <c r="AN86" s="1" t="s">
        <v>243</v>
      </c>
      <c r="AO86" s="1" t="s">
        <v>23</v>
      </c>
      <c r="AP86" s="1">
        <v>3.81</v>
      </c>
      <c r="AQ86" s="1">
        <v>260.50799999999998</v>
      </c>
      <c r="AR86" s="1">
        <v>9475</v>
      </c>
      <c r="AS86" s="1">
        <v>95184.141000000003</v>
      </c>
      <c r="AT86" s="1">
        <v>1.0999999999999999E-2</v>
      </c>
      <c r="AY86" s="1" t="s">
        <v>242</v>
      </c>
      <c r="AZ86" s="1" t="s">
        <v>243</v>
      </c>
      <c r="BA86" s="1" t="s">
        <v>23</v>
      </c>
      <c r="BB86" s="1">
        <v>3.96</v>
      </c>
      <c r="BC86" s="1">
        <v>95184.141000000003</v>
      </c>
      <c r="BD86" s="1">
        <v>2623040</v>
      </c>
      <c r="BF86" s="1">
        <v>95184.141000000003</v>
      </c>
      <c r="BG86" s="1">
        <v>4</v>
      </c>
      <c r="BH86" s="1">
        <v>5.74</v>
      </c>
      <c r="BI86" s="1">
        <v>43.6</v>
      </c>
      <c r="BK86" s="1" t="s">
        <v>242</v>
      </c>
      <c r="BL86" s="1" t="s">
        <v>243</v>
      </c>
      <c r="BM86" s="1" t="s">
        <v>23</v>
      </c>
      <c r="BN86" s="1">
        <v>4.05</v>
      </c>
      <c r="BO86" s="1">
        <v>3417.4140000000002</v>
      </c>
      <c r="BP86" s="1">
        <v>128123</v>
      </c>
      <c r="BQ86" s="1">
        <v>2070.364</v>
      </c>
      <c r="BR86" s="1">
        <v>6.6029999999999998</v>
      </c>
      <c r="BT86" s="1">
        <v>38.6</v>
      </c>
      <c r="BW86" s="1" t="s">
        <v>242</v>
      </c>
      <c r="BX86" s="1" t="s">
        <v>243</v>
      </c>
      <c r="BY86" s="1" t="s">
        <v>23</v>
      </c>
      <c r="BZ86" s="1">
        <v>4.05</v>
      </c>
      <c r="CA86" s="1">
        <v>2070.364</v>
      </c>
      <c r="CB86" s="1">
        <v>77569</v>
      </c>
      <c r="CD86" s="1">
        <v>2070.364</v>
      </c>
      <c r="CE86" s="1">
        <v>4</v>
      </c>
      <c r="CF86" s="1">
        <v>6.16</v>
      </c>
      <c r="CG86" s="1">
        <v>54</v>
      </c>
      <c r="CI86" s="1" t="s">
        <v>242</v>
      </c>
      <c r="CJ86" s="1" t="s">
        <v>243</v>
      </c>
      <c r="CK86" s="1" t="s">
        <v>23</v>
      </c>
      <c r="CL86" s="1">
        <v>4.03</v>
      </c>
      <c r="CM86" s="1">
        <v>16.884</v>
      </c>
      <c r="CN86" s="1">
        <v>380</v>
      </c>
      <c r="CO86" s="1">
        <v>89026.437999999995</v>
      </c>
      <c r="CP86" s="1">
        <v>1E-3</v>
      </c>
      <c r="CU86" s="1" t="s">
        <v>242</v>
      </c>
      <c r="CV86" s="1" t="s">
        <v>243</v>
      </c>
      <c r="CW86" s="1" t="s">
        <v>23</v>
      </c>
      <c r="CX86" s="1">
        <v>4.4000000000000004</v>
      </c>
      <c r="CY86" s="1">
        <v>2381.84</v>
      </c>
      <c r="CZ86" s="1">
        <v>88870</v>
      </c>
      <c r="DA86" s="1">
        <v>89026.437999999995</v>
      </c>
      <c r="DB86" s="1">
        <v>0.107</v>
      </c>
      <c r="DG86" s="1" t="s">
        <v>242</v>
      </c>
      <c r="DH86" s="1" t="s">
        <v>243</v>
      </c>
      <c r="DI86" s="1" t="s">
        <v>23</v>
      </c>
      <c r="DJ86" s="1">
        <v>4.4000000000000004</v>
      </c>
      <c r="DK86" s="1">
        <v>89026.437999999995</v>
      </c>
      <c r="DL86" s="1">
        <v>3511176</v>
      </c>
      <c r="DN86" s="1">
        <v>89026.437999999995</v>
      </c>
      <c r="DO86" s="1">
        <v>4</v>
      </c>
      <c r="DP86" s="1">
        <v>9.9600000000000009</v>
      </c>
      <c r="DQ86" s="1">
        <v>149</v>
      </c>
    </row>
    <row r="87" spans="3:121" x14ac:dyDescent="0.25">
      <c r="C87" s="1" t="s">
        <v>244</v>
      </c>
      <c r="D87" s="1" t="s">
        <v>245</v>
      </c>
      <c r="E87" s="1" t="s">
        <v>23</v>
      </c>
      <c r="F87" s="1">
        <v>3.85</v>
      </c>
      <c r="G87" s="1">
        <v>3.7010000000000001</v>
      </c>
      <c r="H87" s="1">
        <v>145</v>
      </c>
      <c r="I87" s="1">
        <v>4522.6620000000003</v>
      </c>
      <c r="J87" s="1">
        <v>3.0000000000000001E-3</v>
      </c>
      <c r="O87" s="1" t="s">
        <v>244</v>
      </c>
      <c r="P87" s="1" t="s">
        <v>245</v>
      </c>
      <c r="Q87" s="1" t="s">
        <v>23</v>
      </c>
      <c r="R87" s="1">
        <v>3.78</v>
      </c>
      <c r="S87" s="1">
        <v>5020.0209999999997</v>
      </c>
      <c r="T87" s="1">
        <v>174032</v>
      </c>
      <c r="U87" s="1">
        <v>4522.6620000000003</v>
      </c>
      <c r="V87" s="1">
        <v>4.4400000000000004</v>
      </c>
      <c r="X87" s="1">
        <v>64.010000000000005</v>
      </c>
      <c r="AA87" s="1" t="s">
        <v>244</v>
      </c>
      <c r="AB87" s="1" t="s">
        <v>245</v>
      </c>
      <c r="AC87" s="1" t="s">
        <v>23</v>
      </c>
      <c r="AD87" s="1">
        <v>3.78</v>
      </c>
      <c r="AE87" s="1">
        <v>4522.6620000000003</v>
      </c>
      <c r="AF87" s="1">
        <v>156282</v>
      </c>
      <c r="AH87" s="1">
        <v>4522.6620000000003</v>
      </c>
      <c r="AI87" s="1">
        <v>4</v>
      </c>
      <c r="AJ87" s="1">
        <v>5.59</v>
      </c>
      <c r="AK87" s="1">
        <v>39.799999999999997</v>
      </c>
      <c r="AM87" s="1" t="s">
        <v>244</v>
      </c>
      <c r="AN87" s="1" t="s">
        <v>245</v>
      </c>
      <c r="AO87" s="1" t="s">
        <v>23</v>
      </c>
      <c r="AP87" s="1">
        <v>3.81</v>
      </c>
      <c r="AQ87" s="1">
        <v>3652.7150000000001</v>
      </c>
      <c r="AR87" s="1">
        <v>113771</v>
      </c>
      <c r="AS87" s="1">
        <v>106147.617</v>
      </c>
      <c r="AT87" s="1">
        <v>0.13800000000000001</v>
      </c>
      <c r="AY87" s="1" t="s">
        <v>244</v>
      </c>
      <c r="AZ87" s="1" t="s">
        <v>245</v>
      </c>
      <c r="BA87" s="1" t="s">
        <v>23</v>
      </c>
      <c r="BB87" s="1">
        <v>3.96</v>
      </c>
      <c r="BC87" s="1">
        <v>106147.617</v>
      </c>
      <c r="BD87" s="1">
        <v>3012649</v>
      </c>
      <c r="BF87" s="1">
        <v>106147.617</v>
      </c>
      <c r="BG87" s="1">
        <v>4</v>
      </c>
      <c r="BH87" s="1">
        <v>6.4</v>
      </c>
      <c r="BI87" s="1">
        <v>60.1</v>
      </c>
      <c r="BK87" s="1" t="s">
        <v>244</v>
      </c>
      <c r="BL87" s="1" t="s">
        <v>245</v>
      </c>
      <c r="BM87" s="1" t="s">
        <v>23</v>
      </c>
      <c r="BN87" s="1">
        <v>4.05</v>
      </c>
      <c r="BO87" s="1">
        <v>3877.35</v>
      </c>
      <c r="BP87" s="1">
        <v>146603</v>
      </c>
      <c r="BQ87" s="1">
        <v>2153.0340000000001</v>
      </c>
      <c r="BR87" s="1">
        <v>7.2039999999999997</v>
      </c>
      <c r="BT87" s="1">
        <v>42.21</v>
      </c>
      <c r="BW87" s="1" t="s">
        <v>244</v>
      </c>
      <c r="BX87" s="1" t="s">
        <v>245</v>
      </c>
      <c r="BY87" s="1" t="s">
        <v>23</v>
      </c>
      <c r="BZ87" s="1">
        <v>4.05</v>
      </c>
      <c r="CA87" s="1">
        <v>2153.0340000000001</v>
      </c>
      <c r="CB87" s="1">
        <v>81167</v>
      </c>
      <c r="CD87" s="1">
        <v>2153.0340000000001</v>
      </c>
      <c r="CE87" s="1">
        <v>4</v>
      </c>
      <c r="CF87" s="1">
        <v>6.4</v>
      </c>
      <c r="CG87" s="1">
        <v>60.1</v>
      </c>
      <c r="CI87" s="1" t="s">
        <v>244</v>
      </c>
      <c r="CJ87" s="1" t="s">
        <v>245</v>
      </c>
      <c r="CK87" s="1" t="s">
        <v>23</v>
      </c>
      <c r="CL87" s="1">
        <v>4.0599999999999996</v>
      </c>
      <c r="CM87" s="1">
        <v>13.920999999999999</v>
      </c>
      <c r="CN87" s="1">
        <v>612</v>
      </c>
      <c r="CO87" s="1">
        <v>89150.375</v>
      </c>
      <c r="CP87" s="1">
        <v>1E-3</v>
      </c>
      <c r="CU87" s="1" t="s">
        <v>244</v>
      </c>
      <c r="CV87" s="1" t="s">
        <v>245</v>
      </c>
      <c r="CW87" s="1" t="s">
        <v>23</v>
      </c>
      <c r="CX87" s="1">
        <v>4.4000000000000004</v>
      </c>
      <c r="CY87" s="1">
        <v>6998.7250000000004</v>
      </c>
      <c r="CZ87" s="1">
        <v>272006</v>
      </c>
      <c r="DA87" s="1">
        <v>89150.375</v>
      </c>
      <c r="DB87" s="1">
        <v>0.314</v>
      </c>
      <c r="DD87" s="1">
        <v>0.55000000000000004</v>
      </c>
      <c r="DG87" s="1" t="s">
        <v>244</v>
      </c>
      <c r="DH87" s="1" t="s">
        <v>245</v>
      </c>
      <c r="DI87" s="1" t="s">
        <v>23</v>
      </c>
      <c r="DJ87" s="1">
        <v>4.4000000000000004</v>
      </c>
      <c r="DK87" s="1">
        <v>89150.375</v>
      </c>
      <c r="DL87" s="1">
        <v>3327173</v>
      </c>
      <c r="DN87" s="1">
        <v>89150.375</v>
      </c>
      <c r="DO87" s="1">
        <v>4</v>
      </c>
      <c r="DP87" s="1">
        <v>9.9700000000000006</v>
      </c>
      <c r="DQ87" s="1">
        <v>149.30000000000001</v>
      </c>
    </row>
    <row r="88" spans="3:121" x14ac:dyDescent="0.25">
      <c r="C88" s="1" t="s">
        <v>246</v>
      </c>
      <c r="D88" s="1" t="s">
        <v>247</v>
      </c>
      <c r="E88" s="1" t="s">
        <v>23</v>
      </c>
      <c r="I88" s="1">
        <v>4864.8670000000002</v>
      </c>
      <c r="O88" s="1" t="s">
        <v>246</v>
      </c>
      <c r="P88" s="1" t="s">
        <v>247</v>
      </c>
      <c r="Q88" s="1" t="s">
        <v>23</v>
      </c>
      <c r="R88" s="1">
        <v>3.78</v>
      </c>
      <c r="S88" s="1">
        <v>5217.0810000000001</v>
      </c>
      <c r="T88" s="1">
        <v>179277</v>
      </c>
      <c r="U88" s="1">
        <v>4864.8670000000002</v>
      </c>
      <c r="V88" s="1">
        <v>4.29</v>
      </c>
      <c r="X88" s="1">
        <v>61.79</v>
      </c>
      <c r="AA88" s="1" t="s">
        <v>246</v>
      </c>
      <c r="AB88" s="1" t="s">
        <v>247</v>
      </c>
      <c r="AC88" s="1" t="s">
        <v>23</v>
      </c>
      <c r="AD88" s="1">
        <v>3.78</v>
      </c>
      <c r="AE88" s="1">
        <v>4864.8670000000002</v>
      </c>
      <c r="AF88" s="1">
        <v>169224</v>
      </c>
      <c r="AH88" s="1">
        <v>4864.8670000000002</v>
      </c>
      <c r="AI88" s="1">
        <v>4</v>
      </c>
      <c r="AJ88" s="1">
        <v>6.02</v>
      </c>
      <c r="AK88" s="1">
        <v>50.4</v>
      </c>
      <c r="AM88" s="1" t="s">
        <v>246</v>
      </c>
      <c r="AN88" s="1" t="s">
        <v>247</v>
      </c>
      <c r="AO88" s="1" t="s">
        <v>23</v>
      </c>
      <c r="AP88" s="1">
        <v>3.81</v>
      </c>
      <c r="AQ88" s="1">
        <v>1195.365</v>
      </c>
      <c r="AR88" s="1">
        <v>32755</v>
      </c>
      <c r="AS88" s="1">
        <v>98089.266000000003</v>
      </c>
      <c r="AT88" s="1">
        <v>4.9000000000000002E-2</v>
      </c>
      <c r="AY88" s="1" t="s">
        <v>246</v>
      </c>
      <c r="AZ88" s="1" t="s">
        <v>247</v>
      </c>
      <c r="BA88" s="1" t="s">
        <v>23</v>
      </c>
      <c r="BB88" s="1">
        <v>3.96</v>
      </c>
      <c r="BC88" s="1">
        <v>98089.266000000003</v>
      </c>
      <c r="BD88" s="1">
        <v>2678359</v>
      </c>
      <c r="BF88" s="1">
        <v>98089.266000000003</v>
      </c>
      <c r="BG88" s="1">
        <v>4</v>
      </c>
      <c r="BH88" s="1">
        <v>5.92</v>
      </c>
      <c r="BI88" s="1">
        <v>47.9</v>
      </c>
      <c r="BK88" s="1" t="s">
        <v>246</v>
      </c>
      <c r="BL88" s="1" t="s">
        <v>247</v>
      </c>
      <c r="BM88" s="1" t="s">
        <v>23</v>
      </c>
      <c r="BN88" s="1">
        <v>4.05</v>
      </c>
      <c r="BO88" s="1">
        <v>4665.5029999999997</v>
      </c>
      <c r="BP88" s="1">
        <v>182306</v>
      </c>
      <c r="BQ88" s="1">
        <v>2243.3820000000001</v>
      </c>
      <c r="BR88" s="1">
        <v>8.3190000000000008</v>
      </c>
      <c r="BT88" s="1">
        <v>48.9</v>
      </c>
      <c r="BW88" s="1" t="s">
        <v>246</v>
      </c>
      <c r="BX88" s="1" t="s">
        <v>247</v>
      </c>
      <c r="BY88" s="1" t="s">
        <v>23</v>
      </c>
      <c r="BZ88" s="1">
        <v>4.05</v>
      </c>
      <c r="CA88" s="1">
        <v>2243.3820000000001</v>
      </c>
      <c r="CB88" s="1">
        <v>84356</v>
      </c>
      <c r="CD88" s="1">
        <v>2243.3820000000001</v>
      </c>
      <c r="CE88" s="1">
        <v>4</v>
      </c>
      <c r="CF88" s="1">
        <v>6.67</v>
      </c>
      <c r="CG88" s="1">
        <v>66.8</v>
      </c>
      <c r="CI88" s="1" t="s">
        <v>246</v>
      </c>
      <c r="CJ88" s="1" t="s">
        <v>247</v>
      </c>
      <c r="CK88" s="1" t="s">
        <v>23</v>
      </c>
      <c r="CL88" s="1">
        <v>4.07</v>
      </c>
      <c r="CM88" s="1">
        <v>29.097000000000001</v>
      </c>
      <c r="CN88" s="1">
        <v>1028</v>
      </c>
      <c r="CO88" s="1">
        <v>89808.383000000002</v>
      </c>
      <c r="CP88" s="1">
        <v>1E-3</v>
      </c>
      <c r="CU88" s="1" t="s">
        <v>246</v>
      </c>
      <c r="CV88" s="1" t="s">
        <v>247</v>
      </c>
      <c r="CW88" s="1" t="s">
        <v>23</v>
      </c>
      <c r="CX88" s="1">
        <v>4.4000000000000004</v>
      </c>
      <c r="CY88" s="1">
        <v>14859.413</v>
      </c>
      <c r="CZ88" s="1">
        <v>603578</v>
      </c>
      <c r="DA88" s="1">
        <v>89808.383000000002</v>
      </c>
      <c r="DB88" s="1">
        <v>0.66200000000000003</v>
      </c>
      <c r="DD88" s="1">
        <v>1.75</v>
      </c>
      <c r="DG88" s="1" t="s">
        <v>246</v>
      </c>
      <c r="DH88" s="1" t="s">
        <v>247</v>
      </c>
      <c r="DI88" s="1" t="s">
        <v>23</v>
      </c>
      <c r="DJ88" s="1">
        <v>4.4000000000000004</v>
      </c>
      <c r="DK88" s="1">
        <v>89808.383000000002</v>
      </c>
      <c r="DL88" s="1">
        <v>3663026</v>
      </c>
      <c r="DN88" s="1">
        <v>89808.383000000002</v>
      </c>
      <c r="DO88" s="1">
        <v>4</v>
      </c>
      <c r="DP88" s="1">
        <v>10.050000000000001</v>
      </c>
      <c r="DQ88" s="1">
        <v>151.19999999999999</v>
      </c>
    </row>
    <row r="89" spans="3:121" x14ac:dyDescent="0.25">
      <c r="C89" s="1" t="s">
        <v>249</v>
      </c>
      <c r="D89" s="1" t="s">
        <v>250</v>
      </c>
      <c r="E89" s="1" t="s">
        <v>23</v>
      </c>
      <c r="I89" s="1">
        <v>4130.82</v>
      </c>
      <c r="O89" s="1" t="s">
        <v>249</v>
      </c>
      <c r="P89" s="1" t="s">
        <v>250</v>
      </c>
      <c r="Q89" s="1" t="s">
        <v>23</v>
      </c>
      <c r="R89" s="1">
        <v>3.78</v>
      </c>
      <c r="S89" s="1">
        <v>4317.0919999999996</v>
      </c>
      <c r="T89" s="1">
        <v>148947</v>
      </c>
      <c r="U89" s="1">
        <v>4130.82</v>
      </c>
      <c r="V89" s="1">
        <v>4.18</v>
      </c>
      <c r="X89" s="1">
        <v>60.17</v>
      </c>
      <c r="AA89" s="1" t="s">
        <v>249</v>
      </c>
      <c r="AB89" s="1" t="s">
        <v>250</v>
      </c>
      <c r="AC89" s="1" t="s">
        <v>23</v>
      </c>
      <c r="AD89" s="1">
        <v>3.78</v>
      </c>
      <c r="AE89" s="1">
        <v>4130.82</v>
      </c>
      <c r="AF89" s="1">
        <v>140590</v>
      </c>
      <c r="AH89" s="1">
        <v>4130.82</v>
      </c>
      <c r="AI89" s="1">
        <v>4</v>
      </c>
      <c r="AJ89" s="1">
        <v>5.1100000000000003</v>
      </c>
      <c r="AK89" s="1">
        <v>27.7</v>
      </c>
      <c r="AM89" s="1" t="s">
        <v>249</v>
      </c>
      <c r="AN89" s="1" t="s">
        <v>250</v>
      </c>
      <c r="AO89" s="1" t="s">
        <v>23</v>
      </c>
      <c r="AP89" s="1">
        <v>3.81</v>
      </c>
      <c r="AQ89" s="1">
        <v>339.214</v>
      </c>
      <c r="AR89" s="1">
        <v>5143</v>
      </c>
      <c r="AS89" s="1">
        <v>85510.195000000007</v>
      </c>
      <c r="AT89" s="1">
        <v>1.6E-2</v>
      </c>
      <c r="AY89" s="1" t="s">
        <v>249</v>
      </c>
      <c r="AZ89" s="1" t="s">
        <v>250</v>
      </c>
      <c r="BA89" s="1" t="s">
        <v>23</v>
      </c>
      <c r="BB89" s="1">
        <v>3.96</v>
      </c>
      <c r="BC89" s="1">
        <v>85510.195000000007</v>
      </c>
      <c r="BD89" s="1">
        <v>2336976</v>
      </c>
      <c r="BF89" s="1">
        <v>85510.195000000007</v>
      </c>
      <c r="BG89" s="1">
        <v>4</v>
      </c>
      <c r="BH89" s="1">
        <v>5.16</v>
      </c>
      <c r="BI89" s="1">
        <v>29</v>
      </c>
      <c r="BK89" s="1" t="s">
        <v>249</v>
      </c>
      <c r="BL89" s="1" t="s">
        <v>250</v>
      </c>
      <c r="BM89" s="1" t="s">
        <v>23</v>
      </c>
      <c r="BN89" s="1">
        <v>4.05</v>
      </c>
      <c r="BO89" s="1">
        <v>3521.64</v>
      </c>
      <c r="BP89" s="1">
        <v>135865</v>
      </c>
      <c r="BQ89" s="1">
        <v>2093.2719999999999</v>
      </c>
      <c r="BR89" s="1">
        <v>6.7290000000000001</v>
      </c>
      <c r="BT89" s="1">
        <v>39.369999999999997</v>
      </c>
      <c r="BW89" s="1" t="s">
        <v>249</v>
      </c>
      <c r="BX89" s="1" t="s">
        <v>250</v>
      </c>
      <c r="BY89" s="1" t="s">
        <v>23</v>
      </c>
      <c r="BZ89" s="1">
        <v>4.05</v>
      </c>
      <c r="CA89" s="1">
        <v>2093.2719999999999</v>
      </c>
      <c r="CB89" s="1">
        <v>76894</v>
      </c>
      <c r="CD89" s="1">
        <v>2093.2719999999999</v>
      </c>
      <c r="CE89" s="1">
        <v>4</v>
      </c>
      <c r="CF89" s="1">
        <v>6.23</v>
      </c>
      <c r="CG89" s="1">
        <v>55.7</v>
      </c>
      <c r="CI89" s="1" t="s">
        <v>249</v>
      </c>
      <c r="CJ89" s="1" t="s">
        <v>250</v>
      </c>
      <c r="CK89" s="1" t="s">
        <v>23</v>
      </c>
      <c r="CL89" s="1">
        <v>4.0599999999999996</v>
      </c>
      <c r="CM89" s="1">
        <v>5.17</v>
      </c>
      <c r="CN89" s="1">
        <v>309</v>
      </c>
      <c r="CO89" s="1">
        <v>78967.585999999996</v>
      </c>
      <c r="CP89" s="1">
        <v>0</v>
      </c>
      <c r="CU89" s="1" t="s">
        <v>249</v>
      </c>
      <c r="CV89" s="1" t="s">
        <v>250</v>
      </c>
      <c r="CW89" s="1" t="s">
        <v>23</v>
      </c>
      <c r="CX89" s="1">
        <v>4.4000000000000004</v>
      </c>
      <c r="CY89" s="1">
        <v>1691.597</v>
      </c>
      <c r="CZ89" s="1">
        <v>72046</v>
      </c>
      <c r="DA89" s="1">
        <v>78967.585999999996</v>
      </c>
      <c r="DB89" s="1">
        <v>8.5999999999999993E-2</v>
      </c>
      <c r="DG89" s="1" t="s">
        <v>249</v>
      </c>
      <c r="DH89" s="1" t="s">
        <v>250</v>
      </c>
      <c r="DI89" s="1" t="s">
        <v>23</v>
      </c>
      <c r="DJ89" s="1">
        <v>4.4000000000000004</v>
      </c>
      <c r="DK89" s="1">
        <v>78967.585999999996</v>
      </c>
      <c r="DL89" s="1">
        <v>3313229</v>
      </c>
      <c r="DN89" s="1">
        <v>78967.585999999996</v>
      </c>
      <c r="DO89" s="1">
        <v>4</v>
      </c>
      <c r="DP89" s="1">
        <v>8.83</v>
      </c>
      <c r="DQ89" s="1">
        <v>120.8</v>
      </c>
    </row>
    <row r="90" spans="3:121" x14ac:dyDescent="0.25">
      <c r="C90" s="1" t="s">
        <v>251</v>
      </c>
      <c r="D90" s="1" t="s">
        <v>252</v>
      </c>
      <c r="E90" s="1" t="s">
        <v>23</v>
      </c>
      <c r="F90" s="1">
        <v>3.87</v>
      </c>
      <c r="G90" s="1">
        <v>11.221</v>
      </c>
      <c r="H90" s="1">
        <v>400</v>
      </c>
      <c r="I90" s="1">
        <v>4509.0169999999998</v>
      </c>
      <c r="J90" s="1">
        <v>0.01</v>
      </c>
      <c r="O90" s="1" t="s">
        <v>251</v>
      </c>
      <c r="P90" s="1" t="s">
        <v>252</v>
      </c>
      <c r="Q90" s="1" t="s">
        <v>23</v>
      </c>
      <c r="R90" s="1">
        <v>3.78</v>
      </c>
      <c r="S90" s="1">
        <v>5081.018</v>
      </c>
      <c r="T90" s="1">
        <v>175617</v>
      </c>
      <c r="U90" s="1">
        <v>4509.0169999999998</v>
      </c>
      <c r="V90" s="1">
        <v>4.5069999999999997</v>
      </c>
      <c r="X90" s="1">
        <v>65.010000000000005</v>
      </c>
      <c r="AA90" s="1" t="s">
        <v>251</v>
      </c>
      <c r="AB90" s="1" t="s">
        <v>252</v>
      </c>
      <c r="AC90" s="1" t="s">
        <v>23</v>
      </c>
      <c r="AD90" s="1">
        <v>3.78</v>
      </c>
      <c r="AE90" s="1">
        <v>4509.0169999999998</v>
      </c>
      <c r="AF90" s="1">
        <v>155305</v>
      </c>
      <c r="AH90" s="1">
        <v>4509.0169999999998</v>
      </c>
      <c r="AI90" s="1">
        <v>4</v>
      </c>
      <c r="AJ90" s="1">
        <v>5.58</v>
      </c>
      <c r="AK90" s="1">
        <v>39.4</v>
      </c>
      <c r="AM90" s="1" t="s">
        <v>251</v>
      </c>
      <c r="AN90" s="1" t="s">
        <v>252</v>
      </c>
      <c r="AO90" s="1" t="s">
        <v>23</v>
      </c>
      <c r="AP90" s="1">
        <v>3.81</v>
      </c>
      <c r="AQ90" s="1">
        <v>492.18599999999998</v>
      </c>
      <c r="AR90" s="1">
        <v>8924</v>
      </c>
      <c r="AS90" s="1">
        <v>92018.812999999995</v>
      </c>
      <c r="AT90" s="1">
        <v>2.1000000000000001E-2</v>
      </c>
      <c r="AY90" s="1" t="s">
        <v>251</v>
      </c>
      <c r="AZ90" s="1" t="s">
        <v>252</v>
      </c>
      <c r="BA90" s="1" t="s">
        <v>23</v>
      </c>
      <c r="BB90" s="1">
        <v>3.96</v>
      </c>
      <c r="BC90" s="1">
        <v>92018.812999999995</v>
      </c>
      <c r="BD90" s="1">
        <v>2410122</v>
      </c>
      <c r="BF90" s="1">
        <v>92018.812999999995</v>
      </c>
      <c r="BG90" s="1">
        <v>4</v>
      </c>
      <c r="BH90" s="1">
        <v>5.55</v>
      </c>
      <c r="BI90" s="1">
        <v>38.799999999999997</v>
      </c>
      <c r="BK90" s="1" t="s">
        <v>251</v>
      </c>
      <c r="BL90" s="1" t="s">
        <v>252</v>
      </c>
      <c r="BM90" s="1" t="s">
        <v>23</v>
      </c>
      <c r="BN90" s="1">
        <v>4.05</v>
      </c>
      <c r="BO90" s="1">
        <v>3449.08</v>
      </c>
      <c r="BP90" s="1">
        <v>131631</v>
      </c>
      <c r="BQ90" s="1">
        <v>2165.1840000000002</v>
      </c>
      <c r="BR90" s="1">
        <v>6.3719999999999999</v>
      </c>
      <c r="BT90" s="1">
        <v>37.22</v>
      </c>
      <c r="BW90" s="1" t="s">
        <v>251</v>
      </c>
      <c r="BX90" s="1" t="s">
        <v>252</v>
      </c>
      <c r="BY90" s="1" t="s">
        <v>23</v>
      </c>
      <c r="BZ90" s="1">
        <v>4.05</v>
      </c>
      <c r="CA90" s="1">
        <v>2165.1840000000002</v>
      </c>
      <c r="CB90" s="1">
        <v>82844</v>
      </c>
      <c r="CD90" s="1">
        <v>2165.1840000000002</v>
      </c>
      <c r="CE90" s="1">
        <v>4</v>
      </c>
      <c r="CF90" s="1">
        <v>6.44</v>
      </c>
      <c r="CG90" s="1">
        <v>61</v>
      </c>
      <c r="CI90" s="1" t="s">
        <v>251</v>
      </c>
      <c r="CJ90" s="1" t="s">
        <v>252</v>
      </c>
      <c r="CK90" s="1" t="s">
        <v>23</v>
      </c>
      <c r="CL90" s="1">
        <v>4.03</v>
      </c>
      <c r="CM90" s="1">
        <v>0.40300000000000002</v>
      </c>
      <c r="CN90" s="1">
        <v>62</v>
      </c>
      <c r="CO90" s="1">
        <v>83951.202999999994</v>
      </c>
      <c r="CP90" s="1">
        <v>0</v>
      </c>
      <c r="CU90" s="1" t="s">
        <v>251</v>
      </c>
      <c r="CV90" s="1" t="s">
        <v>252</v>
      </c>
      <c r="CW90" s="1" t="s">
        <v>23</v>
      </c>
      <c r="CX90" s="1">
        <v>4.4000000000000004</v>
      </c>
      <c r="CY90" s="1">
        <v>2561.3789999999999</v>
      </c>
      <c r="CZ90" s="1">
        <v>93938</v>
      </c>
      <c r="DA90" s="1">
        <v>83951.202999999994</v>
      </c>
      <c r="DB90" s="1">
        <v>0.122</v>
      </c>
      <c r="DG90" s="1" t="s">
        <v>251</v>
      </c>
      <c r="DH90" s="1" t="s">
        <v>252</v>
      </c>
      <c r="DI90" s="1" t="s">
        <v>23</v>
      </c>
      <c r="DJ90" s="1">
        <v>4.4000000000000004</v>
      </c>
      <c r="DK90" s="1">
        <v>83951.202999999994</v>
      </c>
      <c r="DL90" s="1">
        <v>3239414</v>
      </c>
      <c r="DN90" s="1">
        <v>83951.202999999994</v>
      </c>
      <c r="DO90" s="1">
        <v>4</v>
      </c>
      <c r="DP90" s="1">
        <v>9.39</v>
      </c>
      <c r="DQ90" s="1">
        <v>134.80000000000001</v>
      </c>
    </row>
    <row r="91" spans="3:121" x14ac:dyDescent="0.25">
      <c r="C91" s="1" t="s">
        <v>253</v>
      </c>
      <c r="D91" s="1" t="s">
        <v>254</v>
      </c>
      <c r="E91" s="1" t="s">
        <v>23</v>
      </c>
      <c r="F91" s="1">
        <v>3.87</v>
      </c>
      <c r="G91" s="1">
        <v>13.981999999999999</v>
      </c>
      <c r="H91" s="1">
        <v>290</v>
      </c>
      <c r="I91" s="1">
        <v>4377.1030000000001</v>
      </c>
      <c r="J91" s="1">
        <v>1.2999999999999999E-2</v>
      </c>
      <c r="O91" s="1" t="s">
        <v>253</v>
      </c>
      <c r="P91" s="1" t="s">
        <v>254</v>
      </c>
      <c r="Q91" s="1" t="s">
        <v>23</v>
      </c>
      <c r="R91" s="1">
        <v>3.78</v>
      </c>
      <c r="S91" s="1">
        <v>4593.4160000000002</v>
      </c>
      <c r="T91" s="1">
        <v>157865</v>
      </c>
      <c r="U91" s="1">
        <v>4377.1030000000001</v>
      </c>
      <c r="V91" s="1">
        <v>4.1980000000000004</v>
      </c>
      <c r="X91" s="1">
        <v>60.43</v>
      </c>
      <c r="AA91" s="1" t="s">
        <v>253</v>
      </c>
      <c r="AB91" s="1" t="s">
        <v>254</v>
      </c>
      <c r="AC91" s="1" t="s">
        <v>23</v>
      </c>
      <c r="AD91" s="1">
        <v>3.78</v>
      </c>
      <c r="AE91" s="1">
        <v>4377.1030000000001</v>
      </c>
      <c r="AF91" s="1">
        <v>150190</v>
      </c>
      <c r="AH91" s="1">
        <v>4377.1030000000001</v>
      </c>
      <c r="AI91" s="1">
        <v>4</v>
      </c>
      <c r="AJ91" s="1">
        <v>5.41</v>
      </c>
      <c r="AK91" s="1">
        <v>35.299999999999997</v>
      </c>
      <c r="AM91" s="1" t="s">
        <v>253</v>
      </c>
      <c r="AN91" s="1" t="s">
        <v>254</v>
      </c>
      <c r="AO91" s="1" t="s">
        <v>23</v>
      </c>
      <c r="AP91" s="1">
        <v>3.81</v>
      </c>
      <c r="AQ91" s="1">
        <v>1344.97</v>
      </c>
      <c r="AR91" s="1">
        <v>39408</v>
      </c>
      <c r="AS91" s="1">
        <v>87029.468999999997</v>
      </c>
      <c r="AT91" s="1">
        <v>6.2E-2</v>
      </c>
      <c r="AY91" s="1" t="s">
        <v>253</v>
      </c>
      <c r="AZ91" s="1" t="s">
        <v>254</v>
      </c>
      <c r="BA91" s="1" t="s">
        <v>23</v>
      </c>
      <c r="BB91" s="1">
        <v>3.97</v>
      </c>
      <c r="BC91" s="1">
        <v>87029.468999999997</v>
      </c>
      <c r="BD91" s="1">
        <v>2377545</v>
      </c>
      <c r="BF91" s="1">
        <v>87029.468999999997</v>
      </c>
      <c r="BG91" s="1">
        <v>4</v>
      </c>
      <c r="BH91" s="1">
        <v>5.25</v>
      </c>
      <c r="BI91" s="1">
        <v>31.3</v>
      </c>
      <c r="BK91" s="1" t="s">
        <v>253</v>
      </c>
      <c r="BL91" s="1" t="s">
        <v>254</v>
      </c>
      <c r="BM91" s="1" t="s">
        <v>23</v>
      </c>
      <c r="BN91" s="1">
        <v>4.05</v>
      </c>
      <c r="BO91" s="1">
        <v>3022.0279999999998</v>
      </c>
      <c r="BP91" s="1">
        <v>109144</v>
      </c>
      <c r="BQ91" s="1">
        <v>2151.335</v>
      </c>
      <c r="BR91" s="1">
        <v>5.6189999999999998</v>
      </c>
      <c r="BT91" s="1">
        <v>32.700000000000003</v>
      </c>
      <c r="BW91" s="1" t="s">
        <v>253</v>
      </c>
      <c r="BX91" s="1" t="s">
        <v>254</v>
      </c>
      <c r="BY91" s="1" t="s">
        <v>23</v>
      </c>
      <c r="BZ91" s="1">
        <v>4.05</v>
      </c>
      <c r="CA91" s="1">
        <v>2151.335</v>
      </c>
      <c r="CB91" s="1">
        <v>79762</v>
      </c>
      <c r="CD91" s="1">
        <v>2151.335</v>
      </c>
      <c r="CE91" s="1">
        <v>4</v>
      </c>
      <c r="CF91" s="1">
        <v>6.4</v>
      </c>
      <c r="CG91" s="1">
        <v>60</v>
      </c>
      <c r="CI91" s="1" t="s">
        <v>253</v>
      </c>
      <c r="CJ91" s="1" t="s">
        <v>254</v>
      </c>
      <c r="CK91" s="1" t="s">
        <v>23</v>
      </c>
      <c r="CL91" s="1">
        <v>4.0599999999999996</v>
      </c>
      <c r="CM91" s="1">
        <v>68.997</v>
      </c>
      <c r="CN91" s="1">
        <v>2377</v>
      </c>
      <c r="CO91" s="1">
        <v>82722.726999999999</v>
      </c>
      <c r="CP91" s="1">
        <v>3.0000000000000001E-3</v>
      </c>
      <c r="CU91" s="1" t="s">
        <v>253</v>
      </c>
      <c r="CV91" s="1" t="s">
        <v>254</v>
      </c>
      <c r="CW91" s="1" t="s">
        <v>23</v>
      </c>
      <c r="CX91" s="1">
        <v>4.3899999999999997</v>
      </c>
      <c r="CY91" s="1">
        <v>4321.598</v>
      </c>
      <c r="CZ91" s="1">
        <v>173179</v>
      </c>
      <c r="DA91" s="1">
        <v>82722.726999999999</v>
      </c>
      <c r="DB91" s="1">
        <v>0.20899999999999999</v>
      </c>
      <c r="DD91" s="1">
        <v>0.18</v>
      </c>
      <c r="DG91" s="1" t="s">
        <v>253</v>
      </c>
      <c r="DH91" s="1" t="s">
        <v>254</v>
      </c>
      <c r="DI91" s="1" t="s">
        <v>23</v>
      </c>
      <c r="DJ91" s="1">
        <v>4.4000000000000004</v>
      </c>
      <c r="DK91" s="1">
        <v>82722.726999999999</v>
      </c>
      <c r="DL91" s="1">
        <v>3247101</v>
      </c>
      <c r="DN91" s="1">
        <v>82722.726999999999</v>
      </c>
      <c r="DO91" s="1">
        <v>4</v>
      </c>
      <c r="DP91" s="1">
        <v>9.25</v>
      </c>
      <c r="DQ91" s="1">
        <v>131.30000000000001</v>
      </c>
    </row>
    <row r="92" spans="3:121" x14ac:dyDescent="0.25">
      <c r="C92" s="1" t="s">
        <v>255</v>
      </c>
      <c r="D92" s="1" t="s">
        <v>256</v>
      </c>
      <c r="E92" s="1" t="s">
        <v>23</v>
      </c>
      <c r="I92" s="1">
        <v>3747.828</v>
      </c>
      <c r="O92" s="1" t="s">
        <v>255</v>
      </c>
      <c r="P92" s="1" t="s">
        <v>256</v>
      </c>
      <c r="Q92" s="1" t="s">
        <v>23</v>
      </c>
      <c r="R92" s="1">
        <v>3.78</v>
      </c>
      <c r="S92" s="1">
        <v>3518.875</v>
      </c>
      <c r="T92" s="1">
        <v>119857</v>
      </c>
      <c r="U92" s="1">
        <v>3747.828</v>
      </c>
      <c r="V92" s="1">
        <v>3.7559999999999998</v>
      </c>
      <c r="X92" s="1">
        <v>53.9</v>
      </c>
      <c r="AA92" s="1" t="s">
        <v>255</v>
      </c>
      <c r="AB92" s="1" t="s">
        <v>256</v>
      </c>
      <c r="AC92" s="1" t="s">
        <v>23</v>
      </c>
      <c r="AD92" s="1">
        <v>3.78</v>
      </c>
      <c r="AE92" s="1">
        <v>3747.828</v>
      </c>
      <c r="AF92" s="1">
        <v>127274</v>
      </c>
      <c r="AH92" s="1">
        <v>3747.828</v>
      </c>
      <c r="AI92" s="1">
        <v>4</v>
      </c>
      <c r="AJ92" s="1">
        <v>4.63</v>
      </c>
      <c r="AK92" s="1">
        <v>15.8</v>
      </c>
      <c r="AM92" s="1" t="s">
        <v>255</v>
      </c>
      <c r="AN92" s="1" t="s">
        <v>256</v>
      </c>
      <c r="AO92" s="1" t="s">
        <v>23</v>
      </c>
      <c r="AP92" s="1">
        <v>3.81</v>
      </c>
      <c r="AQ92" s="1">
        <v>20960.096000000001</v>
      </c>
      <c r="AR92" s="1">
        <v>702734</v>
      </c>
      <c r="AS92" s="1">
        <v>89270.031000000003</v>
      </c>
      <c r="AT92" s="1">
        <v>0.93899999999999995</v>
      </c>
      <c r="AV92" s="1">
        <v>2.25</v>
      </c>
      <c r="AY92" s="1" t="s">
        <v>255</v>
      </c>
      <c r="AZ92" s="1" t="s">
        <v>256</v>
      </c>
      <c r="BA92" s="1" t="s">
        <v>23</v>
      </c>
      <c r="BB92" s="1">
        <v>3.96</v>
      </c>
      <c r="BC92" s="1">
        <v>89270.031000000003</v>
      </c>
      <c r="BD92" s="1">
        <v>2472065</v>
      </c>
      <c r="BF92" s="1">
        <v>89270.031000000003</v>
      </c>
      <c r="BG92" s="1">
        <v>4</v>
      </c>
      <c r="BH92" s="1">
        <v>5.39</v>
      </c>
      <c r="BI92" s="1">
        <v>34.6</v>
      </c>
      <c r="BK92" s="1" t="s">
        <v>255</v>
      </c>
      <c r="BL92" s="1" t="s">
        <v>256</v>
      </c>
      <c r="BM92" s="1" t="s">
        <v>23</v>
      </c>
      <c r="BN92" s="1">
        <v>4.05</v>
      </c>
      <c r="BO92" s="1">
        <v>2831.8339999999998</v>
      </c>
      <c r="BP92" s="1">
        <v>110285</v>
      </c>
      <c r="BQ92" s="1">
        <v>1989.0039999999999</v>
      </c>
      <c r="BR92" s="1">
        <v>5.6950000000000003</v>
      </c>
      <c r="BT92" s="1">
        <v>33.159999999999997</v>
      </c>
      <c r="BW92" s="1" t="s">
        <v>255</v>
      </c>
      <c r="BX92" s="1" t="s">
        <v>256</v>
      </c>
      <c r="BY92" s="1" t="s">
        <v>23</v>
      </c>
      <c r="BZ92" s="1">
        <v>4.05</v>
      </c>
      <c r="CA92" s="1">
        <v>1989.0039999999999</v>
      </c>
      <c r="CB92" s="1">
        <v>74074</v>
      </c>
      <c r="CD92" s="1">
        <v>1989.0039999999999</v>
      </c>
      <c r="CE92" s="1">
        <v>4</v>
      </c>
      <c r="CF92" s="1">
        <v>5.92</v>
      </c>
      <c r="CG92" s="1">
        <v>47.9</v>
      </c>
      <c r="CI92" s="1" t="s">
        <v>255</v>
      </c>
      <c r="CJ92" s="1" t="s">
        <v>256</v>
      </c>
      <c r="CK92" s="1" t="s">
        <v>23</v>
      </c>
      <c r="CL92" s="1">
        <v>4.0599999999999996</v>
      </c>
      <c r="CM92" s="1">
        <v>0.79800000000000004</v>
      </c>
      <c r="CN92" s="1">
        <v>93</v>
      </c>
      <c r="CO92" s="1">
        <v>80214.851999999999</v>
      </c>
      <c r="CP92" s="1">
        <v>0</v>
      </c>
      <c r="CU92" s="1" t="s">
        <v>255</v>
      </c>
      <c r="CV92" s="1" t="s">
        <v>256</v>
      </c>
      <c r="CW92" s="1" t="s">
        <v>23</v>
      </c>
      <c r="CX92" s="1">
        <v>4.4000000000000004</v>
      </c>
      <c r="CY92" s="1">
        <v>2641.2759999999998</v>
      </c>
      <c r="CZ92" s="1">
        <v>106059</v>
      </c>
      <c r="DA92" s="1">
        <v>80214.851999999999</v>
      </c>
      <c r="DB92" s="1">
        <v>0.13200000000000001</v>
      </c>
      <c r="DG92" s="1" t="s">
        <v>255</v>
      </c>
      <c r="DH92" s="1" t="s">
        <v>256</v>
      </c>
      <c r="DI92" s="1" t="s">
        <v>23</v>
      </c>
      <c r="DJ92" s="1">
        <v>4.4000000000000004</v>
      </c>
      <c r="DK92" s="1">
        <v>80214.851999999999</v>
      </c>
      <c r="DL92" s="1">
        <v>3212792</v>
      </c>
      <c r="DN92" s="1">
        <v>80214.851999999999</v>
      </c>
      <c r="DO92" s="1">
        <v>4</v>
      </c>
      <c r="DP92" s="1">
        <v>8.9700000000000006</v>
      </c>
      <c r="DQ92" s="1">
        <v>124.3</v>
      </c>
    </row>
    <row r="93" spans="3:121" x14ac:dyDescent="0.25">
      <c r="C93" s="1" t="s">
        <v>257</v>
      </c>
      <c r="D93" s="1" t="s">
        <v>258</v>
      </c>
      <c r="E93" s="1" t="s">
        <v>23</v>
      </c>
      <c r="I93" s="1">
        <v>4038.739</v>
      </c>
      <c r="O93" s="1" t="s">
        <v>257</v>
      </c>
      <c r="P93" s="1" t="s">
        <v>258</v>
      </c>
      <c r="Q93" s="1" t="s">
        <v>23</v>
      </c>
      <c r="R93" s="1">
        <v>3.78</v>
      </c>
      <c r="S93" s="1">
        <v>3942.875</v>
      </c>
      <c r="T93" s="1">
        <v>135332</v>
      </c>
      <c r="U93" s="1">
        <v>4038.739</v>
      </c>
      <c r="V93" s="1">
        <v>3.9049999999999998</v>
      </c>
      <c r="X93" s="1">
        <v>56.1</v>
      </c>
      <c r="AA93" s="1" t="s">
        <v>257</v>
      </c>
      <c r="AB93" s="1" t="s">
        <v>258</v>
      </c>
      <c r="AC93" s="1" t="s">
        <v>23</v>
      </c>
      <c r="AD93" s="1">
        <v>3.78</v>
      </c>
      <c r="AE93" s="1">
        <v>4038.739</v>
      </c>
      <c r="AF93" s="1">
        <v>139785</v>
      </c>
      <c r="AH93" s="1">
        <v>4038.739</v>
      </c>
      <c r="AI93" s="1">
        <v>4</v>
      </c>
      <c r="AJ93" s="1">
        <v>4.99</v>
      </c>
      <c r="AK93" s="1">
        <v>24.8</v>
      </c>
      <c r="AM93" s="1" t="s">
        <v>257</v>
      </c>
      <c r="AN93" s="1" t="s">
        <v>258</v>
      </c>
      <c r="AO93" s="1" t="s">
        <v>23</v>
      </c>
      <c r="AP93" s="1">
        <v>3.86</v>
      </c>
      <c r="AQ93" s="1">
        <v>364.35</v>
      </c>
      <c r="AR93" s="1">
        <v>4413</v>
      </c>
      <c r="AS93" s="1">
        <v>85731.851999999999</v>
      </c>
      <c r="AT93" s="1">
        <v>1.7000000000000001E-2</v>
      </c>
      <c r="AY93" s="1" t="s">
        <v>257</v>
      </c>
      <c r="AZ93" s="1" t="s">
        <v>258</v>
      </c>
      <c r="BA93" s="1" t="s">
        <v>23</v>
      </c>
      <c r="BB93" s="1">
        <v>3.96</v>
      </c>
      <c r="BC93" s="1">
        <v>85731.851999999999</v>
      </c>
      <c r="BD93" s="1">
        <v>2440697</v>
      </c>
      <c r="BF93" s="1">
        <v>85731.851999999999</v>
      </c>
      <c r="BG93" s="1">
        <v>4</v>
      </c>
      <c r="BH93" s="1">
        <v>5.17</v>
      </c>
      <c r="BI93" s="1">
        <v>29.3</v>
      </c>
      <c r="BK93" s="1" t="s">
        <v>257</v>
      </c>
      <c r="BL93" s="1" t="s">
        <v>258</v>
      </c>
      <c r="BM93" s="1" t="s">
        <v>23</v>
      </c>
      <c r="BN93" s="1">
        <v>4.05</v>
      </c>
      <c r="BO93" s="1">
        <v>2885.134</v>
      </c>
      <c r="BP93" s="1">
        <v>111975</v>
      </c>
      <c r="BQ93" s="1">
        <v>1868.877</v>
      </c>
      <c r="BR93" s="1">
        <v>6.1749999999999998</v>
      </c>
      <c r="BT93" s="1">
        <v>36.04</v>
      </c>
      <c r="BW93" s="1" t="s">
        <v>257</v>
      </c>
      <c r="BX93" s="1" t="s">
        <v>258</v>
      </c>
      <c r="BY93" s="1" t="s">
        <v>23</v>
      </c>
      <c r="BZ93" s="1">
        <v>4.05</v>
      </c>
      <c r="CA93" s="1">
        <v>1868.877</v>
      </c>
      <c r="CB93" s="1">
        <v>72443</v>
      </c>
      <c r="CD93" s="1">
        <v>1868.877</v>
      </c>
      <c r="CE93" s="1">
        <v>4</v>
      </c>
      <c r="CF93" s="1">
        <v>5.56</v>
      </c>
      <c r="CG93" s="1">
        <v>39</v>
      </c>
      <c r="CI93" s="1" t="s">
        <v>257</v>
      </c>
      <c r="CJ93" s="1" t="s">
        <v>258</v>
      </c>
      <c r="CK93" s="1" t="s">
        <v>23</v>
      </c>
      <c r="CO93" s="1">
        <v>77124.358999999997</v>
      </c>
      <c r="CU93" s="1" t="s">
        <v>257</v>
      </c>
      <c r="CV93" s="1" t="s">
        <v>258</v>
      </c>
      <c r="CW93" s="1" t="s">
        <v>23</v>
      </c>
      <c r="CX93" s="1">
        <v>4.4000000000000004</v>
      </c>
      <c r="CY93" s="1">
        <v>2297.828</v>
      </c>
      <c r="CZ93" s="1">
        <v>98469</v>
      </c>
      <c r="DA93" s="1">
        <v>77124.358999999997</v>
      </c>
      <c r="DB93" s="1">
        <v>0.11899999999999999</v>
      </c>
      <c r="DG93" s="1" t="s">
        <v>257</v>
      </c>
      <c r="DH93" s="1" t="s">
        <v>258</v>
      </c>
      <c r="DI93" s="1" t="s">
        <v>23</v>
      </c>
      <c r="DJ93" s="1">
        <v>4.4000000000000004</v>
      </c>
      <c r="DK93" s="1">
        <v>77124.358999999997</v>
      </c>
      <c r="DL93" s="1">
        <v>3314510</v>
      </c>
      <c r="DN93" s="1">
        <v>77124.358999999997</v>
      </c>
      <c r="DO93" s="1">
        <v>4</v>
      </c>
      <c r="DP93" s="1">
        <v>8.6300000000000008</v>
      </c>
      <c r="DQ93" s="1">
        <v>115.7</v>
      </c>
    </row>
    <row r="94" spans="3:121" x14ac:dyDescent="0.25">
      <c r="C94" s="1" t="s">
        <v>259</v>
      </c>
      <c r="D94" s="1" t="s">
        <v>260</v>
      </c>
      <c r="E94" s="1" t="s">
        <v>23</v>
      </c>
      <c r="F94" s="1">
        <v>3.87</v>
      </c>
      <c r="G94" s="1">
        <v>21.437000000000001</v>
      </c>
      <c r="H94" s="1">
        <v>444</v>
      </c>
      <c r="I94" s="1">
        <v>3789.5129999999999</v>
      </c>
      <c r="J94" s="1">
        <v>2.3E-2</v>
      </c>
      <c r="O94" s="1" t="s">
        <v>259</v>
      </c>
      <c r="P94" s="1" t="s">
        <v>260</v>
      </c>
      <c r="Q94" s="1" t="s">
        <v>23</v>
      </c>
      <c r="R94" s="1">
        <v>3.78</v>
      </c>
      <c r="S94" s="1">
        <v>3520.3029999999999</v>
      </c>
      <c r="T94" s="1">
        <v>121928</v>
      </c>
      <c r="U94" s="1">
        <v>3789.5129999999999</v>
      </c>
      <c r="V94" s="1">
        <v>3.7160000000000002</v>
      </c>
      <c r="X94" s="1">
        <v>53.31</v>
      </c>
      <c r="AA94" s="1" t="s">
        <v>259</v>
      </c>
      <c r="AB94" s="1" t="s">
        <v>260</v>
      </c>
      <c r="AC94" s="1" t="s">
        <v>23</v>
      </c>
      <c r="AD94" s="1">
        <v>3.78</v>
      </c>
      <c r="AE94" s="1">
        <v>3789.5129999999999</v>
      </c>
      <c r="AF94" s="1">
        <v>131680</v>
      </c>
      <c r="AH94" s="1">
        <v>3789.5129999999999</v>
      </c>
      <c r="AI94" s="1">
        <v>4</v>
      </c>
      <c r="AJ94" s="1">
        <v>4.6900000000000004</v>
      </c>
      <c r="AK94" s="1">
        <v>17.100000000000001</v>
      </c>
      <c r="AM94" s="1" t="s">
        <v>259</v>
      </c>
      <c r="AN94" s="1" t="s">
        <v>260</v>
      </c>
      <c r="AO94" s="1" t="s">
        <v>23</v>
      </c>
      <c r="AP94" s="1">
        <v>3.8</v>
      </c>
      <c r="AQ94" s="1">
        <v>304.30799999999999</v>
      </c>
      <c r="AR94" s="1">
        <v>3837</v>
      </c>
      <c r="AS94" s="1">
        <v>82351.266000000003</v>
      </c>
      <c r="AT94" s="1">
        <v>1.4999999999999999E-2</v>
      </c>
      <c r="AY94" s="1" t="s">
        <v>259</v>
      </c>
      <c r="AZ94" s="1" t="s">
        <v>260</v>
      </c>
      <c r="BA94" s="1" t="s">
        <v>23</v>
      </c>
      <c r="BB94" s="1">
        <v>3.96</v>
      </c>
      <c r="BC94" s="1">
        <v>82351.266000000003</v>
      </c>
      <c r="BD94" s="1">
        <v>2320337</v>
      </c>
      <c r="BF94" s="1">
        <v>82351.266000000003</v>
      </c>
      <c r="BG94" s="1">
        <v>4</v>
      </c>
      <c r="BH94" s="1">
        <v>4.97</v>
      </c>
      <c r="BI94" s="1">
        <v>24.2</v>
      </c>
      <c r="BK94" s="1" t="s">
        <v>259</v>
      </c>
      <c r="BL94" s="1" t="s">
        <v>260</v>
      </c>
      <c r="BM94" s="1" t="s">
        <v>23</v>
      </c>
      <c r="BN94" s="1">
        <v>4.05</v>
      </c>
      <c r="BO94" s="1">
        <v>2826.4119999999998</v>
      </c>
      <c r="BP94" s="1">
        <v>111737</v>
      </c>
      <c r="BQ94" s="1">
        <v>1927.0429999999999</v>
      </c>
      <c r="BR94" s="1">
        <v>5.867</v>
      </c>
      <c r="BT94" s="1">
        <v>34.19</v>
      </c>
      <c r="BW94" s="1" t="s">
        <v>259</v>
      </c>
      <c r="BX94" s="1" t="s">
        <v>260</v>
      </c>
      <c r="BY94" s="1" t="s">
        <v>23</v>
      </c>
      <c r="BZ94" s="1">
        <v>4.05</v>
      </c>
      <c r="CA94" s="1">
        <v>1927.0429999999999</v>
      </c>
      <c r="CB94" s="1">
        <v>72505</v>
      </c>
      <c r="CD94" s="1">
        <v>1927.0429999999999</v>
      </c>
      <c r="CE94" s="1">
        <v>4</v>
      </c>
      <c r="CF94" s="1">
        <v>5.73</v>
      </c>
      <c r="CG94" s="1">
        <v>43.3</v>
      </c>
      <c r="CI94" s="1" t="s">
        <v>259</v>
      </c>
      <c r="CJ94" s="1" t="s">
        <v>260</v>
      </c>
      <c r="CK94" s="1" t="s">
        <v>23</v>
      </c>
      <c r="CL94" s="1">
        <v>4.07</v>
      </c>
      <c r="CM94" s="1">
        <v>2.6539999999999999</v>
      </c>
      <c r="CN94" s="1">
        <v>165</v>
      </c>
      <c r="CO94" s="1">
        <v>74714.812999999995</v>
      </c>
      <c r="CP94" s="1">
        <v>0</v>
      </c>
      <c r="CU94" s="1" t="s">
        <v>259</v>
      </c>
      <c r="CV94" s="1" t="s">
        <v>260</v>
      </c>
      <c r="CW94" s="1" t="s">
        <v>23</v>
      </c>
      <c r="CX94" s="1">
        <v>4.4000000000000004</v>
      </c>
      <c r="CY94" s="1">
        <v>1735.7239999999999</v>
      </c>
      <c r="CZ94" s="1">
        <v>69695</v>
      </c>
      <c r="DA94" s="1">
        <v>74714.812999999995</v>
      </c>
      <c r="DB94" s="1">
        <v>9.2999999999999999E-2</v>
      </c>
      <c r="DG94" s="1" t="s">
        <v>259</v>
      </c>
      <c r="DH94" s="1" t="s">
        <v>260</v>
      </c>
      <c r="DI94" s="1" t="s">
        <v>23</v>
      </c>
      <c r="DJ94" s="1">
        <v>4.4000000000000004</v>
      </c>
      <c r="DK94" s="1">
        <v>74714.812999999995</v>
      </c>
      <c r="DL94" s="1">
        <v>3064155</v>
      </c>
      <c r="DN94" s="1">
        <v>74714.812999999995</v>
      </c>
      <c r="DO94" s="1">
        <v>4</v>
      </c>
      <c r="DP94" s="1">
        <v>8.36</v>
      </c>
      <c r="DQ94" s="1">
        <v>108.9</v>
      </c>
    </row>
    <row r="95" spans="3:121" x14ac:dyDescent="0.25">
      <c r="C95" s="1" t="s">
        <v>264</v>
      </c>
      <c r="D95" s="1" t="s">
        <v>265</v>
      </c>
      <c r="E95" s="1" t="s">
        <v>23</v>
      </c>
      <c r="F95" s="1">
        <v>3.88</v>
      </c>
      <c r="G95" s="1">
        <v>4.2880000000000003</v>
      </c>
      <c r="H95" s="1">
        <v>199</v>
      </c>
      <c r="I95" s="1">
        <v>4403.5889999999999</v>
      </c>
      <c r="J95" s="1">
        <v>4.0000000000000001E-3</v>
      </c>
      <c r="O95" s="1" t="s">
        <v>264</v>
      </c>
      <c r="P95" s="1" t="s">
        <v>265</v>
      </c>
      <c r="Q95" s="1" t="s">
        <v>23</v>
      </c>
      <c r="R95" s="1">
        <v>3.78</v>
      </c>
      <c r="S95" s="1">
        <v>4863.8220000000001</v>
      </c>
      <c r="T95" s="1">
        <v>167123</v>
      </c>
      <c r="U95" s="1">
        <v>4403.5889999999999</v>
      </c>
      <c r="V95" s="1">
        <v>4.4180000000000001</v>
      </c>
      <c r="X95" s="1">
        <v>63.69</v>
      </c>
      <c r="AA95" s="1" t="s">
        <v>264</v>
      </c>
      <c r="AB95" s="1" t="s">
        <v>265</v>
      </c>
      <c r="AC95" s="1" t="s">
        <v>23</v>
      </c>
      <c r="AD95" s="1">
        <v>3.78</v>
      </c>
      <c r="AE95" s="1">
        <v>4403.5889999999999</v>
      </c>
      <c r="AF95" s="1">
        <v>152070</v>
      </c>
      <c r="AH95" s="1">
        <v>4403.5889999999999</v>
      </c>
      <c r="AI95" s="1">
        <v>4</v>
      </c>
      <c r="AJ95" s="1">
        <v>5.44</v>
      </c>
      <c r="AK95" s="1">
        <v>36.1</v>
      </c>
      <c r="AM95" s="1" t="s">
        <v>264</v>
      </c>
      <c r="AN95" s="1" t="s">
        <v>265</v>
      </c>
      <c r="AO95" s="1" t="s">
        <v>23</v>
      </c>
      <c r="AP95" s="1">
        <v>3.8</v>
      </c>
      <c r="AQ95" s="1">
        <v>331.23200000000003</v>
      </c>
      <c r="AR95" s="1">
        <v>5083</v>
      </c>
      <c r="AS95" s="1">
        <v>96676.672000000006</v>
      </c>
      <c r="AT95" s="1">
        <v>1.4E-2</v>
      </c>
      <c r="AY95" s="1" t="s">
        <v>264</v>
      </c>
      <c r="AZ95" s="1" t="s">
        <v>265</v>
      </c>
      <c r="BA95" s="1" t="s">
        <v>23</v>
      </c>
      <c r="BB95" s="1">
        <v>3.96</v>
      </c>
      <c r="BC95" s="1">
        <v>96676.672000000006</v>
      </c>
      <c r="BD95" s="1">
        <v>2624358</v>
      </c>
      <c r="BF95" s="1">
        <v>96676.672000000006</v>
      </c>
      <c r="BG95" s="1">
        <v>4</v>
      </c>
      <c r="BH95" s="1">
        <v>5.83</v>
      </c>
      <c r="BI95" s="1">
        <v>45.8</v>
      </c>
      <c r="BK95" s="1" t="s">
        <v>264</v>
      </c>
      <c r="BL95" s="1" t="s">
        <v>265</v>
      </c>
      <c r="BM95" s="1" t="s">
        <v>23</v>
      </c>
      <c r="BN95" s="1">
        <v>4.05</v>
      </c>
      <c r="BO95" s="1">
        <v>3666.114</v>
      </c>
      <c r="BP95" s="1">
        <v>142234</v>
      </c>
      <c r="BQ95" s="1">
        <v>2335.8339999999998</v>
      </c>
      <c r="BR95" s="1">
        <v>6.2779999999999996</v>
      </c>
      <c r="BT95" s="1">
        <v>36.659999999999997</v>
      </c>
      <c r="BW95" s="1" t="s">
        <v>264</v>
      </c>
      <c r="BX95" s="1" t="s">
        <v>265</v>
      </c>
      <c r="BY95" s="1" t="s">
        <v>23</v>
      </c>
      <c r="BZ95" s="1">
        <v>4.05</v>
      </c>
      <c r="CA95" s="1">
        <v>2335.8339999999998</v>
      </c>
      <c r="CB95" s="1">
        <v>89409</v>
      </c>
      <c r="CD95" s="1">
        <v>2335.8339999999998</v>
      </c>
      <c r="CE95" s="1">
        <v>4</v>
      </c>
      <c r="CF95" s="1">
        <v>6.95</v>
      </c>
      <c r="CG95" s="1">
        <v>73.7</v>
      </c>
      <c r="CI95" s="1" t="s">
        <v>264</v>
      </c>
      <c r="CJ95" s="1" t="s">
        <v>265</v>
      </c>
      <c r="CK95" s="1" t="s">
        <v>23</v>
      </c>
      <c r="CL95" s="1">
        <v>4.0599999999999996</v>
      </c>
      <c r="CM95" s="1">
        <v>13.18</v>
      </c>
      <c r="CN95" s="1">
        <v>449</v>
      </c>
      <c r="CO95" s="1">
        <v>99319.827999999994</v>
      </c>
      <c r="CP95" s="1">
        <v>1E-3</v>
      </c>
      <c r="CU95" s="1" t="s">
        <v>264</v>
      </c>
      <c r="CV95" s="1" t="s">
        <v>265</v>
      </c>
      <c r="CW95" s="1" t="s">
        <v>23</v>
      </c>
      <c r="CX95" s="1">
        <v>4.4000000000000004</v>
      </c>
      <c r="CY95" s="1">
        <v>4481.8130000000001</v>
      </c>
      <c r="CZ95" s="1">
        <v>193533</v>
      </c>
      <c r="DA95" s="1">
        <v>99319.827999999994</v>
      </c>
      <c r="DB95" s="1">
        <v>0.18099999999999999</v>
      </c>
      <c r="DD95" s="1">
        <v>0.08</v>
      </c>
      <c r="DG95" s="1" t="s">
        <v>264</v>
      </c>
      <c r="DH95" s="1" t="s">
        <v>265</v>
      </c>
      <c r="DI95" s="1" t="s">
        <v>23</v>
      </c>
      <c r="DJ95" s="1">
        <v>4.4000000000000004</v>
      </c>
      <c r="DK95" s="1">
        <v>99319.827999999994</v>
      </c>
      <c r="DL95" s="1">
        <v>4043231</v>
      </c>
      <c r="DN95" s="1">
        <v>99319.827999999994</v>
      </c>
      <c r="DO95" s="1">
        <v>4</v>
      </c>
      <c r="DP95" s="1">
        <v>11.11</v>
      </c>
      <c r="DQ95" s="1">
        <v>177.8</v>
      </c>
    </row>
    <row r="96" spans="3:121" x14ac:dyDescent="0.25">
      <c r="C96" s="1" t="s">
        <v>266</v>
      </c>
      <c r="D96" s="1" t="s">
        <v>267</v>
      </c>
      <c r="E96" s="1" t="s">
        <v>23</v>
      </c>
      <c r="F96" s="1">
        <v>3.87</v>
      </c>
      <c r="G96" s="1">
        <v>11.475</v>
      </c>
      <c r="H96" s="1">
        <v>363</v>
      </c>
      <c r="I96" s="1">
        <v>4598.22</v>
      </c>
      <c r="J96" s="1">
        <v>0.01</v>
      </c>
      <c r="O96" s="1" t="s">
        <v>266</v>
      </c>
      <c r="P96" s="1" t="s">
        <v>267</v>
      </c>
      <c r="Q96" s="1" t="s">
        <v>23</v>
      </c>
      <c r="R96" s="1">
        <v>3.78</v>
      </c>
      <c r="S96" s="1">
        <v>5016.1610000000001</v>
      </c>
      <c r="T96" s="1">
        <v>172989</v>
      </c>
      <c r="U96" s="1">
        <v>4598.22</v>
      </c>
      <c r="V96" s="1">
        <v>4.3639999999999999</v>
      </c>
      <c r="X96" s="1">
        <v>62.88</v>
      </c>
      <c r="AA96" s="1" t="s">
        <v>266</v>
      </c>
      <c r="AB96" s="1" t="s">
        <v>267</v>
      </c>
      <c r="AC96" s="1" t="s">
        <v>23</v>
      </c>
      <c r="AD96" s="1">
        <v>3.78</v>
      </c>
      <c r="AE96" s="1">
        <v>4598.22</v>
      </c>
      <c r="AF96" s="1">
        <v>158526</v>
      </c>
      <c r="AH96" s="1">
        <v>4598.22</v>
      </c>
      <c r="AI96" s="1">
        <v>4</v>
      </c>
      <c r="AJ96" s="1">
        <v>5.69</v>
      </c>
      <c r="AK96" s="1">
        <v>42.1</v>
      </c>
      <c r="AM96" s="1" t="s">
        <v>266</v>
      </c>
      <c r="AN96" s="1" t="s">
        <v>267</v>
      </c>
      <c r="AO96" s="1" t="s">
        <v>23</v>
      </c>
      <c r="AP96" s="1">
        <v>3.8</v>
      </c>
      <c r="AQ96" s="1">
        <v>363.72699999999998</v>
      </c>
      <c r="AR96" s="1">
        <v>6758</v>
      </c>
      <c r="AS96" s="1">
        <v>106880.93799999999</v>
      </c>
      <c r="AT96" s="1">
        <v>1.4E-2</v>
      </c>
      <c r="AY96" s="1" t="s">
        <v>266</v>
      </c>
      <c r="AZ96" s="1" t="s">
        <v>267</v>
      </c>
      <c r="BA96" s="1" t="s">
        <v>23</v>
      </c>
      <c r="BB96" s="1">
        <v>3.96</v>
      </c>
      <c r="BC96" s="1">
        <v>106880.93799999999</v>
      </c>
      <c r="BD96" s="1">
        <v>3036519</v>
      </c>
      <c r="BF96" s="1">
        <v>106880.93799999999</v>
      </c>
      <c r="BG96" s="1">
        <v>4</v>
      </c>
      <c r="BH96" s="1">
        <v>6.45</v>
      </c>
      <c r="BI96" s="1">
        <v>61.2</v>
      </c>
      <c r="BK96" s="1" t="s">
        <v>266</v>
      </c>
      <c r="BL96" s="1" t="s">
        <v>267</v>
      </c>
      <c r="BM96" s="1" t="s">
        <v>23</v>
      </c>
      <c r="BN96" s="1">
        <v>4.05</v>
      </c>
      <c r="BO96" s="1">
        <v>3464.0630000000001</v>
      </c>
      <c r="BP96" s="1">
        <v>129174</v>
      </c>
      <c r="BQ96" s="1">
        <v>2227.9929999999999</v>
      </c>
      <c r="BR96" s="1">
        <v>6.2190000000000003</v>
      </c>
      <c r="BT96" s="1">
        <v>36.299999999999997</v>
      </c>
      <c r="BW96" s="1" t="s">
        <v>266</v>
      </c>
      <c r="BX96" s="1" t="s">
        <v>267</v>
      </c>
      <c r="BY96" s="1" t="s">
        <v>23</v>
      </c>
      <c r="BZ96" s="1">
        <v>4.05</v>
      </c>
      <c r="CA96" s="1">
        <v>2227.9929999999999</v>
      </c>
      <c r="CB96" s="1">
        <v>82124</v>
      </c>
      <c r="CD96" s="1">
        <v>2227.9929999999999</v>
      </c>
      <c r="CE96" s="1">
        <v>4</v>
      </c>
      <c r="CF96" s="1">
        <v>6.63</v>
      </c>
      <c r="CG96" s="1">
        <v>65.7</v>
      </c>
      <c r="CI96" s="1" t="s">
        <v>266</v>
      </c>
      <c r="CJ96" s="1" t="s">
        <v>267</v>
      </c>
      <c r="CK96" s="1" t="s">
        <v>23</v>
      </c>
      <c r="CO96" s="1">
        <v>94711.562999999995</v>
      </c>
      <c r="CU96" s="1" t="s">
        <v>266</v>
      </c>
      <c r="CV96" s="1" t="s">
        <v>267</v>
      </c>
      <c r="CW96" s="1" t="s">
        <v>23</v>
      </c>
      <c r="CX96" s="1">
        <v>4.4000000000000004</v>
      </c>
      <c r="CY96" s="1">
        <v>7830.9610000000002</v>
      </c>
      <c r="CZ96" s="1">
        <v>317929</v>
      </c>
      <c r="DA96" s="1">
        <v>94711.562999999995</v>
      </c>
      <c r="DB96" s="1">
        <v>0.33100000000000002</v>
      </c>
      <c r="DD96" s="1">
        <v>0.6</v>
      </c>
      <c r="DG96" s="1" t="s">
        <v>266</v>
      </c>
      <c r="DH96" s="1" t="s">
        <v>267</v>
      </c>
      <c r="DI96" s="1" t="s">
        <v>23</v>
      </c>
      <c r="DJ96" s="1">
        <v>4.4000000000000004</v>
      </c>
      <c r="DK96" s="1">
        <v>94711.562999999995</v>
      </c>
      <c r="DL96" s="1">
        <v>3750901</v>
      </c>
      <c r="DN96" s="1">
        <v>94711.562999999995</v>
      </c>
      <c r="DO96" s="1">
        <v>4</v>
      </c>
      <c r="DP96" s="1">
        <v>10.59</v>
      </c>
      <c r="DQ96" s="1">
        <v>164.9</v>
      </c>
    </row>
    <row r="97" spans="3:121" x14ac:dyDescent="0.25">
      <c r="C97" s="1" t="s">
        <v>268</v>
      </c>
      <c r="D97" s="1" t="s">
        <v>269</v>
      </c>
      <c r="E97" s="1" t="s">
        <v>23</v>
      </c>
      <c r="F97" s="1">
        <v>3.85</v>
      </c>
      <c r="G97" s="1">
        <v>10.074</v>
      </c>
      <c r="H97" s="1">
        <v>350</v>
      </c>
      <c r="I97" s="1">
        <v>4689.8500000000004</v>
      </c>
      <c r="J97" s="1">
        <v>8.9999999999999993E-3</v>
      </c>
      <c r="O97" s="1" t="s">
        <v>268</v>
      </c>
      <c r="P97" s="1" t="s">
        <v>269</v>
      </c>
      <c r="Q97" s="1" t="s">
        <v>23</v>
      </c>
      <c r="R97" s="1">
        <v>3.78</v>
      </c>
      <c r="S97" s="1">
        <v>5046.8940000000002</v>
      </c>
      <c r="T97" s="1">
        <v>172993</v>
      </c>
      <c r="U97" s="1">
        <v>4689.8500000000004</v>
      </c>
      <c r="V97" s="1">
        <v>4.3049999999999997</v>
      </c>
      <c r="X97" s="1">
        <v>62.01</v>
      </c>
      <c r="AA97" s="1" t="s">
        <v>268</v>
      </c>
      <c r="AB97" s="1" t="s">
        <v>269</v>
      </c>
      <c r="AC97" s="1" t="s">
        <v>23</v>
      </c>
      <c r="AD97" s="1">
        <v>3.78</v>
      </c>
      <c r="AE97" s="1">
        <v>4689.8500000000004</v>
      </c>
      <c r="AF97" s="1">
        <v>160258</v>
      </c>
      <c r="AH97" s="1">
        <v>4689.8500000000004</v>
      </c>
      <c r="AI97" s="1">
        <v>4</v>
      </c>
      <c r="AJ97" s="1">
        <v>5.8</v>
      </c>
      <c r="AK97" s="1">
        <v>45</v>
      </c>
      <c r="AM97" s="1" t="s">
        <v>268</v>
      </c>
      <c r="AN97" s="1" t="s">
        <v>269</v>
      </c>
      <c r="AO97" s="1" t="s">
        <v>23</v>
      </c>
      <c r="AP97" s="1">
        <v>3.8</v>
      </c>
      <c r="AQ97" s="1">
        <v>1032.07</v>
      </c>
      <c r="AR97" s="1">
        <v>27234</v>
      </c>
      <c r="AS97" s="1">
        <v>109563.19500000001</v>
      </c>
      <c r="AT97" s="1">
        <v>3.7999999999999999E-2</v>
      </c>
      <c r="AY97" s="1" t="s">
        <v>268</v>
      </c>
      <c r="AZ97" s="1" t="s">
        <v>269</v>
      </c>
      <c r="BA97" s="1" t="s">
        <v>23</v>
      </c>
      <c r="BB97" s="1">
        <v>3.96</v>
      </c>
      <c r="BC97" s="1">
        <v>109563.19500000001</v>
      </c>
      <c r="BD97" s="1">
        <v>3144449</v>
      </c>
      <c r="BF97" s="1">
        <v>109563.19500000001</v>
      </c>
      <c r="BG97" s="1">
        <v>4</v>
      </c>
      <c r="BH97" s="1">
        <v>6.61</v>
      </c>
      <c r="BI97" s="1">
        <v>65.2</v>
      </c>
      <c r="BK97" s="1" t="s">
        <v>268</v>
      </c>
      <c r="BL97" s="1" t="s">
        <v>269</v>
      </c>
      <c r="BM97" s="1" t="s">
        <v>23</v>
      </c>
      <c r="BN97" s="1">
        <v>4.05</v>
      </c>
      <c r="BO97" s="1">
        <v>4187.1679999999997</v>
      </c>
      <c r="BP97" s="1">
        <v>160122</v>
      </c>
      <c r="BQ97" s="1">
        <v>2176.578</v>
      </c>
      <c r="BR97" s="1">
        <v>7.6950000000000003</v>
      </c>
      <c r="BT97" s="1">
        <v>45.16</v>
      </c>
      <c r="BW97" s="1" t="s">
        <v>268</v>
      </c>
      <c r="BX97" s="1" t="s">
        <v>269</v>
      </c>
      <c r="BY97" s="1" t="s">
        <v>23</v>
      </c>
      <c r="BZ97" s="1">
        <v>4.05</v>
      </c>
      <c r="CA97" s="1">
        <v>2176.578</v>
      </c>
      <c r="CB97" s="1">
        <v>83746</v>
      </c>
      <c r="CD97" s="1">
        <v>2176.578</v>
      </c>
      <c r="CE97" s="1">
        <v>4</v>
      </c>
      <c r="CF97" s="1">
        <v>6.47</v>
      </c>
      <c r="CG97" s="1">
        <v>61.9</v>
      </c>
      <c r="CI97" s="1" t="s">
        <v>268</v>
      </c>
      <c r="CJ97" s="1" t="s">
        <v>269</v>
      </c>
      <c r="CK97" s="1" t="s">
        <v>23</v>
      </c>
      <c r="CL97" s="1">
        <v>4.0599999999999996</v>
      </c>
      <c r="CM97" s="1">
        <v>7.0880000000000001</v>
      </c>
      <c r="CN97" s="1">
        <v>331</v>
      </c>
      <c r="CO97" s="1">
        <v>90822.210999999996</v>
      </c>
      <c r="CP97" s="1">
        <v>0</v>
      </c>
      <c r="CU97" s="1" t="s">
        <v>268</v>
      </c>
      <c r="CV97" s="1" t="s">
        <v>269</v>
      </c>
      <c r="CW97" s="1" t="s">
        <v>23</v>
      </c>
      <c r="CX97" s="1">
        <v>4.4000000000000004</v>
      </c>
      <c r="CY97" s="1">
        <v>9123.27</v>
      </c>
      <c r="CZ97" s="1">
        <v>397031</v>
      </c>
      <c r="DA97" s="1">
        <v>90822.210999999996</v>
      </c>
      <c r="DB97" s="1">
        <v>0.40200000000000002</v>
      </c>
      <c r="DD97" s="1">
        <v>0.85</v>
      </c>
      <c r="DG97" s="1" t="s">
        <v>268</v>
      </c>
      <c r="DH97" s="1" t="s">
        <v>269</v>
      </c>
      <c r="DI97" s="1" t="s">
        <v>23</v>
      </c>
      <c r="DJ97" s="1">
        <v>4.4000000000000004</v>
      </c>
      <c r="DK97" s="1">
        <v>90822.210999999996</v>
      </c>
      <c r="DL97" s="1">
        <v>3627143</v>
      </c>
      <c r="DN97" s="1">
        <v>90822.210999999996</v>
      </c>
      <c r="DO97" s="1">
        <v>4</v>
      </c>
      <c r="DP97" s="1">
        <v>10.16</v>
      </c>
      <c r="DQ97" s="1">
        <v>154</v>
      </c>
    </row>
    <row r="98" spans="3:121" x14ac:dyDescent="0.25">
      <c r="C98" s="1" t="s">
        <v>270</v>
      </c>
      <c r="D98" s="1" t="s">
        <v>271</v>
      </c>
      <c r="E98" s="1" t="s">
        <v>23</v>
      </c>
      <c r="F98" s="1">
        <v>3.88</v>
      </c>
      <c r="G98" s="1">
        <v>6.9850000000000003</v>
      </c>
      <c r="H98" s="1">
        <v>141</v>
      </c>
      <c r="I98" s="1">
        <v>4132.2669999999998</v>
      </c>
      <c r="J98" s="1">
        <v>7.0000000000000001E-3</v>
      </c>
      <c r="O98" s="1" t="s">
        <v>270</v>
      </c>
      <c r="P98" s="1" t="s">
        <v>271</v>
      </c>
      <c r="Q98" s="1" t="s">
        <v>23</v>
      </c>
      <c r="R98" s="1">
        <v>3.78</v>
      </c>
      <c r="S98" s="1">
        <v>4255.0950000000003</v>
      </c>
      <c r="T98" s="1">
        <v>146051</v>
      </c>
      <c r="U98" s="1">
        <v>4132.2669999999998</v>
      </c>
      <c r="V98" s="1">
        <v>4.1189999999999998</v>
      </c>
      <c r="X98" s="1">
        <v>59.26</v>
      </c>
      <c r="AA98" s="1" t="s">
        <v>270</v>
      </c>
      <c r="AB98" s="1" t="s">
        <v>271</v>
      </c>
      <c r="AC98" s="1" t="s">
        <v>23</v>
      </c>
      <c r="AD98" s="1">
        <v>3.78</v>
      </c>
      <c r="AE98" s="1">
        <v>4132.2669999999998</v>
      </c>
      <c r="AF98" s="1">
        <v>141081</v>
      </c>
      <c r="AH98" s="1">
        <v>4132.2669999999998</v>
      </c>
      <c r="AI98" s="1">
        <v>4</v>
      </c>
      <c r="AJ98" s="1">
        <v>5.1100000000000003</v>
      </c>
      <c r="AK98" s="1">
        <v>27.7</v>
      </c>
      <c r="AM98" s="1" t="s">
        <v>270</v>
      </c>
      <c r="AN98" s="1" t="s">
        <v>271</v>
      </c>
      <c r="AO98" s="1" t="s">
        <v>23</v>
      </c>
      <c r="AP98" s="1">
        <v>3.81</v>
      </c>
      <c r="AQ98" s="1">
        <v>433.40699999999998</v>
      </c>
      <c r="AR98" s="1">
        <v>8770</v>
      </c>
      <c r="AS98" s="1">
        <v>99443.952999999994</v>
      </c>
      <c r="AT98" s="1">
        <v>1.7000000000000001E-2</v>
      </c>
      <c r="AY98" s="1" t="s">
        <v>270</v>
      </c>
      <c r="AZ98" s="1" t="s">
        <v>271</v>
      </c>
      <c r="BA98" s="1" t="s">
        <v>23</v>
      </c>
      <c r="BB98" s="1">
        <v>3.97</v>
      </c>
      <c r="BC98" s="1">
        <v>99443.952999999994</v>
      </c>
      <c r="BD98" s="1">
        <v>2784842</v>
      </c>
      <c r="BF98" s="1">
        <v>99443.952999999994</v>
      </c>
      <c r="BG98" s="1">
        <v>4</v>
      </c>
      <c r="BH98" s="1">
        <v>6</v>
      </c>
      <c r="BI98" s="1">
        <v>50</v>
      </c>
      <c r="BK98" s="1" t="s">
        <v>270</v>
      </c>
      <c r="BL98" s="1" t="s">
        <v>271</v>
      </c>
      <c r="BM98" s="1" t="s">
        <v>23</v>
      </c>
      <c r="BN98" s="1">
        <v>4.05</v>
      </c>
      <c r="BO98" s="1">
        <v>3326.9479999999999</v>
      </c>
      <c r="BP98" s="1">
        <v>127478</v>
      </c>
      <c r="BQ98" s="1">
        <v>2189.3580000000002</v>
      </c>
      <c r="BR98" s="1">
        <v>6.0780000000000003</v>
      </c>
      <c r="BT98" s="1">
        <v>35.46</v>
      </c>
      <c r="BW98" s="1" t="s">
        <v>270</v>
      </c>
      <c r="BX98" s="1" t="s">
        <v>271</v>
      </c>
      <c r="BY98" s="1" t="s">
        <v>23</v>
      </c>
      <c r="BZ98" s="1">
        <v>4.05</v>
      </c>
      <c r="CA98" s="1">
        <v>2189.3580000000002</v>
      </c>
      <c r="CB98" s="1">
        <v>78834</v>
      </c>
      <c r="CD98" s="1">
        <v>2189.3580000000002</v>
      </c>
      <c r="CE98" s="1">
        <v>4</v>
      </c>
      <c r="CF98" s="1">
        <v>6.51</v>
      </c>
      <c r="CG98" s="1">
        <v>62.8</v>
      </c>
      <c r="CI98" s="1" t="s">
        <v>270</v>
      </c>
      <c r="CJ98" s="1" t="s">
        <v>271</v>
      </c>
      <c r="CK98" s="1" t="s">
        <v>23</v>
      </c>
      <c r="CL98" s="1">
        <v>4.07</v>
      </c>
      <c r="CM98" s="1">
        <v>5.1749999999999998</v>
      </c>
      <c r="CN98" s="1">
        <v>302</v>
      </c>
      <c r="CO98" s="1">
        <v>84107.077999999994</v>
      </c>
      <c r="CP98" s="1">
        <v>0</v>
      </c>
      <c r="CU98" s="1" t="s">
        <v>270</v>
      </c>
      <c r="CV98" s="1" t="s">
        <v>271</v>
      </c>
      <c r="CW98" s="1" t="s">
        <v>23</v>
      </c>
      <c r="CX98" s="1">
        <v>4.4000000000000004</v>
      </c>
      <c r="CY98" s="1">
        <v>2338.6759999999999</v>
      </c>
      <c r="CZ98" s="1">
        <v>92326</v>
      </c>
      <c r="DA98" s="1">
        <v>84107.077999999994</v>
      </c>
      <c r="DB98" s="1">
        <v>0.111</v>
      </c>
      <c r="DG98" s="1" t="s">
        <v>270</v>
      </c>
      <c r="DH98" s="1" t="s">
        <v>271</v>
      </c>
      <c r="DI98" s="1" t="s">
        <v>23</v>
      </c>
      <c r="DJ98" s="1">
        <v>4.4000000000000004</v>
      </c>
      <c r="DK98" s="1">
        <v>84107.077999999994</v>
      </c>
      <c r="DL98" s="1">
        <v>3258718</v>
      </c>
      <c r="DN98" s="1">
        <v>84107.077999999994</v>
      </c>
      <c r="DO98" s="1">
        <v>4</v>
      </c>
      <c r="DP98" s="1">
        <v>9.41</v>
      </c>
      <c r="DQ98" s="1">
        <v>135.19999999999999</v>
      </c>
    </row>
    <row r="99" spans="3:121" x14ac:dyDescent="0.25">
      <c r="C99" s="1" t="s">
        <v>272</v>
      </c>
      <c r="D99" s="1" t="s">
        <v>273</v>
      </c>
      <c r="E99" s="1" t="s">
        <v>23</v>
      </c>
      <c r="F99" s="1">
        <v>3.86</v>
      </c>
      <c r="G99" s="1">
        <v>50.12</v>
      </c>
      <c r="H99" s="1">
        <v>1129</v>
      </c>
      <c r="I99" s="1">
        <v>4125.6319999999996</v>
      </c>
      <c r="J99" s="1">
        <v>4.9000000000000002E-2</v>
      </c>
      <c r="O99" s="1" t="s">
        <v>272</v>
      </c>
      <c r="P99" s="1" t="s">
        <v>273</v>
      </c>
      <c r="Q99" s="1" t="s">
        <v>23</v>
      </c>
      <c r="R99" s="1">
        <v>3.78</v>
      </c>
      <c r="S99" s="1">
        <v>3951.5749999999998</v>
      </c>
      <c r="T99" s="1">
        <v>134733</v>
      </c>
      <c r="U99" s="1">
        <v>4125.6319999999996</v>
      </c>
      <c r="V99" s="1">
        <v>3.831</v>
      </c>
      <c r="X99" s="1">
        <v>55.01</v>
      </c>
      <c r="AA99" s="1" t="s">
        <v>272</v>
      </c>
      <c r="AB99" s="1" t="s">
        <v>273</v>
      </c>
      <c r="AC99" s="1" t="s">
        <v>23</v>
      </c>
      <c r="AD99" s="1">
        <v>3.78</v>
      </c>
      <c r="AE99" s="1">
        <v>4125.6319999999996</v>
      </c>
      <c r="AF99" s="1">
        <v>141685</v>
      </c>
      <c r="AH99" s="1">
        <v>4125.6319999999996</v>
      </c>
      <c r="AI99" s="1">
        <v>4</v>
      </c>
      <c r="AJ99" s="1">
        <v>5.0999999999999996</v>
      </c>
      <c r="AK99" s="1">
        <v>27.5</v>
      </c>
      <c r="AM99" s="1" t="s">
        <v>272</v>
      </c>
      <c r="AN99" s="1" t="s">
        <v>273</v>
      </c>
      <c r="AO99" s="1" t="s">
        <v>23</v>
      </c>
      <c r="AP99" s="1">
        <v>3.86</v>
      </c>
      <c r="AQ99" s="1">
        <v>279.77800000000002</v>
      </c>
      <c r="AR99" s="1">
        <v>3623</v>
      </c>
      <c r="AS99" s="1">
        <v>106413.32799999999</v>
      </c>
      <c r="AT99" s="1">
        <v>1.0999999999999999E-2</v>
      </c>
      <c r="AY99" s="1" t="s">
        <v>272</v>
      </c>
      <c r="AZ99" s="1" t="s">
        <v>273</v>
      </c>
      <c r="BA99" s="1" t="s">
        <v>23</v>
      </c>
      <c r="BB99" s="1">
        <v>3.96</v>
      </c>
      <c r="BC99" s="1">
        <v>106413.32799999999</v>
      </c>
      <c r="BD99" s="1">
        <v>3078344</v>
      </c>
      <c r="BF99" s="1">
        <v>106413.32799999999</v>
      </c>
      <c r="BG99" s="1">
        <v>4</v>
      </c>
      <c r="BH99" s="1">
        <v>6.42</v>
      </c>
      <c r="BI99" s="1">
        <v>60.5</v>
      </c>
      <c r="BK99" s="1" t="s">
        <v>272</v>
      </c>
      <c r="BL99" s="1" t="s">
        <v>273</v>
      </c>
      <c r="BM99" s="1" t="s">
        <v>23</v>
      </c>
      <c r="BN99" s="1">
        <v>4.05</v>
      </c>
      <c r="BO99" s="1">
        <v>3317.2840000000001</v>
      </c>
      <c r="BP99" s="1">
        <v>126490</v>
      </c>
      <c r="BQ99" s="1">
        <v>2193.3850000000002</v>
      </c>
      <c r="BR99" s="1">
        <v>6.05</v>
      </c>
      <c r="BT99" s="1">
        <v>35.29</v>
      </c>
      <c r="BW99" s="1" t="s">
        <v>272</v>
      </c>
      <c r="BX99" s="1" t="s">
        <v>273</v>
      </c>
      <c r="BY99" s="1" t="s">
        <v>23</v>
      </c>
      <c r="BZ99" s="1">
        <v>4.05</v>
      </c>
      <c r="CA99" s="1">
        <v>2193.3850000000002</v>
      </c>
      <c r="CB99" s="1">
        <v>83567</v>
      </c>
      <c r="CD99" s="1">
        <v>2193.3850000000002</v>
      </c>
      <c r="CE99" s="1">
        <v>4</v>
      </c>
      <c r="CF99" s="1">
        <v>6.52</v>
      </c>
      <c r="CG99" s="1">
        <v>63.1</v>
      </c>
      <c r="CI99" s="1" t="s">
        <v>272</v>
      </c>
      <c r="CJ99" s="1" t="s">
        <v>273</v>
      </c>
      <c r="CK99" s="1" t="s">
        <v>23</v>
      </c>
      <c r="CO99" s="1">
        <v>82892.468999999997</v>
      </c>
      <c r="CU99" s="1" t="s">
        <v>272</v>
      </c>
      <c r="CV99" s="1" t="s">
        <v>273</v>
      </c>
      <c r="CW99" s="1" t="s">
        <v>23</v>
      </c>
      <c r="CX99" s="1">
        <v>4.4000000000000004</v>
      </c>
      <c r="CY99" s="1">
        <v>1933.72</v>
      </c>
      <c r="CZ99" s="1">
        <v>74930</v>
      </c>
      <c r="DA99" s="1">
        <v>82892.468999999997</v>
      </c>
      <c r="DB99" s="1">
        <v>9.2999999999999999E-2</v>
      </c>
      <c r="DG99" s="1" t="s">
        <v>272</v>
      </c>
      <c r="DH99" s="1" t="s">
        <v>273</v>
      </c>
      <c r="DI99" s="1" t="s">
        <v>23</v>
      </c>
      <c r="DJ99" s="1">
        <v>4.4000000000000004</v>
      </c>
      <c r="DK99" s="1">
        <v>82892.468999999997</v>
      </c>
      <c r="DL99" s="1">
        <v>3306039</v>
      </c>
      <c r="DN99" s="1">
        <v>82892.468999999997</v>
      </c>
      <c r="DO99" s="1">
        <v>4</v>
      </c>
      <c r="DP99" s="1">
        <v>9.27</v>
      </c>
      <c r="DQ99" s="1">
        <v>131.80000000000001</v>
      </c>
    </row>
    <row r="100" spans="3:121" x14ac:dyDescent="0.25">
      <c r="C100" s="1" t="s">
        <v>274</v>
      </c>
      <c r="D100" s="1" t="s">
        <v>275</v>
      </c>
      <c r="E100" s="1" t="s">
        <v>23</v>
      </c>
      <c r="F100" s="1">
        <v>3.88</v>
      </c>
      <c r="G100" s="1">
        <v>5.4039999999999999</v>
      </c>
      <c r="H100" s="1">
        <v>192</v>
      </c>
      <c r="I100" s="1">
        <v>4422.7809999999999</v>
      </c>
      <c r="J100" s="1">
        <v>5.0000000000000001E-3</v>
      </c>
      <c r="O100" s="1" t="s">
        <v>274</v>
      </c>
      <c r="P100" s="1" t="s">
        <v>275</v>
      </c>
      <c r="Q100" s="1" t="s">
        <v>23</v>
      </c>
      <c r="R100" s="1">
        <v>3.78</v>
      </c>
      <c r="S100" s="1">
        <v>4628.6580000000004</v>
      </c>
      <c r="T100" s="1">
        <v>158950</v>
      </c>
      <c r="U100" s="1">
        <v>4422.7809999999999</v>
      </c>
      <c r="V100" s="1">
        <v>4.1859999999999999</v>
      </c>
      <c r="X100" s="1">
        <v>60.26</v>
      </c>
      <c r="AA100" s="1" t="s">
        <v>274</v>
      </c>
      <c r="AB100" s="1" t="s">
        <v>275</v>
      </c>
      <c r="AC100" s="1" t="s">
        <v>23</v>
      </c>
      <c r="AD100" s="1">
        <v>3.78</v>
      </c>
      <c r="AE100" s="1">
        <v>4422.7809999999999</v>
      </c>
      <c r="AF100" s="1">
        <v>153183</v>
      </c>
      <c r="AH100" s="1">
        <v>4422.7809999999999</v>
      </c>
      <c r="AI100" s="1">
        <v>4</v>
      </c>
      <c r="AJ100" s="1">
        <v>5.47</v>
      </c>
      <c r="AK100" s="1">
        <v>36.700000000000003</v>
      </c>
      <c r="AM100" s="1" t="s">
        <v>274</v>
      </c>
      <c r="AN100" s="1" t="s">
        <v>275</v>
      </c>
      <c r="AO100" s="1" t="s">
        <v>23</v>
      </c>
      <c r="AS100" s="1">
        <v>109031.30499999999</v>
      </c>
      <c r="AY100" s="1" t="s">
        <v>274</v>
      </c>
      <c r="AZ100" s="1" t="s">
        <v>275</v>
      </c>
      <c r="BA100" s="1" t="s">
        <v>23</v>
      </c>
      <c r="BB100" s="1">
        <v>3.97</v>
      </c>
      <c r="BC100" s="1">
        <v>109031.30499999999</v>
      </c>
      <c r="BD100" s="1">
        <v>3128109</v>
      </c>
      <c r="BF100" s="1">
        <v>109031.30499999999</v>
      </c>
      <c r="BG100" s="1">
        <v>4</v>
      </c>
      <c r="BH100" s="1">
        <v>6.58</v>
      </c>
      <c r="BI100" s="1">
        <v>64.400000000000006</v>
      </c>
      <c r="BK100" s="1" t="s">
        <v>274</v>
      </c>
      <c r="BL100" s="1" t="s">
        <v>275</v>
      </c>
      <c r="BM100" s="1" t="s">
        <v>23</v>
      </c>
      <c r="BN100" s="1">
        <v>4.05</v>
      </c>
      <c r="BO100" s="1">
        <v>3435.2179999999998</v>
      </c>
      <c r="BP100" s="1">
        <v>132714</v>
      </c>
      <c r="BQ100" s="1">
        <v>2207.6039999999998</v>
      </c>
      <c r="BR100" s="1">
        <v>6.2240000000000002</v>
      </c>
      <c r="BT100" s="1">
        <v>36.33</v>
      </c>
      <c r="BW100" s="1" t="s">
        <v>274</v>
      </c>
      <c r="BX100" s="1" t="s">
        <v>275</v>
      </c>
      <c r="BY100" s="1" t="s">
        <v>23</v>
      </c>
      <c r="BZ100" s="1">
        <v>4.05</v>
      </c>
      <c r="CA100" s="1">
        <v>2207.6039999999998</v>
      </c>
      <c r="CB100" s="1">
        <v>80918</v>
      </c>
      <c r="CD100" s="1">
        <v>2207.6039999999998</v>
      </c>
      <c r="CE100" s="1">
        <v>4</v>
      </c>
      <c r="CF100" s="1">
        <v>6.57</v>
      </c>
      <c r="CG100" s="1">
        <v>64.2</v>
      </c>
      <c r="CI100" s="1" t="s">
        <v>274</v>
      </c>
      <c r="CJ100" s="1" t="s">
        <v>275</v>
      </c>
      <c r="CK100" s="1" t="s">
        <v>23</v>
      </c>
      <c r="CO100" s="1">
        <v>89697.148000000001</v>
      </c>
      <c r="CU100" s="1" t="s">
        <v>274</v>
      </c>
      <c r="CV100" s="1" t="s">
        <v>275</v>
      </c>
      <c r="CW100" s="1" t="s">
        <v>23</v>
      </c>
      <c r="CX100" s="1">
        <v>4.4000000000000004</v>
      </c>
      <c r="CY100" s="1">
        <v>2124.8649999999998</v>
      </c>
      <c r="CZ100" s="1">
        <v>95781</v>
      </c>
      <c r="DA100" s="1">
        <v>89697.148000000001</v>
      </c>
      <c r="DB100" s="1">
        <v>9.5000000000000001E-2</v>
      </c>
      <c r="DG100" s="1" t="s">
        <v>274</v>
      </c>
      <c r="DH100" s="1" t="s">
        <v>275</v>
      </c>
      <c r="DI100" s="1" t="s">
        <v>23</v>
      </c>
      <c r="DJ100" s="1">
        <v>4.4000000000000004</v>
      </c>
      <c r="DK100" s="1">
        <v>89697.148000000001</v>
      </c>
      <c r="DL100" s="1">
        <v>3831743</v>
      </c>
      <c r="DN100" s="1">
        <v>89697.148000000001</v>
      </c>
      <c r="DO100" s="1">
        <v>4</v>
      </c>
      <c r="DP100" s="1">
        <v>10.029999999999999</v>
      </c>
      <c r="DQ100" s="1">
        <v>150.80000000000001</v>
      </c>
    </row>
    <row r="101" spans="3:121" x14ac:dyDescent="0.25">
      <c r="C101" s="1" t="s">
        <v>277</v>
      </c>
      <c r="D101" s="1" t="s">
        <v>278</v>
      </c>
      <c r="E101" s="1" t="s">
        <v>23</v>
      </c>
      <c r="F101" s="1">
        <v>3.85</v>
      </c>
      <c r="G101" s="1">
        <v>8.9169999999999998</v>
      </c>
      <c r="H101" s="1">
        <v>245</v>
      </c>
      <c r="I101" s="1">
        <v>4699.7049999999999</v>
      </c>
      <c r="J101" s="1">
        <v>8.0000000000000002E-3</v>
      </c>
      <c r="O101" s="1" t="s">
        <v>277</v>
      </c>
      <c r="P101" s="1" t="s">
        <v>278</v>
      </c>
      <c r="Q101" s="1" t="s">
        <v>23</v>
      </c>
      <c r="R101" s="1">
        <v>3.78</v>
      </c>
      <c r="S101" s="1">
        <v>4871.6319999999996</v>
      </c>
      <c r="T101" s="1">
        <v>168775</v>
      </c>
      <c r="U101" s="1">
        <v>4699.7049999999999</v>
      </c>
      <c r="V101" s="1">
        <v>4.1459999999999999</v>
      </c>
      <c r="X101" s="1">
        <v>59.67</v>
      </c>
      <c r="AA101" s="1" t="s">
        <v>277</v>
      </c>
      <c r="AB101" s="1" t="s">
        <v>278</v>
      </c>
      <c r="AC101" s="1" t="s">
        <v>23</v>
      </c>
      <c r="AD101" s="1">
        <v>3.78</v>
      </c>
      <c r="AE101" s="1">
        <v>4699.7049999999999</v>
      </c>
      <c r="AF101" s="1">
        <v>162117</v>
      </c>
      <c r="AH101" s="1">
        <v>4699.7049999999999</v>
      </c>
      <c r="AI101" s="1">
        <v>4</v>
      </c>
      <c r="AJ101" s="1">
        <v>5.81</v>
      </c>
      <c r="AK101" s="1">
        <v>45.3</v>
      </c>
      <c r="AM101" s="1" t="s">
        <v>277</v>
      </c>
      <c r="AN101" s="1" t="s">
        <v>278</v>
      </c>
      <c r="AO101" s="1" t="s">
        <v>23</v>
      </c>
      <c r="AP101" s="1">
        <v>3.81</v>
      </c>
      <c r="AQ101" s="1">
        <v>346.74</v>
      </c>
      <c r="AR101" s="1">
        <v>5135</v>
      </c>
      <c r="AS101" s="1">
        <v>100056</v>
      </c>
      <c r="AT101" s="1">
        <v>1.4E-2</v>
      </c>
      <c r="AY101" s="1" t="s">
        <v>277</v>
      </c>
      <c r="AZ101" s="1" t="s">
        <v>278</v>
      </c>
      <c r="BA101" s="1" t="s">
        <v>23</v>
      </c>
      <c r="BB101" s="1">
        <v>3.96</v>
      </c>
      <c r="BC101" s="1">
        <v>100056</v>
      </c>
      <c r="BD101" s="1">
        <v>2828201</v>
      </c>
      <c r="BF101" s="1">
        <v>100056</v>
      </c>
      <c r="BG101" s="1">
        <v>4</v>
      </c>
      <c r="BH101" s="1">
        <v>6.04</v>
      </c>
      <c r="BI101" s="1">
        <v>50.9</v>
      </c>
      <c r="BK101" s="1" t="s">
        <v>277</v>
      </c>
      <c r="BL101" s="1" t="s">
        <v>278</v>
      </c>
      <c r="BM101" s="1" t="s">
        <v>23</v>
      </c>
      <c r="BN101" s="1">
        <v>4.05</v>
      </c>
      <c r="BO101" s="1">
        <v>3227.5419999999999</v>
      </c>
      <c r="BP101" s="1">
        <v>125488</v>
      </c>
      <c r="BQ101" s="1">
        <v>2186.8319999999999</v>
      </c>
      <c r="BR101" s="1">
        <v>5.9039999999999999</v>
      </c>
      <c r="BT101" s="1">
        <v>34.409999999999997</v>
      </c>
      <c r="BW101" s="1" t="s">
        <v>277</v>
      </c>
      <c r="BX101" s="1" t="s">
        <v>278</v>
      </c>
      <c r="BY101" s="1" t="s">
        <v>23</v>
      </c>
      <c r="BZ101" s="1">
        <v>4.05</v>
      </c>
      <c r="CA101" s="1">
        <v>2186.8319999999999</v>
      </c>
      <c r="CB101" s="1">
        <v>81592</v>
      </c>
      <c r="CD101" s="1">
        <v>2186.8319999999999</v>
      </c>
      <c r="CE101" s="1">
        <v>4</v>
      </c>
      <c r="CF101" s="1">
        <v>6.5</v>
      </c>
      <c r="CG101" s="1">
        <v>62.6</v>
      </c>
      <c r="CI101" s="1" t="s">
        <v>277</v>
      </c>
      <c r="CJ101" s="1" t="s">
        <v>278</v>
      </c>
      <c r="CK101" s="1" t="s">
        <v>23</v>
      </c>
      <c r="CL101" s="1">
        <v>4.07</v>
      </c>
      <c r="CM101" s="1">
        <v>8.2170000000000005</v>
      </c>
      <c r="CN101" s="1">
        <v>261</v>
      </c>
      <c r="CO101" s="1">
        <v>84959.608999999997</v>
      </c>
      <c r="CP101" s="1">
        <v>0</v>
      </c>
      <c r="CU101" s="1" t="s">
        <v>277</v>
      </c>
      <c r="CV101" s="1" t="s">
        <v>278</v>
      </c>
      <c r="CW101" s="1" t="s">
        <v>23</v>
      </c>
      <c r="CX101" s="1">
        <v>4.4000000000000004</v>
      </c>
      <c r="CY101" s="1">
        <v>2743.2449999999999</v>
      </c>
      <c r="CZ101" s="1">
        <v>102340</v>
      </c>
      <c r="DA101" s="1">
        <v>84959.608999999997</v>
      </c>
      <c r="DB101" s="1">
        <v>0.129</v>
      </c>
      <c r="DG101" s="1" t="s">
        <v>277</v>
      </c>
      <c r="DH101" s="1" t="s">
        <v>278</v>
      </c>
      <c r="DI101" s="1" t="s">
        <v>23</v>
      </c>
      <c r="DJ101" s="1">
        <v>4.4000000000000004</v>
      </c>
      <c r="DK101" s="1">
        <v>84959.608999999997</v>
      </c>
      <c r="DL101" s="1">
        <v>3222198</v>
      </c>
      <c r="DN101" s="1">
        <v>84959.608999999997</v>
      </c>
      <c r="DO101" s="1">
        <v>4</v>
      </c>
      <c r="DP101" s="1">
        <v>9.5</v>
      </c>
      <c r="DQ101" s="1">
        <v>137.6</v>
      </c>
    </row>
    <row r="102" spans="3:121" x14ac:dyDescent="0.25">
      <c r="C102" s="1" t="s">
        <v>279</v>
      </c>
      <c r="D102" s="1" t="s">
        <v>280</v>
      </c>
      <c r="E102" s="1" t="s">
        <v>23</v>
      </c>
      <c r="F102" s="1">
        <v>3.88</v>
      </c>
      <c r="G102" s="1">
        <v>44.112000000000002</v>
      </c>
      <c r="H102" s="1">
        <v>881</v>
      </c>
      <c r="I102" s="1">
        <v>4633.2280000000001</v>
      </c>
      <c r="J102" s="1">
        <v>3.7999999999999999E-2</v>
      </c>
      <c r="O102" s="1" t="s">
        <v>279</v>
      </c>
      <c r="P102" s="1" t="s">
        <v>280</v>
      </c>
      <c r="Q102" s="1" t="s">
        <v>23</v>
      </c>
      <c r="R102" s="1">
        <v>3.78</v>
      </c>
      <c r="S102" s="1">
        <v>4619.8909999999996</v>
      </c>
      <c r="T102" s="1">
        <v>158711</v>
      </c>
      <c r="U102" s="1">
        <v>4633.2280000000001</v>
      </c>
      <c r="V102" s="1">
        <v>3.988</v>
      </c>
      <c r="X102" s="1">
        <v>57.34</v>
      </c>
      <c r="AA102" s="1" t="s">
        <v>279</v>
      </c>
      <c r="AB102" s="1" t="s">
        <v>280</v>
      </c>
      <c r="AC102" s="1" t="s">
        <v>23</v>
      </c>
      <c r="AD102" s="1">
        <v>3.78</v>
      </c>
      <c r="AE102" s="1">
        <v>4633.2280000000001</v>
      </c>
      <c r="AF102" s="1">
        <v>160681</v>
      </c>
      <c r="AH102" s="1">
        <v>4633.2280000000001</v>
      </c>
      <c r="AI102" s="1">
        <v>4</v>
      </c>
      <c r="AJ102" s="1">
        <v>5.73</v>
      </c>
      <c r="AK102" s="1">
        <v>43.2</v>
      </c>
      <c r="AM102" s="1" t="s">
        <v>279</v>
      </c>
      <c r="AN102" s="1" t="s">
        <v>280</v>
      </c>
      <c r="AO102" s="1" t="s">
        <v>23</v>
      </c>
      <c r="AP102" s="1">
        <v>3.8</v>
      </c>
      <c r="AQ102" s="1">
        <v>493.649</v>
      </c>
      <c r="AR102" s="1">
        <v>10680</v>
      </c>
      <c r="AS102" s="1">
        <v>89716.656000000003</v>
      </c>
      <c r="AT102" s="1">
        <v>2.1999999999999999E-2</v>
      </c>
      <c r="AY102" s="1" t="s">
        <v>279</v>
      </c>
      <c r="AZ102" s="1" t="s">
        <v>280</v>
      </c>
      <c r="BA102" s="1" t="s">
        <v>23</v>
      </c>
      <c r="BB102" s="1">
        <v>3.96</v>
      </c>
      <c r="BC102" s="1">
        <v>89716.656000000003</v>
      </c>
      <c r="BD102" s="1">
        <v>2419546</v>
      </c>
      <c r="BF102" s="1">
        <v>89716.656000000003</v>
      </c>
      <c r="BG102" s="1">
        <v>4</v>
      </c>
      <c r="BH102" s="1">
        <v>5.41</v>
      </c>
      <c r="BI102" s="1">
        <v>35.299999999999997</v>
      </c>
      <c r="BK102" s="1" t="s">
        <v>279</v>
      </c>
      <c r="BL102" s="1" t="s">
        <v>280</v>
      </c>
      <c r="BM102" s="1" t="s">
        <v>23</v>
      </c>
      <c r="BN102" s="1">
        <v>4.05</v>
      </c>
      <c r="BO102" s="1">
        <v>3479.2640000000001</v>
      </c>
      <c r="BP102" s="1">
        <v>131384</v>
      </c>
      <c r="BQ102" s="1">
        <v>2072.819</v>
      </c>
      <c r="BR102" s="1">
        <v>6.7140000000000004</v>
      </c>
      <c r="BT102" s="1">
        <v>39.270000000000003</v>
      </c>
      <c r="BW102" s="1" t="s">
        <v>279</v>
      </c>
      <c r="BX102" s="1" t="s">
        <v>280</v>
      </c>
      <c r="BY102" s="1" t="s">
        <v>23</v>
      </c>
      <c r="BZ102" s="1">
        <v>4.05</v>
      </c>
      <c r="CA102" s="1">
        <v>2072.819</v>
      </c>
      <c r="CB102" s="1">
        <v>77608</v>
      </c>
      <c r="CD102" s="1">
        <v>2072.819</v>
      </c>
      <c r="CE102" s="1">
        <v>4</v>
      </c>
      <c r="CF102" s="1">
        <v>6.17</v>
      </c>
      <c r="CG102" s="1">
        <v>54.1</v>
      </c>
      <c r="CI102" s="1" t="s">
        <v>279</v>
      </c>
      <c r="CJ102" s="1" t="s">
        <v>280</v>
      </c>
      <c r="CK102" s="1" t="s">
        <v>23</v>
      </c>
      <c r="CO102" s="1">
        <v>86283.851999999999</v>
      </c>
      <c r="CU102" s="1" t="s">
        <v>279</v>
      </c>
      <c r="CV102" s="1" t="s">
        <v>280</v>
      </c>
      <c r="CW102" s="1" t="s">
        <v>23</v>
      </c>
      <c r="CX102" s="1">
        <v>4.4000000000000004</v>
      </c>
      <c r="CY102" s="1">
        <v>3430.0219999999999</v>
      </c>
      <c r="CZ102" s="1">
        <v>134885</v>
      </c>
      <c r="DA102" s="1">
        <v>86283.851999999999</v>
      </c>
      <c r="DB102" s="1">
        <v>0.159</v>
      </c>
      <c r="DD102" s="1">
        <v>0.01</v>
      </c>
      <c r="DG102" s="1" t="s">
        <v>279</v>
      </c>
      <c r="DH102" s="1" t="s">
        <v>280</v>
      </c>
      <c r="DI102" s="1" t="s">
        <v>23</v>
      </c>
      <c r="DJ102" s="1">
        <v>4.4000000000000004</v>
      </c>
      <c r="DK102" s="1">
        <v>86283.851999999999</v>
      </c>
      <c r="DL102" s="1">
        <v>3504027</v>
      </c>
      <c r="DN102" s="1">
        <v>86283.851999999999</v>
      </c>
      <c r="DO102" s="1">
        <v>4</v>
      </c>
      <c r="DP102" s="1">
        <v>9.65</v>
      </c>
      <c r="DQ102" s="1">
        <v>141.30000000000001</v>
      </c>
    </row>
    <row r="103" spans="3:121" x14ac:dyDescent="0.25">
      <c r="C103" s="1" t="s">
        <v>281</v>
      </c>
      <c r="D103" s="1" t="s">
        <v>282</v>
      </c>
      <c r="E103" s="1" t="s">
        <v>23</v>
      </c>
      <c r="F103" s="1">
        <v>3.88</v>
      </c>
      <c r="G103" s="1">
        <v>9.0150000000000006</v>
      </c>
      <c r="H103" s="1">
        <v>235</v>
      </c>
      <c r="I103" s="1">
        <v>4931.43</v>
      </c>
      <c r="J103" s="1">
        <v>7.0000000000000001E-3</v>
      </c>
      <c r="O103" s="1" t="s">
        <v>281</v>
      </c>
      <c r="P103" s="1" t="s">
        <v>282</v>
      </c>
      <c r="Q103" s="1" t="s">
        <v>23</v>
      </c>
      <c r="R103" s="1">
        <v>3.78</v>
      </c>
      <c r="S103" s="1">
        <v>5559.8559999999998</v>
      </c>
      <c r="T103" s="1">
        <v>190760</v>
      </c>
      <c r="U103" s="1">
        <v>4931.43</v>
      </c>
      <c r="V103" s="1">
        <v>4.51</v>
      </c>
      <c r="X103" s="1">
        <v>65.040000000000006</v>
      </c>
      <c r="AA103" s="1" t="s">
        <v>281</v>
      </c>
      <c r="AB103" s="1" t="s">
        <v>282</v>
      </c>
      <c r="AC103" s="1" t="s">
        <v>23</v>
      </c>
      <c r="AD103" s="1">
        <v>3.78</v>
      </c>
      <c r="AE103" s="1">
        <v>4931.43</v>
      </c>
      <c r="AF103" s="1">
        <v>170328</v>
      </c>
      <c r="AH103" s="1">
        <v>4931.43</v>
      </c>
      <c r="AI103" s="1">
        <v>4</v>
      </c>
      <c r="AJ103" s="1">
        <v>6.1</v>
      </c>
      <c r="AK103" s="1">
        <v>52.4</v>
      </c>
      <c r="AM103" s="1" t="s">
        <v>281</v>
      </c>
      <c r="AN103" s="1" t="s">
        <v>282</v>
      </c>
      <c r="AO103" s="1" t="s">
        <v>23</v>
      </c>
      <c r="AP103" s="1">
        <v>3.85</v>
      </c>
      <c r="AQ103" s="1">
        <v>335.928</v>
      </c>
      <c r="AR103" s="1">
        <v>4351</v>
      </c>
      <c r="AS103" s="1">
        <v>109559.086</v>
      </c>
      <c r="AT103" s="1">
        <v>1.2E-2</v>
      </c>
      <c r="AY103" s="1" t="s">
        <v>281</v>
      </c>
      <c r="AZ103" s="1" t="s">
        <v>282</v>
      </c>
      <c r="BA103" s="1" t="s">
        <v>23</v>
      </c>
      <c r="BB103" s="1">
        <v>3.97</v>
      </c>
      <c r="BC103" s="1">
        <v>109559.086</v>
      </c>
      <c r="BD103" s="1">
        <v>2959963</v>
      </c>
      <c r="BF103" s="1">
        <v>109559.086</v>
      </c>
      <c r="BG103" s="1">
        <v>4</v>
      </c>
      <c r="BH103" s="1">
        <v>6.61</v>
      </c>
      <c r="BI103" s="1">
        <v>65.2</v>
      </c>
      <c r="BK103" s="1" t="s">
        <v>281</v>
      </c>
      <c r="BL103" s="1" t="s">
        <v>282</v>
      </c>
      <c r="BM103" s="1" t="s">
        <v>23</v>
      </c>
      <c r="BN103" s="1">
        <v>4.05</v>
      </c>
      <c r="BO103" s="1">
        <v>3257.239</v>
      </c>
      <c r="BP103" s="1">
        <v>117830</v>
      </c>
      <c r="BQ103" s="1">
        <v>2269.2669999999998</v>
      </c>
      <c r="BR103" s="1">
        <v>5.7409999999999997</v>
      </c>
      <c r="BT103" s="1">
        <v>33.44</v>
      </c>
      <c r="BW103" s="1" t="s">
        <v>281</v>
      </c>
      <c r="BX103" s="1" t="s">
        <v>282</v>
      </c>
      <c r="BY103" s="1" t="s">
        <v>23</v>
      </c>
      <c r="BZ103" s="1">
        <v>4.05</v>
      </c>
      <c r="CA103" s="1">
        <v>2269.2669999999998</v>
      </c>
      <c r="CB103" s="1">
        <v>85774</v>
      </c>
      <c r="CD103" s="1">
        <v>2269.2669999999998</v>
      </c>
      <c r="CE103" s="1">
        <v>4</v>
      </c>
      <c r="CF103" s="1">
        <v>6.75</v>
      </c>
      <c r="CG103" s="1">
        <v>68.8</v>
      </c>
      <c r="CI103" s="1" t="s">
        <v>281</v>
      </c>
      <c r="CJ103" s="1" t="s">
        <v>282</v>
      </c>
      <c r="CK103" s="1" t="s">
        <v>23</v>
      </c>
      <c r="CL103" s="1">
        <v>4.07</v>
      </c>
      <c r="CM103" s="1">
        <v>13.263</v>
      </c>
      <c r="CN103" s="1">
        <v>417</v>
      </c>
      <c r="CO103" s="1">
        <v>100046.359</v>
      </c>
      <c r="CP103" s="1">
        <v>1E-3</v>
      </c>
      <c r="CU103" s="1" t="s">
        <v>281</v>
      </c>
      <c r="CV103" s="1" t="s">
        <v>282</v>
      </c>
      <c r="CW103" s="1" t="s">
        <v>23</v>
      </c>
      <c r="CX103" s="1">
        <v>4.4000000000000004</v>
      </c>
      <c r="CY103" s="1">
        <v>2008.5830000000001</v>
      </c>
      <c r="CZ103" s="1">
        <v>88863</v>
      </c>
      <c r="DA103" s="1">
        <v>100046.359</v>
      </c>
      <c r="DB103" s="1">
        <v>0.08</v>
      </c>
      <c r="DG103" s="1" t="s">
        <v>281</v>
      </c>
      <c r="DH103" s="1" t="s">
        <v>282</v>
      </c>
      <c r="DI103" s="1" t="s">
        <v>23</v>
      </c>
      <c r="DJ103" s="1">
        <v>4.4000000000000004</v>
      </c>
      <c r="DK103" s="1">
        <v>100046.359</v>
      </c>
      <c r="DL103" s="1">
        <v>4210013</v>
      </c>
      <c r="DN103" s="1">
        <v>100046.359</v>
      </c>
      <c r="DO103" s="1">
        <v>4</v>
      </c>
      <c r="DP103" s="1">
        <v>11.19</v>
      </c>
      <c r="DQ103" s="1">
        <v>179.8</v>
      </c>
    </row>
    <row r="104" spans="3:121" x14ac:dyDescent="0.25">
      <c r="C104" s="1" t="s">
        <v>283</v>
      </c>
      <c r="D104" s="1" t="s">
        <v>284</v>
      </c>
      <c r="E104" s="1" t="s">
        <v>23</v>
      </c>
      <c r="F104" s="1">
        <v>3.85</v>
      </c>
      <c r="G104" s="1">
        <v>10.279</v>
      </c>
      <c r="H104" s="1">
        <v>210</v>
      </c>
      <c r="I104" s="1">
        <v>4408.8689999999997</v>
      </c>
      <c r="J104" s="1">
        <v>8.9999999999999993E-3</v>
      </c>
      <c r="O104" s="1" t="s">
        <v>283</v>
      </c>
      <c r="P104" s="1" t="s">
        <v>284</v>
      </c>
      <c r="Q104" s="1" t="s">
        <v>23</v>
      </c>
      <c r="R104" s="1">
        <v>3.78</v>
      </c>
      <c r="S104" s="1">
        <v>4127.7250000000004</v>
      </c>
      <c r="T104" s="1">
        <v>143210</v>
      </c>
      <c r="U104" s="1">
        <v>4408.8689999999997</v>
      </c>
      <c r="V104" s="1">
        <v>3.7450000000000001</v>
      </c>
      <c r="X104" s="1">
        <v>53.74</v>
      </c>
      <c r="AA104" s="1" t="s">
        <v>283</v>
      </c>
      <c r="AB104" s="1" t="s">
        <v>284</v>
      </c>
      <c r="AC104" s="1" t="s">
        <v>23</v>
      </c>
      <c r="AD104" s="1">
        <v>3.78</v>
      </c>
      <c r="AE104" s="1">
        <v>4408.8689999999997</v>
      </c>
      <c r="AF104" s="1">
        <v>152599</v>
      </c>
      <c r="AH104" s="1">
        <v>4408.8689999999997</v>
      </c>
      <c r="AI104" s="1">
        <v>4</v>
      </c>
      <c r="AJ104" s="1">
        <v>5.45</v>
      </c>
      <c r="AK104" s="1">
        <v>36.299999999999997</v>
      </c>
      <c r="AM104" s="1" t="s">
        <v>283</v>
      </c>
      <c r="AN104" s="1" t="s">
        <v>284</v>
      </c>
      <c r="AO104" s="1" t="s">
        <v>23</v>
      </c>
      <c r="AP104" s="1">
        <v>3.81</v>
      </c>
      <c r="AQ104" s="1">
        <v>556.298</v>
      </c>
      <c r="AR104" s="1">
        <v>12640</v>
      </c>
      <c r="AS104" s="1">
        <v>90430.554999999993</v>
      </c>
      <c r="AT104" s="1">
        <v>2.5000000000000001E-2</v>
      </c>
      <c r="AY104" s="1" t="s">
        <v>283</v>
      </c>
      <c r="AZ104" s="1" t="s">
        <v>284</v>
      </c>
      <c r="BA104" s="1" t="s">
        <v>23</v>
      </c>
      <c r="BB104" s="1">
        <v>3.96</v>
      </c>
      <c r="BC104" s="1">
        <v>90430.554999999993</v>
      </c>
      <c r="BD104" s="1">
        <v>2440787</v>
      </c>
      <c r="BF104" s="1">
        <v>90430.554999999993</v>
      </c>
      <c r="BG104" s="1">
        <v>4</v>
      </c>
      <c r="BH104" s="1">
        <v>5.46</v>
      </c>
      <c r="BI104" s="1">
        <v>36.4</v>
      </c>
      <c r="BK104" s="1" t="s">
        <v>283</v>
      </c>
      <c r="BL104" s="1" t="s">
        <v>284</v>
      </c>
      <c r="BM104" s="1" t="s">
        <v>23</v>
      </c>
      <c r="BN104" s="1">
        <v>4.05</v>
      </c>
      <c r="BO104" s="1">
        <v>3758.5749999999998</v>
      </c>
      <c r="BP104" s="1">
        <v>140254</v>
      </c>
      <c r="BQ104" s="1">
        <v>2124.2820000000002</v>
      </c>
      <c r="BR104" s="1">
        <v>7.077</v>
      </c>
      <c r="BT104" s="1">
        <v>41.45</v>
      </c>
      <c r="BW104" s="1" t="s">
        <v>283</v>
      </c>
      <c r="BX104" s="1" t="s">
        <v>284</v>
      </c>
      <c r="BY104" s="1" t="s">
        <v>23</v>
      </c>
      <c r="BZ104" s="1">
        <v>4.05</v>
      </c>
      <c r="CA104" s="1">
        <v>2124.2820000000002</v>
      </c>
      <c r="CB104" s="1">
        <v>80191</v>
      </c>
      <c r="CD104" s="1">
        <v>2124.2820000000002</v>
      </c>
      <c r="CE104" s="1">
        <v>4</v>
      </c>
      <c r="CF104" s="1">
        <v>6.32</v>
      </c>
      <c r="CG104" s="1">
        <v>58</v>
      </c>
      <c r="CI104" s="1" t="s">
        <v>283</v>
      </c>
      <c r="CJ104" s="1" t="s">
        <v>284</v>
      </c>
      <c r="CK104" s="1" t="s">
        <v>23</v>
      </c>
      <c r="CL104" s="1">
        <v>4.07</v>
      </c>
      <c r="CM104" s="1">
        <v>7.4630000000000001</v>
      </c>
      <c r="CN104" s="1">
        <v>338</v>
      </c>
      <c r="CO104" s="1">
        <v>95674.383000000002</v>
      </c>
      <c r="CP104" s="1">
        <v>0</v>
      </c>
      <c r="CU104" s="1" t="s">
        <v>283</v>
      </c>
      <c r="CV104" s="1" t="s">
        <v>284</v>
      </c>
      <c r="CW104" s="1" t="s">
        <v>23</v>
      </c>
      <c r="CX104" s="1">
        <v>4.4000000000000004</v>
      </c>
      <c r="CY104" s="1">
        <v>14150.011</v>
      </c>
      <c r="CZ104" s="1">
        <v>605117</v>
      </c>
      <c r="DA104" s="1">
        <v>95674.383000000002</v>
      </c>
      <c r="DB104" s="1">
        <v>0.59199999999999997</v>
      </c>
      <c r="DD104" s="1">
        <v>1.51</v>
      </c>
      <c r="DG104" s="1" t="s">
        <v>283</v>
      </c>
      <c r="DH104" s="1" t="s">
        <v>284</v>
      </c>
      <c r="DI104" s="1" t="s">
        <v>23</v>
      </c>
      <c r="DJ104" s="1">
        <v>4.4000000000000004</v>
      </c>
      <c r="DK104" s="1">
        <v>95674.383000000002</v>
      </c>
      <c r="DL104" s="1">
        <v>4084776</v>
      </c>
      <c r="DN104" s="1">
        <v>95674.383000000002</v>
      </c>
      <c r="DO104" s="1">
        <v>4</v>
      </c>
      <c r="DP104" s="1">
        <v>10.7</v>
      </c>
      <c r="DQ104" s="1">
        <v>167.6</v>
      </c>
    </row>
    <row r="105" spans="3:121" x14ac:dyDescent="0.25">
      <c r="C105" s="1" t="s">
        <v>285</v>
      </c>
      <c r="D105" s="1" t="s">
        <v>286</v>
      </c>
      <c r="E105" s="1" t="s">
        <v>23</v>
      </c>
      <c r="I105" s="1">
        <v>4910.3360000000002</v>
      </c>
      <c r="O105" s="1" t="s">
        <v>285</v>
      </c>
      <c r="P105" s="1" t="s">
        <v>286</v>
      </c>
      <c r="Q105" s="1" t="s">
        <v>23</v>
      </c>
      <c r="R105" s="1">
        <v>3.78</v>
      </c>
      <c r="S105" s="1">
        <v>4334.6549999999997</v>
      </c>
      <c r="T105" s="1">
        <v>148483</v>
      </c>
      <c r="U105" s="1">
        <v>4910.3360000000002</v>
      </c>
      <c r="V105" s="1">
        <v>3.5310000000000001</v>
      </c>
      <c r="X105" s="1">
        <v>50.58</v>
      </c>
      <c r="AA105" s="1" t="s">
        <v>285</v>
      </c>
      <c r="AB105" s="1" t="s">
        <v>286</v>
      </c>
      <c r="AC105" s="1" t="s">
        <v>23</v>
      </c>
      <c r="AD105" s="1">
        <v>3.78</v>
      </c>
      <c r="AE105" s="1">
        <v>4910.3360000000002</v>
      </c>
      <c r="AF105" s="1">
        <v>169194</v>
      </c>
      <c r="AH105" s="1">
        <v>4910.3360000000002</v>
      </c>
      <c r="AI105" s="1">
        <v>4</v>
      </c>
      <c r="AJ105" s="1">
        <v>6.07</v>
      </c>
      <c r="AK105" s="1">
        <v>51.8</v>
      </c>
      <c r="AM105" s="1" t="s">
        <v>285</v>
      </c>
      <c r="AN105" s="1" t="s">
        <v>286</v>
      </c>
      <c r="AO105" s="1" t="s">
        <v>23</v>
      </c>
      <c r="AP105" s="1">
        <v>3.81</v>
      </c>
      <c r="AQ105" s="1">
        <v>745.601</v>
      </c>
      <c r="AR105" s="1">
        <v>16891</v>
      </c>
      <c r="AS105" s="1">
        <v>102643.82</v>
      </c>
      <c r="AT105" s="1">
        <v>2.9000000000000001E-2</v>
      </c>
      <c r="AY105" s="1" t="s">
        <v>285</v>
      </c>
      <c r="AZ105" s="1" t="s">
        <v>286</v>
      </c>
      <c r="BA105" s="1" t="s">
        <v>23</v>
      </c>
      <c r="BB105" s="1">
        <v>3.97</v>
      </c>
      <c r="BC105" s="1">
        <v>102643.82</v>
      </c>
      <c r="BD105" s="1">
        <v>2885297</v>
      </c>
      <c r="BF105" s="1">
        <v>102643.82</v>
      </c>
      <c r="BG105" s="1">
        <v>4</v>
      </c>
      <c r="BH105" s="1">
        <v>6.19</v>
      </c>
      <c r="BI105" s="1">
        <v>54.8</v>
      </c>
      <c r="BK105" s="1" t="s">
        <v>285</v>
      </c>
      <c r="BL105" s="1" t="s">
        <v>286</v>
      </c>
      <c r="BM105" s="1" t="s">
        <v>23</v>
      </c>
      <c r="BN105" s="1">
        <v>4.05</v>
      </c>
      <c r="BO105" s="1">
        <v>3681.078</v>
      </c>
      <c r="BP105" s="1">
        <v>139784</v>
      </c>
      <c r="BQ105" s="1">
        <v>2198.0320000000002</v>
      </c>
      <c r="BR105" s="1">
        <v>6.6989999999999998</v>
      </c>
      <c r="BT105" s="1">
        <v>39.18</v>
      </c>
      <c r="BW105" s="1" t="s">
        <v>285</v>
      </c>
      <c r="BX105" s="1" t="s">
        <v>286</v>
      </c>
      <c r="BY105" s="1" t="s">
        <v>23</v>
      </c>
      <c r="BZ105" s="1">
        <v>4.05</v>
      </c>
      <c r="CA105" s="1">
        <v>2198.0320000000002</v>
      </c>
      <c r="CB105" s="1">
        <v>83709</v>
      </c>
      <c r="CD105" s="1">
        <v>2198.0320000000002</v>
      </c>
      <c r="CE105" s="1">
        <v>4</v>
      </c>
      <c r="CF105" s="1">
        <v>6.54</v>
      </c>
      <c r="CG105" s="1">
        <v>63.5</v>
      </c>
      <c r="CI105" s="1" t="s">
        <v>285</v>
      </c>
      <c r="CJ105" s="1" t="s">
        <v>286</v>
      </c>
      <c r="CK105" s="1" t="s">
        <v>23</v>
      </c>
      <c r="CO105" s="1">
        <v>93804.273000000001</v>
      </c>
      <c r="CU105" s="1" t="s">
        <v>285</v>
      </c>
      <c r="CV105" s="1" t="s">
        <v>286</v>
      </c>
      <c r="CW105" s="1" t="s">
        <v>23</v>
      </c>
      <c r="CX105" s="1">
        <v>4.4000000000000004</v>
      </c>
      <c r="CY105" s="1">
        <v>6172.6260000000002</v>
      </c>
      <c r="CZ105" s="1">
        <v>255818</v>
      </c>
      <c r="DA105" s="1">
        <v>93804.273000000001</v>
      </c>
      <c r="DB105" s="1">
        <v>0.26300000000000001</v>
      </c>
      <c r="DD105" s="1">
        <v>0.37</v>
      </c>
      <c r="DG105" s="1" t="s">
        <v>285</v>
      </c>
      <c r="DH105" s="1" t="s">
        <v>286</v>
      </c>
      <c r="DI105" s="1" t="s">
        <v>23</v>
      </c>
      <c r="DJ105" s="1">
        <v>4.4000000000000004</v>
      </c>
      <c r="DK105" s="1">
        <v>93804.273000000001</v>
      </c>
      <c r="DL105" s="1">
        <v>3910266</v>
      </c>
      <c r="DN105" s="1">
        <v>93804.273000000001</v>
      </c>
      <c r="DO105" s="1">
        <v>4</v>
      </c>
      <c r="DP105" s="1">
        <v>10.49</v>
      </c>
      <c r="DQ105" s="1">
        <v>162.30000000000001</v>
      </c>
    </row>
    <row r="106" spans="3:121" x14ac:dyDescent="0.25">
      <c r="C106" s="1" t="s">
        <v>287</v>
      </c>
      <c r="D106" s="1" t="s">
        <v>288</v>
      </c>
      <c r="E106" s="1" t="s">
        <v>23</v>
      </c>
      <c r="F106" s="1">
        <v>3.85</v>
      </c>
      <c r="G106" s="1">
        <v>10.55</v>
      </c>
      <c r="H106" s="1">
        <v>300</v>
      </c>
      <c r="I106" s="1">
        <v>4659.491</v>
      </c>
      <c r="J106" s="1">
        <v>8.9999999999999993E-3</v>
      </c>
      <c r="O106" s="1" t="s">
        <v>287</v>
      </c>
      <c r="P106" s="1" t="s">
        <v>288</v>
      </c>
      <c r="Q106" s="1" t="s">
        <v>23</v>
      </c>
      <c r="R106" s="1">
        <v>3.78</v>
      </c>
      <c r="S106" s="1">
        <v>4811.4179999999997</v>
      </c>
      <c r="T106" s="1">
        <v>164882</v>
      </c>
      <c r="U106" s="1">
        <v>4659.491</v>
      </c>
      <c r="V106" s="1">
        <v>4.13</v>
      </c>
      <c r="X106" s="1">
        <v>59.43</v>
      </c>
      <c r="AA106" s="1" t="s">
        <v>287</v>
      </c>
      <c r="AB106" s="1" t="s">
        <v>288</v>
      </c>
      <c r="AC106" s="1" t="s">
        <v>23</v>
      </c>
      <c r="AD106" s="1">
        <v>3.78</v>
      </c>
      <c r="AE106" s="1">
        <v>4659.491</v>
      </c>
      <c r="AF106" s="1">
        <v>160745</v>
      </c>
      <c r="AH106" s="1">
        <v>4659.491</v>
      </c>
      <c r="AI106" s="1">
        <v>4</v>
      </c>
      <c r="AJ106" s="1">
        <v>5.76</v>
      </c>
      <c r="AK106" s="1">
        <v>44</v>
      </c>
      <c r="AM106" s="1" t="s">
        <v>287</v>
      </c>
      <c r="AN106" s="1" t="s">
        <v>288</v>
      </c>
      <c r="AO106" s="1" t="s">
        <v>23</v>
      </c>
      <c r="AP106" s="1">
        <v>3.81</v>
      </c>
      <c r="AQ106" s="1">
        <v>662.70399999999995</v>
      </c>
      <c r="AR106" s="1">
        <v>14954</v>
      </c>
      <c r="AS106" s="1">
        <v>96604.726999999999</v>
      </c>
      <c r="AT106" s="1">
        <v>2.7E-2</v>
      </c>
      <c r="AY106" s="1" t="s">
        <v>287</v>
      </c>
      <c r="AZ106" s="1" t="s">
        <v>288</v>
      </c>
      <c r="BA106" s="1" t="s">
        <v>23</v>
      </c>
      <c r="BB106" s="1">
        <v>3.96</v>
      </c>
      <c r="BC106" s="1">
        <v>96604.726999999999</v>
      </c>
      <c r="BD106" s="1">
        <v>2642798</v>
      </c>
      <c r="BF106" s="1">
        <v>96604.726999999999</v>
      </c>
      <c r="BG106" s="1">
        <v>4</v>
      </c>
      <c r="BH106" s="1">
        <v>5.83</v>
      </c>
      <c r="BI106" s="1">
        <v>45.7</v>
      </c>
      <c r="BK106" s="1" t="s">
        <v>287</v>
      </c>
      <c r="BL106" s="1" t="s">
        <v>288</v>
      </c>
      <c r="BM106" s="1" t="s">
        <v>23</v>
      </c>
      <c r="BN106" s="1">
        <v>4.05</v>
      </c>
      <c r="BO106" s="1">
        <v>3579.895</v>
      </c>
      <c r="BP106" s="1">
        <v>132544</v>
      </c>
      <c r="BQ106" s="1">
        <v>2234.0329999999999</v>
      </c>
      <c r="BR106" s="1">
        <v>6.41</v>
      </c>
      <c r="BT106" s="1">
        <v>37.450000000000003</v>
      </c>
      <c r="BW106" s="1" t="s">
        <v>287</v>
      </c>
      <c r="BX106" s="1" t="s">
        <v>288</v>
      </c>
      <c r="BY106" s="1" t="s">
        <v>23</v>
      </c>
      <c r="BZ106" s="1">
        <v>4.05</v>
      </c>
      <c r="CA106" s="1">
        <v>2234.0329999999999</v>
      </c>
      <c r="CB106" s="1">
        <v>83528</v>
      </c>
      <c r="CD106" s="1">
        <v>2234.0329999999999</v>
      </c>
      <c r="CE106" s="1">
        <v>4</v>
      </c>
      <c r="CF106" s="1">
        <v>6.65</v>
      </c>
      <c r="CG106" s="1">
        <v>66.099999999999994</v>
      </c>
      <c r="CI106" s="1" t="s">
        <v>287</v>
      </c>
      <c r="CJ106" s="1" t="s">
        <v>288</v>
      </c>
      <c r="CK106" s="1" t="s">
        <v>23</v>
      </c>
      <c r="CL106" s="1">
        <v>4.1100000000000003</v>
      </c>
      <c r="CM106" s="1">
        <v>1.75</v>
      </c>
      <c r="CN106" s="1">
        <v>98</v>
      </c>
      <c r="CO106" s="1">
        <v>75229.672000000006</v>
      </c>
      <c r="CP106" s="1">
        <v>0</v>
      </c>
      <c r="CU106" s="1" t="s">
        <v>287</v>
      </c>
      <c r="CV106" s="1" t="s">
        <v>288</v>
      </c>
      <c r="CW106" s="1" t="s">
        <v>23</v>
      </c>
      <c r="CX106" s="1">
        <v>4.4000000000000004</v>
      </c>
      <c r="CY106" s="1">
        <v>5040.5590000000002</v>
      </c>
      <c r="CZ106" s="1">
        <v>197915</v>
      </c>
      <c r="DA106" s="1">
        <v>75229.672000000006</v>
      </c>
      <c r="DB106" s="1">
        <v>0.26800000000000002</v>
      </c>
      <c r="DD106" s="1">
        <v>0.39</v>
      </c>
      <c r="DG106" s="1" t="s">
        <v>287</v>
      </c>
      <c r="DH106" s="1" t="s">
        <v>288</v>
      </c>
      <c r="DI106" s="1" t="s">
        <v>23</v>
      </c>
      <c r="DJ106" s="1">
        <v>4.4000000000000004</v>
      </c>
      <c r="DK106" s="1">
        <v>75229.672000000006</v>
      </c>
      <c r="DL106" s="1">
        <v>2819570</v>
      </c>
      <c r="DN106" s="1">
        <v>75229.672000000006</v>
      </c>
      <c r="DO106" s="1">
        <v>4</v>
      </c>
      <c r="DP106" s="1">
        <v>8.42</v>
      </c>
      <c r="DQ106" s="1">
        <v>110.4</v>
      </c>
    </row>
    <row r="107" spans="3:121" x14ac:dyDescent="0.25">
      <c r="C107" s="1" t="s">
        <v>290</v>
      </c>
      <c r="D107" s="1" t="s">
        <v>291</v>
      </c>
      <c r="E107" s="1" t="s">
        <v>23</v>
      </c>
      <c r="F107" s="1">
        <v>3.83</v>
      </c>
      <c r="G107" s="1">
        <v>9.2929999999999993</v>
      </c>
      <c r="H107" s="1">
        <v>285</v>
      </c>
      <c r="I107" s="1">
        <v>3744.223</v>
      </c>
      <c r="J107" s="1">
        <v>0.01</v>
      </c>
      <c r="O107" s="1" t="s">
        <v>290</v>
      </c>
      <c r="P107" s="1" t="s">
        <v>291</v>
      </c>
      <c r="Q107" s="1" t="s">
        <v>23</v>
      </c>
      <c r="R107" s="1">
        <v>3.78</v>
      </c>
      <c r="S107" s="1">
        <v>4283.5559999999996</v>
      </c>
      <c r="T107" s="1">
        <v>146551</v>
      </c>
      <c r="U107" s="1">
        <v>3744.223</v>
      </c>
      <c r="V107" s="1">
        <v>4.5759999999999996</v>
      </c>
      <c r="X107" s="1">
        <v>66.02</v>
      </c>
      <c r="AA107" s="1" t="s">
        <v>290</v>
      </c>
      <c r="AB107" s="1" t="s">
        <v>291</v>
      </c>
      <c r="AC107" s="1" t="s">
        <v>23</v>
      </c>
      <c r="AD107" s="1">
        <v>3.78</v>
      </c>
      <c r="AE107" s="1">
        <v>3744.223</v>
      </c>
      <c r="AF107" s="1">
        <v>127381</v>
      </c>
      <c r="AH107" s="1">
        <v>3744.223</v>
      </c>
      <c r="AI107" s="1">
        <v>4</v>
      </c>
      <c r="AJ107" s="1">
        <v>4.63</v>
      </c>
      <c r="AK107" s="1">
        <v>15.7</v>
      </c>
      <c r="AM107" s="1" t="s">
        <v>290</v>
      </c>
      <c r="AN107" s="1" t="s">
        <v>291</v>
      </c>
      <c r="AO107" s="1" t="s">
        <v>23</v>
      </c>
      <c r="AP107" s="1">
        <v>3.8</v>
      </c>
      <c r="AQ107" s="1">
        <v>629.29600000000005</v>
      </c>
      <c r="AR107" s="1">
        <v>15328</v>
      </c>
      <c r="AS107" s="1">
        <v>105342.867</v>
      </c>
      <c r="AT107" s="1">
        <v>2.4E-2</v>
      </c>
      <c r="AY107" s="1" t="s">
        <v>290</v>
      </c>
      <c r="AZ107" s="1" t="s">
        <v>291</v>
      </c>
      <c r="BA107" s="1" t="s">
        <v>23</v>
      </c>
      <c r="BB107" s="1">
        <v>3.96</v>
      </c>
      <c r="BC107" s="1">
        <v>105342.867</v>
      </c>
      <c r="BD107" s="1">
        <v>3033331</v>
      </c>
      <c r="BF107" s="1">
        <v>105342.867</v>
      </c>
      <c r="BG107" s="1">
        <v>4</v>
      </c>
      <c r="BH107" s="1">
        <v>6.35</v>
      </c>
      <c r="BI107" s="1">
        <v>58.9</v>
      </c>
      <c r="BK107" s="1" t="s">
        <v>290</v>
      </c>
      <c r="BL107" s="1" t="s">
        <v>291</v>
      </c>
      <c r="BM107" s="1" t="s">
        <v>23</v>
      </c>
      <c r="BN107" s="1">
        <v>4.05</v>
      </c>
      <c r="BO107" s="1">
        <v>3289.5790000000002</v>
      </c>
      <c r="BP107" s="1">
        <v>127687</v>
      </c>
      <c r="BQ107" s="1">
        <v>2107.8870000000002</v>
      </c>
      <c r="BR107" s="1">
        <v>6.242</v>
      </c>
      <c r="BT107" s="1">
        <v>36.44</v>
      </c>
      <c r="BW107" s="1" t="s">
        <v>290</v>
      </c>
      <c r="BX107" s="1" t="s">
        <v>291</v>
      </c>
      <c r="BY107" s="1" t="s">
        <v>23</v>
      </c>
      <c r="BZ107" s="1">
        <v>4.05</v>
      </c>
      <c r="CA107" s="1">
        <v>2107.8870000000002</v>
      </c>
      <c r="CB107" s="1">
        <v>80161</v>
      </c>
      <c r="CD107" s="1">
        <v>2107.8870000000002</v>
      </c>
      <c r="CE107" s="1">
        <v>4</v>
      </c>
      <c r="CF107" s="1">
        <v>6.27</v>
      </c>
      <c r="CG107" s="1">
        <v>56.8</v>
      </c>
      <c r="CI107" s="1" t="s">
        <v>290</v>
      </c>
      <c r="CJ107" s="1" t="s">
        <v>291</v>
      </c>
      <c r="CK107" s="1" t="s">
        <v>23</v>
      </c>
      <c r="CL107" s="1">
        <v>4.0599999999999996</v>
      </c>
      <c r="CM107" s="1">
        <v>38.405999999999999</v>
      </c>
      <c r="CN107" s="1">
        <v>1610</v>
      </c>
      <c r="CO107" s="1">
        <v>87124.804999999993</v>
      </c>
      <c r="CP107" s="1">
        <v>2E-3</v>
      </c>
      <c r="CU107" s="1" t="s">
        <v>290</v>
      </c>
      <c r="CV107" s="1" t="s">
        <v>291</v>
      </c>
      <c r="CW107" s="1" t="s">
        <v>23</v>
      </c>
      <c r="CX107" s="1">
        <v>4.4000000000000004</v>
      </c>
      <c r="CY107" s="1">
        <v>2383.6489999999999</v>
      </c>
      <c r="CZ107" s="1">
        <v>96799</v>
      </c>
      <c r="DA107" s="1">
        <v>87124.804999999993</v>
      </c>
      <c r="DB107" s="1">
        <v>0.109</v>
      </c>
      <c r="DG107" s="1" t="s">
        <v>290</v>
      </c>
      <c r="DH107" s="1" t="s">
        <v>291</v>
      </c>
      <c r="DI107" s="1" t="s">
        <v>23</v>
      </c>
      <c r="DJ107" s="1">
        <v>4.4000000000000004</v>
      </c>
      <c r="DK107" s="1">
        <v>87124.804999999993</v>
      </c>
      <c r="DL107" s="1">
        <v>3374102</v>
      </c>
      <c r="DN107" s="1">
        <v>87124.804999999993</v>
      </c>
      <c r="DO107" s="1">
        <v>4</v>
      </c>
      <c r="DP107" s="1">
        <v>9.75</v>
      </c>
      <c r="DQ107" s="1">
        <v>143.69999999999999</v>
      </c>
    </row>
    <row r="108" spans="3:121" x14ac:dyDescent="0.25">
      <c r="C108" s="1" t="s">
        <v>292</v>
      </c>
      <c r="D108" s="1" t="s">
        <v>293</v>
      </c>
      <c r="E108" s="1" t="s">
        <v>23</v>
      </c>
      <c r="I108" s="1">
        <v>4034.3939999999998</v>
      </c>
      <c r="O108" s="1" t="s">
        <v>292</v>
      </c>
      <c r="P108" s="1" t="s">
        <v>293</v>
      </c>
      <c r="Q108" s="1" t="s">
        <v>23</v>
      </c>
      <c r="R108" s="1">
        <v>3.78</v>
      </c>
      <c r="S108" s="1">
        <v>4557.3829999999998</v>
      </c>
      <c r="T108" s="1">
        <v>156709</v>
      </c>
      <c r="U108" s="1">
        <v>4034.3939999999998</v>
      </c>
      <c r="V108" s="1">
        <v>4.5190000000000001</v>
      </c>
      <c r="X108" s="1">
        <v>65.17</v>
      </c>
      <c r="AA108" s="1" t="s">
        <v>292</v>
      </c>
      <c r="AB108" s="1" t="s">
        <v>293</v>
      </c>
      <c r="AC108" s="1" t="s">
        <v>23</v>
      </c>
      <c r="AD108" s="1">
        <v>3.78</v>
      </c>
      <c r="AE108" s="1">
        <v>4034.3939999999998</v>
      </c>
      <c r="AF108" s="1">
        <v>138969</v>
      </c>
      <c r="AH108" s="1">
        <v>4034.3939999999998</v>
      </c>
      <c r="AI108" s="1">
        <v>4</v>
      </c>
      <c r="AJ108" s="1">
        <v>4.99</v>
      </c>
      <c r="AK108" s="1">
        <v>24.7</v>
      </c>
      <c r="AM108" s="1" t="s">
        <v>292</v>
      </c>
      <c r="AN108" s="1" t="s">
        <v>293</v>
      </c>
      <c r="AO108" s="1" t="s">
        <v>23</v>
      </c>
      <c r="AP108" s="1">
        <v>3.85</v>
      </c>
      <c r="AQ108" s="1">
        <v>294.01</v>
      </c>
      <c r="AR108" s="1">
        <v>4664</v>
      </c>
      <c r="AS108" s="1">
        <v>98521.195000000007</v>
      </c>
      <c r="AT108" s="1">
        <v>1.2E-2</v>
      </c>
      <c r="AY108" s="1" t="s">
        <v>292</v>
      </c>
      <c r="AZ108" s="1" t="s">
        <v>293</v>
      </c>
      <c r="BA108" s="1" t="s">
        <v>23</v>
      </c>
      <c r="BB108" s="1">
        <v>3.97</v>
      </c>
      <c r="BC108" s="1">
        <v>98521.195000000007</v>
      </c>
      <c r="BD108" s="1">
        <v>2867227</v>
      </c>
      <c r="BF108" s="1">
        <v>98521.195000000007</v>
      </c>
      <c r="BG108" s="1">
        <v>4</v>
      </c>
      <c r="BH108" s="1">
        <v>5.94</v>
      </c>
      <c r="BI108" s="1">
        <v>48.6</v>
      </c>
      <c r="BK108" s="1" t="s">
        <v>292</v>
      </c>
      <c r="BL108" s="1" t="s">
        <v>293</v>
      </c>
      <c r="BM108" s="1" t="s">
        <v>23</v>
      </c>
      <c r="BN108" s="1">
        <v>4.05</v>
      </c>
      <c r="BO108" s="1">
        <v>2823.59</v>
      </c>
      <c r="BP108" s="1">
        <v>105276</v>
      </c>
      <c r="BQ108" s="1">
        <v>2019.5119999999999</v>
      </c>
      <c r="BR108" s="1">
        <v>5.593</v>
      </c>
      <c r="BT108" s="1">
        <v>32.54</v>
      </c>
      <c r="BW108" s="1" t="s">
        <v>292</v>
      </c>
      <c r="BX108" s="1" t="s">
        <v>293</v>
      </c>
      <c r="BY108" s="1" t="s">
        <v>23</v>
      </c>
      <c r="BZ108" s="1">
        <v>4.05</v>
      </c>
      <c r="CA108" s="1">
        <v>2019.5119999999999</v>
      </c>
      <c r="CB108" s="1">
        <v>74692</v>
      </c>
      <c r="CD108" s="1">
        <v>2019.5119999999999</v>
      </c>
      <c r="CE108" s="1">
        <v>4</v>
      </c>
      <c r="CF108" s="1">
        <v>6.01</v>
      </c>
      <c r="CG108" s="1">
        <v>50.2</v>
      </c>
      <c r="CI108" s="1" t="s">
        <v>292</v>
      </c>
      <c r="CJ108" s="1" t="s">
        <v>293</v>
      </c>
      <c r="CK108" s="1" t="s">
        <v>23</v>
      </c>
      <c r="CL108" s="1">
        <v>4.0199999999999996</v>
      </c>
      <c r="CM108" s="1">
        <v>2.931</v>
      </c>
      <c r="CN108" s="1">
        <v>191</v>
      </c>
      <c r="CO108" s="1">
        <v>77005.422000000006</v>
      </c>
      <c r="CP108" s="1">
        <v>0</v>
      </c>
      <c r="CU108" s="1" t="s">
        <v>292</v>
      </c>
      <c r="CV108" s="1" t="s">
        <v>293</v>
      </c>
      <c r="CW108" s="1" t="s">
        <v>23</v>
      </c>
      <c r="CX108" s="1">
        <v>4.4000000000000004</v>
      </c>
      <c r="CY108" s="1">
        <v>1627.43</v>
      </c>
      <c r="CZ108" s="1">
        <v>65057</v>
      </c>
      <c r="DA108" s="1">
        <v>77005.422000000006</v>
      </c>
      <c r="DB108" s="1">
        <v>8.5000000000000006E-2</v>
      </c>
      <c r="DG108" s="1" t="s">
        <v>292</v>
      </c>
      <c r="DH108" s="1" t="s">
        <v>293</v>
      </c>
      <c r="DI108" s="1" t="s">
        <v>23</v>
      </c>
      <c r="DJ108" s="1">
        <v>4.4000000000000004</v>
      </c>
      <c r="DK108" s="1">
        <v>77005.422000000006</v>
      </c>
      <c r="DL108" s="1">
        <v>3313557</v>
      </c>
      <c r="DN108" s="1">
        <v>77005.422000000006</v>
      </c>
      <c r="DO108" s="1">
        <v>4</v>
      </c>
      <c r="DP108" s="1">
        <v>8.61</v>
      </c>
      <c r="DQ108" s="1">
        <v>115.4</v>
      </c>
    </row>
    <row r="109" spans="3:121" x14ac:dyDescent="0.25">
      <c r="C109" s="1" t="s">
        <v>294</v>
      </c>
      <c r="D109" s="1" t="s">
        <v>295</v>
      </c>
      <c r="E109" s="1" t="s">
        <v>23</v>
      </c>
      <c r="F109" s="1">
        <v>3.87</v>
      </c>
      <c r="G109" s="1">
        <v>19.84</v>
      </c>
      <c r="H109" s="1">
        <v>431</v>
      </c>
      <c r="I109" s="1">
        <v>4172.7139999999999</v>
      </c>
      <c r="J109" s="1">
        <v>1.9E-2</v>
      </c>
      <c r="O109" s="1" t="s">
        <v>294</v>
      </c>
      <c r="P109" s="1" t="s">
        <v>295</v>
      </c>
      <c r="Q109" s="1" t="s">
        <v>23</v>
      </c>
      <c r="R109" s="1">
        <v>3.78</v>
      </c>
      <c r="S109" s="1">
        <v>4135.4979999999996</v>
      </c>
      <c r="T109" s="1">
        <v>140199</v>
      </c>
      <c r="U109" s="1">
        <v>4172.7139999999999</v>
      </c>
      <c r="V109" s="1">
        <v>3.964</v>
      </c>
      <c r="X109" s="1">
        <v>56.98</v>
      </c>
      <c r="AA109" s="1" t="s">
        <v>294</v>
      </c>
      <c r="AB109" s="1" t="s">
        <v>295</v>
      </c>
      <c r="AC109" s="1" t="s">
        <v>23</v>
      </c>
      <c r="AD109" s="1">
        <v>3.78</v>
      </c>
      <c r="AE109" s="1">
        <v>4172.7139999999999</v>
      </c>
      <c r="AF109" s="1">
        <v>143367</v>
      </c>
      <c r="AH109" s="1">
        <v>4172.7139999999999</v>
      </c>
      <c r="AI109" s="1">
        <v>4</v>
      </c>
      <c r="AJ109" s="1">
        <v>5.16</v>
      </c>
      <c r="AK109" s="1">
        <v>29</v>
      </c>
      <c r="AM109" s="1" t="s">
        <v>294</v>
      </c>
      <c r="AN109" s="1" t="s">
        <v>295</v>
      </c>
      <c r="AO109" s="1" t="s">
        <v>23</v>
      </c>
      <c r="AP109" s="1">
        <v>3.81</v>
      </c>
      <c r="AQ109" s="1">
        <v>312.73899999999998</v>
      </c>
      <c r="AR109" s="1">
        <v>4898</v>
      </c>
      <c r="AS109" s="1">
        <v>87807.195000000007</v>
      </c>
      <c r="AT109" s="1">
        <v>1.4E-2</v>
      </c>
      <c r="AY109" s="1" t="s">
        <v>294</v>
      </c>
      <c r="AZ109" s="1" t="s">
        <v>295</v>
      </c>
      <c r="BA109" s="1" t="s">
        <v>23</v>
      </c>
      <c r="BB109" s="1">
        <v>3.97</v>
      </c>
      <c r="BC109" s="1">
        <v>87807.195000000007</v>
      </c>
      <c r="BD109" s="1">
        <v>2354495</v>
      </c>
      <c r="BF109" s="1">
        <v>87807.195000000007</v>
      </c>
      <c r="BG109" s="1">
        <v>4</v>
      </c>
      <c r="BH109" s="1">
        <v>5.3</v>
      </c>
      <c r="BI109" s="1">
        <v>32.4</v>
      </c>
      <c r="BK109" s="1" t="s">
        <v>294</v>
      </c>
      <c r="BL109" s="1" t="s">
        <v>295</v>
      </c>
      <c r="BM109" s="1" t="s">
        <v>23</v>
      </c>
      <c r="BN109" s="1">
        <v>4.05</v>
      </c>
      <c r="BO109" s="1">
        <v>3351.3290000000002</v>
      </c>
      <c r="BP109" s="1">
        <v>126030</v>
      </c>
      <c r="BQ109" s="1">
        <v>2174.9870000000001</v>
      </c>
      <c r="BR109" s="1">
        <v>6.1630000000000003</v>
      </c>
      <c r="BT109" s="1">
        <v>35.97</v>
      </c>
      <c r="BW109" s="1" t="s">
        <v>294</v>
      </c>
      <c r="BX109" s="1" t="s">
        <v>295</v>
      </c>
      <c r="BY109" s="1" t="s">
        <v>23</v>
      </c>
      <c r="BZ109" s="1">
        <v>4.05</v>
      </c>
      <c r="CA109" s="1">
        <v>2174.9870000000001</v>
      </c>
      <c r="CB109" s="1">
        <v>82892</v>
      </c>
      <c r="CD109" s="1">
        <v>2174.9870000000001</v>
      </c>
      <c r="CE109" s="1">
        <v>4</v>
      </c>
      <c r="CF109" s="1">
        <v>6.47</v>
      </c>
      <c r="CG109" s="1">
        <v>61.7</v>
      </c>
      <c r="CI109" s="1" t="s">
        <v>294</v>
      </c>
      <c r="CJ109" s="1" t="s">
        <v>295</v>
      </c>
      <c r="CK109" s="1" t="s">
        <v>23</v>
      </c>
      <c r="CL109" s="1">
        <v>4.08</v>
      </c>
      <c r="CM109" s="1">
        <v>9.6039999999999992</v>
      </c>
      <c r="CN109" s="1">
        <v>240</v>
      </c>
      <c r="CO109" s="1">
        <v>88369.641000000003</v>
      </c>
      <c r="CP109" s="1">
        <v>0</v>
      </c>
      <c r="CU109" s="1" t="s">
        <v>294</v>
      </c>
      <c r="CV109" s="1" t="s">
        <v>295</v>
      </c>
      <c r="CW109" s="1" t="s">
        <v>23</v>
      </c>
      <c r="CX109" s="1">
        <v>4.4000000000000004</v>
      </c>
      <c r="CY109" s="1">
        <v>3482.942</v>
      </c>
      <c r="CZ109" s="1">
        <v>128910</v>
      </c>
      <c r="DA109" s="1">
        <v>88369.641000000003</v>
      </c>
      <c r="DB109" s="1">
        <v>0.158</v>
      </c>
      <c r="DD109" s="1">
        <v>0</v>
      </c>
      <c r="DG109" s="1" t="s">
        <v>294</v>
      </c>
      <c r="DH109" s="1" t="s">
        <v>295</v>
      </c>
      <c r="DI109" s="1" t="s">
        <v>23</v>
      </c>
      <c r="DJ109" s="1">
        <v>4.4000000000000004</v>
      </c>
      <c r="DK109" s="1">
        <v>88369.641000000003</v>
      </c>
      <c r="DL109" s="1">
        <v>3280962</v>
      </c>
      <c r="DN109" s="1">
        <v>88369.641000000003</v>
      </c>
      <c r="DO109" s="1">
        <v>4</v>
      </c>
      <c r="DP109" s="1">
        <v>9.89</v>
      </c>
      <c r="DQ109" s="1">
        <v>147.1</v>
      </c>
    </row>
    <row r="110" spans="3:121" x14ac:dyDescent="0.25">
      <c r="C110" s="1" t="s">
        <v>296</v>
      </c>
      <c r="D110" s="1" t="s">
        <v>297</v>
      </c>
      <c r="E110" s="1" t="s">
        <v>23</v>
      </c>
      <c r="I110" s="1">
        <v>3922.8009999999999</v>
      </c>
      <c r="O110" s="1" t="s">
        <v>296</v>
      </c>
      <c r="P110" s="1" t="s">
        <v>297</v>
      </c>
      <c r="Q110" s="1" t="s">
        <v>23</v>
      </c>
      <c r="R110" s="1">
        <v>3.78</v>
      </c>
      <c r="S110" s="1">
        <v>3757.0410000000002</v>
      </c>
      <c r="T110" s="1">
        <v>129864</v>
      </c>
      <c r="U110" s="1">
        <v>3922.8009999999999</v>
      </c>
      <c r="V110" s="1">
        <v>3.831</v>
      </c>
      <c r="X110" s="1">
        <v>55.01</v>
      </c>
      <c r="AA110" s="1" t="s">
        <v>296</v>
      </c>
      <c r="AB110" s="1" t="s">
        <v>297</v>
      </c>
      <c r="AC110" s="1" t="s">
        <v>23</v>
      </c>
      <c r="AD110" s="1">
        <v>3.78</v>
      </c>
      <c r="AE110" s="1">
        <v>3922.8009999999999</v>
      </c>
      <c r="AF110" s="1">
        <v>137534</v>
      </c>
      <c r="AH110" s="1">
        <v>3922.8009999999999</v>
      </c>
      <c r="AI110" s="1">
        <v>4</v>
      </c>
      <c r="AJ110" s="1">
        <v>4.8499999999999996</v>
      </c>
      <c r="AK110" s="1">
        <v>21.3</v>
      </c>
      <c r="AM110" s="1" t="s">
        <v>296</v>
      </c>
      <c r="AN110" s="1" t="s">
        <v>297</v>
      </c>
      <c r="AO110" s="1" t="s">
        <v>23</v>
      </c>
      <c r="AP110" s="1">
        <v>3.86</v>
      </c>
      <c r="AQ110" s="1">
        <v>289.661</v>
      </c>
      <c r="AR110" s="1">
        <v>4097</v>
      </c>
      <c r="AS110" s="1">
        <v>84955.523000000001</v>
      </c>
      <c r="AT110" s="1">
        <v>1.4E-2</v>
      </c>
      <c r="AY110" s="1" t="s">
        <v>296</v>
      </c>
      <c r="AZ110" s="1" t="s">
        <v>297</v>
      </c>
      <c r="BA110" s="1" t="s">
        <v>23</v>
      </c>
      <c r="BB110" s="1">
        <v>3.97</v>
      </c>
      <c r="BC110" s="1">
        <v>84955.523000000001</v>
      </c>
      <c r="BD110" s="1">
        <v>2334746</v>
      </c>
      <c r="BF110" s="1">
        <v>84955.523000000001</v>
      </c>
      <c r="BG110" s="1">
        <v>4</v>
      </c>
      <c r="BH110" s="1">
        <v>5.13</v>
      </c>
      <c r="BI110" s="1">
        <v>28.1</v>
      </c>
      <c r="BK110" s="1" t="s">
        <v>296</v>
      </c>
      <c r="BL110" s="1" t="s">
        <v>297</v>
      </c>
      <c r="BM110" s="1" t="s">
        <v>23</v>
      </c>
      <c r="BN110" s="1">
        <v>4.05</v>
      </c>
      <c r="BO110" s="1">
        <v>2774.165</v>
      </c>
      <c r="BP110" s="1">
        <v>104724</v>
      </c>
      <c r="BQ110" s="1">
        <v>1885.64</v>
      </c>
      <c r="BR110" s="1">
        <v>5.8849999999999998</v>
      </c>
      <c r="BT110" s="1">
        <v>34.299999999999997</v>
      </c>
      <c r="BW110" s="1" t="s">
        <v>296</v>
      </c>
      <c r="BX110" s="1" t="s">
        <v>297</v>
      </c>
      <c r="BY110" s="1" t="s">
        <v>23</v>
      </c>
      <c r="BZ110" s="1">
        <v>4.05</v>
      </c>
      <c r="CA110" s="1">
        <v>1885.64</v>
      </c>
      <c r="CB110" s="1">
        <v>69423</v>
      </c>
      <c r="CD110" s="1">
        <v>1885.64</v>
      </c>
      <c r="CE110" s="1">
        <v>4</v>
      </c>
      <c r="CF110" s="1">
        <v>5.61</v>
      </c>
      <c r="CG110" s="1">
        <v>40.200000000000003</v>
      </c>
      <c r="CI110" s="1" t="s">
        <v>296</v>
      </c>
      <c r="CJ110" s="1" t="s">
        <v>297</v>
      </c>
      <c r="CK110" s="1" t="s">
        <v>23</v>
      </c>
      <c r="CL110" s="1">
        <v>4.0599999999999996</v>
      </c>
      <c r="CM110" s="1">
        <v>0.16800000000000001</v>
      </c>
      <c r="CN110" s="1">
        <v>31</v>
      </c>
      <c r="CO110" s="1">
        <v>76210.016000000003</v>
      </c>
      <c r="CP110" s="1">
        <v>0</v>
      </c>
      <c r="CU110" s="1" t="s">
        <v>296</v>
      </c>
      <c r="CV110" s="1" t="s">
        <v>297</v>
      </c>
      <c r="CW110" s="1" t="s">
        <v>23</v>
      </c>
      <c r="CX110" s="1">
        <v>4.4000000000000004</v>
      </c>
      <c r="CY110" s="1">
        <v>1741.2860000000001</v>
      </c>
      <c r="CZ110" s="1">
        <v>67916</v>
      </c>
      <c r="DA110" s="1">
        <v>76210.016000000003</v>
      </c>
      <c r="DB110" s="1">
        <v>9.0999999999999998E-2</v>
      </c>
      <c r="DG110" s="1" t="s">
        <v>296</v>
      </c>
      <c r="DH110" s="1" t="s">
        <v>297</v>
      </c>
      <c r="DI110" s="1" t="s">
        <v>23</v>
      </c>
      <c r="DJ110" s="1">
        <v>4.4000000000000004</v>
      </c>
      <c r="DK110" s="1">
        <v>76210.016000000003</v>
      </c>
      <c r="DL110" s="1">
        <v>3155056</v>
      </c>
      <c r="DN110" s="1">
        <v>76210.016000000003</v>
      </c>
      <c r="DO110" s="1">
        <v>4</v>
      </c>
      <c r="DP110" s="1">
        <v>8.5299999999999994</v>
      </c>
      <c r="DQ110" s="1">
        <v>113.1</v>
      </c>
    </row>
    <row r="111" spans="3:121" x14ac:dyDescent="0.25">
      <c r="C111" s="1" t="s">
        <v>298</v>
      </c>
      <c r="D111" s="1" t="s">
        <v>299</v>
      </c>
      <c r="E111" s="1" t="s">
        <v>23</v>
      </c>
      <c r="F111" s="1">
        <v>3.85</v>
      </c>
      <c r="G111" s="1">
        <v>29.131</v>
      </c>
      <c r="H111" s="1">
        <v>366</v>
      </c>
      <c r="I111" s="1">
        <v>3270.0639999999999</v>
      </c>
      <c r="J111" s="1">
        <v>3.5999999999999997E-2</v>
      </c>
      <c r="O111" s="1" t="s">
        <v>298</v>
      </c>
      <c r="P111" s="1" t="s">
        <v>299</v>
      </c>
      <c r="Q111" s="1" t="s">
        <v>23</v>
      </c>
      <c r="R111" s="1">
        <v>3.78</v>
      </c>
      <c r="S111" s="1">
        <v>3527.55</v>
      </c>
      <c r="T111" s="1">
        <v>121269</v>
      </c>
      <c r="U111" s="1">
        <v>3270.0639999999999</v>
      </c>
      <c r="V111" s="1">
        <v>4.3150000000000004</v>
      </c>
      <c r="X111" s="1">
        <v>62.16</v>
      </c>
      <c r="AA111" s="1" t="s">
        <v>298</v>
      </c>
      <c r="AB111" s="1" t="s">
        <v>299</v>
      </c>
      <c r="AC111" s="1" t="s">
        <v>23</v>
      </c>
      <c r="AD111" s="1">
        <v>3.78</v>
      </c>
      <c r="AE111" s="1">
        <v>3270.0639999999999</v>
      </c>
      <c r="AF111" s="1">
        <v>113843</v>
      </c>
      <c r="AH111" s="1">
        <v>3270.0639999999999</v>
      </c>
      <c r="AI111" s="1">
        <v>4</v>
      </c>
      <c r="AJ111" s="1">
        <v>4.04</v>
      </c>
      <c r="AK111" s="1">
        <v>1.1000000000000001</v>
      </c>
      <c r="AM111" s="1" t="s">
        <v>298</v>
      </c>
      <c r="AN111" s="1" t="s">
        <v>299</v>
      </c>
      <c r="AO111" s="1" t="s">
        <v>23</v>
      </c>
      <c r="AS111" s="1">
        <v>83049.625</v>
      </c>
      <c r="AY111" s="1" t="s">
        <v>298</v>
      </c>
      <c r="AZ111" s="1" t="s">
        <v>299</v>
      </c>
      <c r="BA111" s="1" t="s">
        <v>23</v>
      </c>
      <c r="BB111" s="1">
        <v>3.96</v>
      </c>
      <c r="BC111" s="1">
        <v>83049.625</v>
      </c>
      <c r="BD111" s="1">
        <v>2385833</v>
      </c>
      <c r="BF111" s="1">
        <v>83049.625</v>
      </c>
      <c r="BG111" s="1">
        <v>4</v>
      </c>
      <c r="BH111" s="1">
        <v>5.01</v>
      </c>
      <c r="BI111" s="1">
        <v>25.3</v>
      </c>
      <c r="BK111" s="1" t="s">
        <v>298</v>
      </c>
      <c r="BL111" s="1" t="s">
        <v>299</v>
      </c>
      <c r="BM111" s="1" t="s">
        <v>23</v>
      </c>
      <c r="BN111" s="1">
        <v>4.05</v>
      </c>
      <c r="BO111" s="1">
        <v>2413.183</v>
      </c>
      <c r="BP111" s="1">
        <v>95545</v>
      </c>
      <c r="BQ111" s="1">
        <v>1554.347</v>
      </c>
      <c r="BR111" s="1">
        <v>6.21</v>
      </c>
      <c r="BT111" s="1">
        <v>36.25</v>
      </c>
      <c r="BW111" s="1" t="s">
        <v>298</v>
      </c>
      <c r="BX111" s="1" t="s">
        <v>299</v>
      </c>
      <c r="BY111" s="1" t="s">
        <v>23</v>
      </c>
      <c r="BZ111" s="1">
        <v>4.05</v>
      </c>
      <c r="CA111" s="1">
        <v>1554.347</v>
      </c>
      <c r="CB111" s="1">
        <v>59618</v>
      </c>
      <c r="CD111" s="1">
        <v>1554.347</v>
      </c>
      <c r="CE111" s="1">
        <v>4</v>
      </c>
      <c r="CF111" s="1">
        <v>4.62</v>
      </c>
      <c r="CG111" s="1">
        <v>15.6</v>
      </c>
      <c r="CI111" s="1" t="s">
        <v>298</v>
      </c>
      <c r="CJ111" s="1" t="s">
        <v>299</v>
      </c>
      <c r="CK111" s="1" t="s">
        <v>23</v>
      </c>
      <c r="CL111" s="1">
        <v>4.09</v>
      </c>
      <c r="CM111" s="1">
        <v>0.105</v>
      </c>
      <c r="CN111" s="1">
        <v>18</v>
      </c>
      <c r="CO111" s="1">
        <v>52721.07</v>
      </c>
      <c r="CP111" s="1">
        <v>0</v>
      </c>
      <c r="CU111" s="1" t="s">
        <v>298</v>
      </c>
      <c r="CV111" s="1" t="s">
        <v>299</v>
      </c>
      <c r="CW111" s="1" t="s">
        <v>23</v>
      </c>
      <c r="CX111" s="1">
        <v>4.4000000000000004</v>
      </c>
      <c r="CY111" s="1">
        <v>1187.4280000000001</v>
      </c>
      <c r="CZ111" s="1">
        <v>48088</v>
      </c>
      <c r="DA111" s="1">
        <v>52721.07</v>
      </c>
      <c r="DB111" s="1">
        <v>0.09</v>
      </c>
      <c r="DG111" s="1" t="s">
        <v>298</v>
      </c>
      <c r="DH111" s="1" t="s">
        <v>299</v>
      </c>
      <c r="DI111" s="1" t="s">
        <v>23</v>
      </c>
      <c r="DJ111" s="1">
        <v>4.4000000000000004</v>
      </c>
      <c r="DK111" s="1">
        <v>52721.07</v>
      </c>
      <c r="DL111" s="1">
        <v>2267876</v>
      </c>
      <c r="DN111" s="1">
        <v>52721.07</v>
      </c>
      <c r="DO111" s="1">
        <v>4</v>
      </c>
      <c r="DP111" s="1">
        <v>5.9</v>
      </c>
      <c r="DQ111" s="1">
        <v>47.4</v>
      </c>
    </row>
    <row r="112" spans="3:121" x14ac:dyDescent="0.25">
      <c r="C112" s="1" t="s">
        <v>300</v>
      </c>
      <c r="D112" s="1" t="s">
        <v>301</v>
      </c>
      <c r="E112" s="1" t="s">
        <v>23</v>
      </c>
      <c r="I112" s="1">
        <v>4049.1559999999999</v>
      </c>
      <c r="O112" s="1" t="s">
        <v>300</v>
      </c>
      <c r="P112" s="1" t="s">
        <v>301</v>
      </c>
      <c r="Q112" s="1" t="s">
        <v>23</v>
      </c>
      <c r="R112" s="1">
        <v>3.78</v>
      </c>
      <c r="S112" s="1">
        <v>4092.3510000000001</v>
      </c>
      <c r="T112" s="1">
        <v>141067</v>
      </c>
      <c r="U112" s="1">
        <v>4049.1559999999999</v>
      </c>
      <c r="V112" s="1">
        <v>4.0430000000000001</v>
      </c>
      <c r="X112" s="1">
        <v>58.14</v>
      </c>
      <c r="AA112" s="1" t="s">
        <v>300</v>
      </c>
      <c r="AB112" s="1" t="s">
        <v>301</v>
      </c>
      <c r="AC112" s="1" t="s">
        <v>23</v>
      </c>
      <c r="AD112" s="1">
        <v>3.78</v>
      </c>
      <c r="AE112" s="1">
        <v>4049.1559999999999</v>
      </c>
      <c r="AF112" s="1">
        <v>140243</v>
      </c>
      <c r="AH112" s="1">
        <v>4049.1559999999999</v>
      </c>
      <c r="AI112" s="1">
        <v>4</v>
      </c>
      <c r="AJ112" s="1">
        <v>5.01</v>
      </c>
      <c r="AK112" s="1">
        <v>25.2</v>
      </c>
      <c r="AM112" s="1" t="s">
        <v>300</v>
      </c>
      <c r="AN112" s="1" t="s">
        <v>301</v>
      </c>
      <c r="AO112" s="1" t="s">
        <v>23</v>
      </c>
      <c r="AP112" s="1">
        <v>3.85</v>
      </c>
      <c r="AQ112" s="1">
        <v>285.75099999999998</v>
      </c>
      <c r="AR112" s="1">
        <v>3659</v>
      </c>
      <c r="AS112" s="1">
        <v>75152.218999999997</v>
      </c>
      <c r="AT112" s="1">
        <v>1.4999999999999999E-2</v>
      </c>
      <c r="AY112" s="1" t="s">
        <v>300</v>
      </c>
      <c r="AZ112" s="1" t="s">
        <v>301</v>
      </c>
      <c r="BA112" s="1" t="s">
        <v>23</v>
      </c>
      <c r="BB112" s="1">
        <v>3.97</v>
      </c>
      <c r="BC112" s="1">
        <v>75152.218999999997</v>
      </c>
      <c r="BD112" s="1">
        <v>2040597</v>
      </c>
      <c r="BF112" s="1">
        <v>75152.218999999997</v>
      </c>
      <c r="BG112" s="1">
        <v>4</v>
      </c>
      <c r="BH112" s="1">
        <v>4.53</v>
      </c>
      <c r="BI112" s="1">
        <v>13.3</v>
      </c>
      <c r="BK112" s="1" t="s">
        <v>300</v>
      </c>
      <c r="BL112" s="1" t="s">
        <v>301</v>
      </c>
      <c r="BM112" s="1" t="s">
        <v>23</v>
      </c>
      <c r="BN112" s="1">
        <v>4.05</v>
      </c>
      <c r="BO112" s="1">
        <v>2684.16</v>
      </c>
      <c r="BP112" s="1">
        <v>102251</v>
      </c>
      <c r="BQ112" s="1">
        <v>1868.3610000000001</v>
      </c>
      <c r="BR112" s="1">
        <v>5.7469999999999999</v>
      </c>
      <c r="BT112" s="1">
        <v>33.47</v>
      </c>
      <c r="BW112" s="1" t="s">
        <v>300</v>
      </c>
      <c r="BX112" s="1" t="s">
        <v>301</v>
      </c>
      <c r="BY112" s="1" t="s">
        <v>23</v>
      </c>
      <c r="BZ112" s="1">
        <v>4.05</v>
      </c>
      <c r="CA112" s="1">
        <v>1868.3610000000001</v>
      </c>
      <c r="CB112" s="1">
        <v>70814</v>
      </c>
      <c r="CD112" s="1">
        <v>1868.3610000000001</v>
      </c>
      <c r="CE112" s="1">
        <v>4</v>
      </c>
      <c r="CF112" s="1">
        <v>5.56</v>
      </c>
      <c r="CG112" s="1">
        <v>38.9</v>
      </c>
      <c r="CI112" s="1" t="s">
        <v>300</v>
      </c>
      <c r="CJ112" s="1" t="s">
        <v>301</v>
      </c>
      <c r="CK112" s="1" t="s">
        <v>23</v>
      </c>
      <c r="CL112" s="1">
        <v>4.07</v>
      </c>
      <c r="CM112" s="1">
        <v>9.7360000000000007</v>
      </c>
      <c r="CN112" s="1">
        <v>352</v>
      </c>
      <c r="CO112" s="1">
        <v>55817.023000000001</v>
      </c>
      <c r="CP112" s="1">
        <v>1E-3</v>
      </c>
      <c r="CU112" s="1" t="s">
        <v>300</v>
      </c>
      <c r="CV112" s="1" t="s">
        <v>301</v>
      </c>
      <c r="CW112" s="1" t="s">
        <v>23</v>
      </c>
      <c r="CX112" s="1">
        <v>4.4000000000000004</v>
      </c>
      <c r="CY112" s="1">
        <v>1416.8679999999999</v>
      </c>
      <c r="CZ112" s="1">
        <v>47558</v>
      </c>
      <c r="DA112" s="1">
        <v>55817.023000000001</v>
      </c>
      <c r="DB112" s="1">
        <v>0.10199999999999999</v>
      </c>
      <c r="DG112" s="1" t="s">
        <v>300</v>
      </c>
      <c r="DH112" s="1" t="s">
        <v>301</v>
      </c>
      <c r="DI112" s="1" t="s">
        <v>23</v>
      </c>
      <c r="DJ112" s="1">
        <v>4.4000000000000004</v>
      </c>
      <c r="DK112" s="1">
        <v>55817.023000000001</v>
      </c>
      <c r="DL112" s="1">
        <v>2277350</v>
      </c>
      <c r="DN112" s="1">
        <v>55817.023000000001</v>
      </c>
      <c r="DO112" s="1">
        <v>4</v>
      </c>
      <c r="DP112" s="1">
        <v>6.24</v>
      </c>
      <c r="DQ112" s="1">
        <v>56.1</v>
      </c>
    </row>
    <row r="113" spans="3:121" x14ac:dyDescent="0.25">
      <c r="C113" s="1" t="s">
        <v>305</v>
      </c>
      <c r="D113" s="1" t="s">
        <v>306</v>
      </c>
      <c r="E113" s="1" t="s">
        <v>23</v>
      </c>
      <c r="F113" s="1">
        <v>3.87</v>
      </c>
      <c r="G113" s="1">
        <v>38.098999999999997</v>
      </c>
      <c r="H113" s="1">
        <v>1027</v>
      </c>
      <c r="I113" s="1">
        <v>4646.1390000000001</v>
      </c>
      <c r="J113" s="1">
        <v>3.3000000000000002E-2</v>
      </c>
      <c r="O113" s="1" t="s">
        <v>305</v>
      </c>
      <c r="P113" s="1" t="s">
        <v>306</v>
      </c>
      <c r="Q113" s="1" t="s">
        <v>23</v>
      </c>
      <c r="R113" s="1">
        <v>3.78</v>
      </c>
      <c r="S113" s="1">
        <v>4634.335</v>
      </c>
      <c r="T113" s="1">
        <v>157508</v>
      </c>
      <c r="U113" s="1">
        <v>4646.1390000000001</v>
      </c>
      <c r="V113" s="1">
        <v>3.99</v>
      </c>
      <c r="X113" s="1">
        <v>57.36</v>
      </c>
      <c r="AA113" s="1" t="s">
        <v>305</v>
      </c>
      <c r="AB113" s="1" t="s">
        <v>306</v>
      </c>
      <c r="AC113" s="1" t="s">
        <v>23</v>
      </c>
      <c r="AD113" s="1">
        <v>3.78</v>
      </c>
      <c r="AE113" s="1">
        <v>4646.1390000000001</v>
      </c>
      <c r="AF113" s="1">
        <v>159487</v>
      </c>
      <c r="AH113" s="1">
        <v>4646.1390000000001</v>
      </c>
      <c r="AI113" s="1">
        <v>4</v>
      </c>
      <c r="AJ113" s="1">
        <v>5.74</v>
      </c>
      <c r="AK113" s="1">
        <v>43.6</v>
      </c>
      <c r="AM113" s="1" t="s">
        <v>305</v>
      </c>
      <c r="AN113" s="1" t="s">
        <v>306</v>
      </c>
      <c r="AO113" s="1" t="s">
        <v>23</v>
      </c>
      <c r="AP113" s="1">
        <v>3.81</v>
      </c>
      <c r="AQ113" s="1">
        <v>370.41199999999998</v>
      </c>
      <c r="AR113" s="1">
        <v>5965</v>
      </c>
      <c r="AS113" s="1">
        <v>102671.5</v>
      </c>
      <c r="AT113" s="1">
        <v>1.4E-2</v>
      </c>
      <c r="AY113" s="1" t="s">
        <v>305</v>
      </c>
      <c r="AZ113" s="1" t="s">
        <v>306</v>
      </c>
      <c r="BA113" s="1" t="s">
        <v>23</v>
      </c>
      <c r="BB113" s="1">
        <v>3.96</v>
      </c>
      <c r="BC113" s="1">
        <v>102671.5</v>
      </c>
      <c r="BD113" s="1">
        <v>2832084</v>
      </c>
      <c r="BF113" s="1">
        <v>102671.5</v>
      </c>
      <c r="BG113" s="1">
        <v>4</v>
      </c>
      <c r="BH113" s="1">
        <v>6.19</v>
      </c>
      <c r="BI113" s="1">
        <v>54.8</v>
      </c>
      <c r="BK113" s="1" t="s">
        <v>305</v>
      </c>
      <c r="BL113" s="1" t="s">
        <v>306</v>
      </c>
      <c r="BM113" s="1" t="s">
        <v>23</v>
      </c>
      <c r="BN113" s="1">
        <v>4.05</v>
      </c>
      <c r="BO113" s="1">
        <v>3195.2739999999999</v>
      </c>
      <c r="BP113" s="1">
        <v>116858</v>
      </c>
      <c r="BQ113" s="1">
        <v>2224.9319999999998</v>
      </c>
      <c r="BR113" s="1">
        <v>5.7439999999999998</v>
      </c>
      <c r="BT113" s="1">
        <v>33.46</v>
      </c>
      <c r="BW113" s="1" t="s">
        <v>305</v>
      </c>
      <c r="BX113" s="1" t="s">
        <v>306</v>
      </c>
      <c r="BY113" s="1" t="s">
        <v>23</v>
      </c>
      <c r="BZ113" s="1">
        <v>4.05</v>
      </c>
      <c r="CA113" s="1">
        <v>2224.9319999999998</v>
      </c>
      <c r="CB113" s="1">
        <v>81925</v>
      </c>
      <c r="CD113" s="1">
        <v>2224.9319999999998</v>
      </c>
      <c r="CE113" s="1">
        <v>4</v>
      </c>
      <c r="CF113" s="1">
        <v>6.62</v>
      </c>
      <c r="CG113" s="1">
        <v>65.5</v>
      </c>
      <c r="CI113" s="1" t="s">
        <v>305</v>
      </c>
      <c r="CJ113" s="1" t="s">
        <v>306</v>
      </c>
      <c r="CK113" s="1" t="s">
        <v>23</v>
      </c>
      <c r="CO113" s="1">
        <v>99776.835999999996</v>
      </c>
      <c r="CU113" s="1" t="s">
        <v>305</v>
      </c>
      <c r="CV113" s="1" t="s">
        <v>306</v>
      </c>
      <c r="CW113" s="1" t="s">
        <v>23</v>
      </c>
      <c r="CX113" s="1">
        <v>4.4000000000000004</v>
      </c>
      <c r="CY113" s="1">
        <v>2355.6179999999999</v>
      </c>
      <c r="CZ113" s="1">
        <v>92222</v>
      </c>
      <c r="DA113" s="1">
        <v>99776.835999999996</v>
      </c>
      <c r="DB113" s="1">
        <v>9.4E-2</v>
      </c>
      <c r="DG113" s="1" t="s">
        <v>305</v>
      </c>
      <c r="DH113" s="1" t="s">
        <v>306</v>
      </c>
      <c r="DI113" s="1" t="s">
        <v>23</v>
      </c>
      <c r="DJ113" s="1">
        <v>4.4000000000000004</v>
      </c>
      <c r="DK113" s="1">
        <v>99776.835999999996</v>
      </c>
      <c r="DL113" s="1">
        <v>4067719</v>
      </c>
      <c r="DN113" s="1">
        <v>99776.835999999996</v>
      </c>
      <c r="DO113" s="1">
        <v>4</v>
      </c>
      <c r="DP113" s="1">
        <v>11.16</v>
      </c>
      <c r="DQ113" s="1">
        <v>179</v>
      </c>
    </row>
    <row r="114" spans="3:121" x14ac:dyDescent="0.25">
      <c r="C114" s="1" t="s">
        <v>307</v>
      </c>
      <c r="D114" s="1" t="s">
        <v>308</v>
      </c>
      <c r="E114" s="1" t="s">
        <v>23</v>
      </c>
      <c r="I114" s="1">
        <v>4670.8680000000004</v>
      </c>
      <c r="O114" s="1" t="s">
        <v>307</v>
      </c>
      <c r="P114" s="1" t="s">
        <v>308</v>
      </c>
      <c r="Q114" s="1" t="s">
        <v>23</v>
      </c>
      <c r="R114" s="1">
        <v>3.78</v>
      </c>
      <c r="S114" s="1">
        <v>4617.6059999999998</v>
      </c>
      <c r="T114" s="1">
        <v>157457</v>
      </c>
      <c r="U114" s="1">
        <v>4670.8680000000004</v>
      </c>
      <c r="V114" s="1">
        <v>3.9540000000000002</v>
      </c>
      <c r="X114" s="1">
        <v>56.83</v>
      </c>
      <c r="AA114" s="1" t="s">
        <v>307</v>
      </c>
      <c r="AB114" s="1" t="s">
        <v>308</v>
      </c>
      <c r="AC114" s="1" t="s">
        <v>23</v>
      </c>
      <c r="AD114" s="1">
        <v>3.78</v>
      </c>
      <c r="AE114" s="1">
        <v>4670.8680000000004</v>
      </c>
      <c r="AF114" s="1">
        <v>159954</v>
      </c>
      <c r="AH114" s="1">
        <v>4670.8680000000004</v>
      </c>
      <c r="AI114" s="1">
        <v>4</v>
      </c>
      <c r="AJ114" s="1">
        <v>5.78</v>
      </c>
      <c r="AK114" s="1">
        <v>44.4</v>
      </c>
      <c r="AM114" s="1" t="s">
        <v>307</v>
      </c>
      <c r="AN114" s="1" t="s">
        <v>308</v>
      </c>
      <c r="AO114" s="1" t="s">
        <v>23</v>
      </c>
      <c r="AP114" s="1">
        <v>3.81</v>
      </c>
      <c r="AQ114" s="1">
        <v>368.678</v>
      </c>
      <c r="AR114" s="1">
        <v>5262</v>
      </c>
      <c r="AS114" s="1">
        <v>101879.82</v>
      </c>
      <c r="AT114" s="1">
        <v>1.4E-2</v>
      </c>
      <c r="AY114" s="1" t="s">
        <v>307</v>
      </c>
      <c r="AZ114" s="1" t="s">
        <v>308</v>
      </c>
      <c r="BA114" s="1" t="s">
        <v>23</v>
      </c>
      <c r="BB114" s="1">
        <v>3.96</v>
      </c>
      <c r="BC114" s="1">
        <v>101879.82</v>
      </c>
      <c r="BD114" s="1">
        <v>2750035</v>
      </c>
      <c r="BF114" s="1">
        <v>101879.82</v>
      </c>
      <c r="BG114" s="1">
        <v>4</v>
      </c>
      <c r="BH114" s="1">
        <v>6.15</v>
      </c>
      <c r="BI114" s="1">
        <v>53.7</v>
      </c>
      <c r="BK114" s="1" t="s">
        <v>307</v>
      </c>
      <c r="BL114" s="1" t="s">
        <v>308</v>
      </c>
      <c r="BM114" s="1" t="s">
        <v>23</v>
      </c>
      <c r="BN114" s="1">
        <v>4.05</v>
      </c>
      <c r="BO114" s="1">
        <v>3959.748</v>
      </c>
      <c r="BP114" s="1">
        <v>152075</v>
      </c>
      <c r="BQ114" s="1">
        <v>2450.5279999999998</v>
      </c>
      <c r="BR114" s="1">
        <v>6.4640000000000004</v>
      </c>
      <c r="BT114" s="1">
        <v>37.770000000000003</v>
      </c>
      <c r="BW114" s="1" t="s">
        <v>307</v>
      </c>
      <c r="BX114" s="1" t="s">
        <v>308</v>
      </c>
      <c r="BY114" s="1" t="s">
        <v>23</v>
      </c>
      <c r="BZ114" s="1">
        <v>4.05</v>
      </c>
      <c r="CA114" s="1">
        <v>2450.5279999999998</v>
      </c>
      <c r="CB114" s="1">
        <v>94042</v>
      </c>
      <c r="CD114" s="1">
        <v>2450.5279999999998</v>
      </c>
      <c r="CE114" s="1">
        <v>4</v>
      </c>
      <c r="CF114" s="1">
        <v>7.29</v>
      </c>
      <c r="CG114" s="1">
        <v>82.2</v>
      </c>
      <c r="CI114" s="1" t="s">
        <v>307</v>
      </c>
      <c r="CJ114" s="1" t="s">
        <v>308</v>
      </c>
      <c r="CK114" s="1" t="s">
        <v>23</v>
      </c>
      <c r="CL114" s="1">
        <v>4.0599999999999996</v>
      </c>
      <c r="CM114" s="1">
        <v>55.627000000000002</v>
      </c>
      <c r="CN114" s="1">
        <v>2127</v>
      </c>
      <c r="CO114" s="1">
        <v>101979.219</v>
      </c>
      <c r="CP114" s="1">
        <v>2E-3</v>
      </c>
      <c r="CU114" s="1" t="s">
        <v>307</v>
      </c>
      <c r="CV114" s="1" t="s">
        <v>308</v>
      </c>
      <c r="CW114" s="1" t="s">
        <v>23</v>
      </c>
      <c r="CX114" s="1">
        <v>4.4000000000000004</v>
      </c>
      <c r="CY114" s="1">
        <v>3240.6590000000001</v>
      </c>
      <c r="CZ114" s="1">
        <v>122106</v>
      </c>
      <c r="DA114" s="1">
        <v>101979.219</v>
      </c>
      <c r="DB114" s="1">
        <v>0.127</v>
      </c>
      <c r="DG114" s="1" t="s">
        <v>307</v>
      </c>
      <c r="DH114" s="1" t="s">
        <v>308</v>
      </c>
      <c r="DI114" s="1" t="s">
        <v>23</v>
      </c>
      <c r="DJ114" s="1">
        <v>4.4000000000000004</v>
      </c>
      <c r="DK114" s="1">
        <v>101979.219</v>
      </c>
      <c r="DL114" s="1">
        <v>4124754</v>
      </c>
      <c r="DN114" s="1">
        <v>101979.219</v>
      </c>
      <c r="DO114" s="1">
        <v>4</v>
      </c>
      <c r="DP114" s="1">
        <v>11.41</v>
      </c>
      <c r="DQ114" s="1">
        <v>185.2</v>
      </c>
    </row>
    <row r="115" spans="3:121" x14ac:dyDescent="0.25">
      <c r="C115" s="1" t="s">
        <v>309</v>
      </c>
      <c r="D115" s="1" t="s">
        <v>310</v>
      </c>
      <c r="E115" s="1" t="s">
        <v>23</v>
      </c>
      <c r="F115" s="1">
        <v>3.88</v>
      </c>
      <c r="G115" s="1">
        <v>34.704999999999998</v>
      </c>
      <c r="H115" s="1">
        <v>698</v>
      </c>
      <c r="I115" s="1">
        <v>4760.1059999999998</v>
      </c>
      <c r="J115" s="1">
        <v>2.9000000000000001E-2</v>
      </c>
      <c r="O115" s="1" t="s">
        <v>309</v>
      </c>
      <c r="P115" s="1" t="s">
        <v>310</v>
      </c>
      <c r="Q115" s="1" t="s">
        <v>23</v>
      </c>
      <c r="R115" s="1">
        <v>3.78</v>
      </c>
      <c r="S115" s="1">
        <v>5855.9849999999997</v>
      </c>
      <c r="T115" s="1">
        <v>201916</v>
      </c>
      <c r="U115" s="1">
        <v>4760.1059999999998</v>
      </c>
      <c r="V115" s="1">
        <v>4.9210000000000003</v>
      </c>
      <c r="X115" s="1">
        <v>71.12</v>
      </c>
      <c r="AA115" s="1" t="s">
        <v>309</v>
      </c>
      <c r="AB115" s="1" t="s">
        <v>310</v>
      </c>
      <c r="AC115" s="1" t="s">
        <v>23</v>
      </c>
      <c r="AD115" s="1">
        <v>3.78</v>
      </c>
      <c r="AE115" s="1">
        <v>4760.1059999999998</v>
      </c>
      <c r="AF115" s="1">
        <v>162646</v>
      </c>
      <c r="AH115" s="1">
        <v>4760.1059999999998</v>
      </c>
      <c r="AI115" s="1">
        <v>4</v>
      </c>
      <c r="AJ115" s="1">
        <v>5.89</v>
      </c>
      <c r="AK115" s="1">
        <v>47.1</v>
      </c>
      <c r="AM115" s="1" t="s">
        <v>309</v>
      </c>
      <c r="AN115" s="1" t="s">
        <v>310</v>
      </c>
      <c r="AO115" s="1" t="s">
        <v>23</v>
      </c>
      <c r="AP115" s="1">
        <v>3.81</v>
      </c>
      <c r="AQ115" s="1">
        <v>929.42399999999998</v>
      </c>
      <c r="AR115" s="1">
        <v>25504</v>
      </c>
      <c r="AS115" s="1">
        <v>119917.711</v>
      </c>
      <c r="AT115" s="1">
        <v>3.1E-2</v>
      </c>
      <c r="AY115" s="1" t="s">
        <v>309</v>
      </c>
      <c r="AZ115" s="1" t="s">
        <v>310</v>
      </c>
      <c r="BA115" s="1" t="s">
        <v>23</v>
      </c>
      <c r="BB115" s="1">
        <v>3.97</v>
      </c>
      <c r="BC115" s="1">
        <v>119917.711</v>
      </c>
      <c r="BD115" s="1">
        <v>3374345</v>
      </c>
      <c r="BF115" s="1">
        <v>119917.711</v>
      </c>
      <c r="BG115" s="1">
        <v>4</v>
      </c>
      <c r="BH115" s="1">
        <v>7.23</v>
      </c>
      <c r="BI115" s="1">
        <v>80.900000000000006</v>
      </c>
      <c r="BK115" s="1" t="s">
        <v>309</v>
      </c>
      <c r="BL115" s="1" t="s">
        <v>310</v>
      </c>
      <c r="BM115" s="1" t="s">
        <v>23</v>
      </c>
      <c r="BN115" s="1">
        <v>4.05</v>
      </c>
      <c r="BO115" s="1">
        <v>4245.902</v>
      </c>
      <c r="BP115" s="1">
        <v>161078</v>
      </c>
      <c r="BQ115" s="1">
        <v>2422.2060000000001</v>
      </c>
      <c r="BR115" s="1">
        <v>7.0119999999999996</v>
      </c>
      <c r="BT115" s="1">
        <v>41.06</v>
      </c>
      <c r="BW115" s="1" t="s">
        <v>309</v>
      </c>
      <c r="BX115" s="1" t="s">
        <v>310</v>
      </c>
      <c r="BY115" s="1" t="s">
        <v>23</v>
      </c>
      <c r="BZ115" s="1">
        <v>4.05</v>
      </c>
      <c r="CA115" s="1">
        <v>2422.2060000000001</v>
      </c>
      <c r="CB115" s="1">
        <v>92834</v>
      </c>
      <c r="CD115" s="1">
        <v>2422.2060000000001</v>
      </c>
      <c r="CE115" s="1">
        <v>4</v>
      </c>
      <c r="CF115" s="1">
        <v>7.21</v>
      </c>
      <c r="CG115" s="1">
        <v>80.099999999999994</v>
      </c>
      <c r="CI115" s="1" t="s">
        <v>309</v>
      </c>
      <c r="CJ115" s="1" t="s">
        <v>310</v>
      </c>
      <c r="CK115" s="1" t="s">
        <v>23</v>
      </c>
      <c r="CL115" s="1">
        <v>4.07</v>
      </c>
      <c r="CM115" s="1">
        <v>3.5230000000000001</v>
      </c>
      <c r="CN115" s="1">
        <v>218</v>
      </c>
      <c r="CO115" s="1">
        <v>114534.242</v>
      </c>
      <c r="CP115" s="1">
        <v>0</v>
      </c>
      <c r="CU115" s="1" t="s">
        <v>309</v>
      </c>
      <c r="CV115" s="1" t="s">
        <v>310</v>
      </c>
      <c r="CW115" s="1" t="s">
        <v>23</v>
      </c>
      <c r="CX115" s="1">
        <v>4.4000000000000004</v>
      </c>
      <c r="CY115" s="1">
        <v>16277.225</v>
      </c>
      <c r="CZ115" s="1">
        <v>691768</v>
      </c>
      <c r="DA115" s="1">
        <v>114534.242</v>
      </c>
      <c r="DB115" s="1">
        <v>0.56799999999999995</v>
      </c>
      <c r="DD115" s="1">
        <v>1.43</v>
      </c>
      <c r="DG115" s="1" t="s">
        <v>309</v>
      </c>
      <c r="DH115" s="1" t="s">
        <v>310</v>
      </c>
      <c r="DI115" s="1" t="s">
        <v>23</v>
      </c>
      <c r="DJ115" s="1">
        <v>4.4000000000000004</v>
      </c>
      <c r="DK115" s="1">
        <v>114534.242</v>
      </c>
      <c r="DL115" s="1">
        <v>4796443</v>
      </c>
      <c r="DN115" s="1">
        <v>114534.242</v>
      </c>
      <c r="DO115" s="1">
        <v>4</v>
      </c>
      <c r="DP115" s="1">
        <v>12.81</v>
      </c>
      <c r="DQ115" s="1">
        <v>220.3</v>
      </c>
    </row>
    <row r="116" spans="3:121" x14ac:dyDescent="0.25">
      <c r="C116" s="1" t="s">
        <v>311</v>
      </c>
      <c r="D116" s="1" t="s">
        <v>312</v>
      </c>
      <c r="E116" s="1" t="s">
        <v>23</v>
      </c>
      <c r="F116" s="1">
        <v>3.87</v>
      </c>
      <c r="G116" s="1">
        <v>16.085999999999999</v>
      </c>
      <c r="H116" s="1">
        <v>360</v>
      </c>
      <c r="I116" s="1">
        <v>4087.0659999999998</v>
      </c>
      <c r="J116" s="1">
        <v>1.6E-2</v>
      </c>
      <c r="O116" s="1" t="s">
        <v>311</v>
      </c>
      <c r="P116" s="1" t="s">
        <v>312</v>
      </c>
      <c r="Q116" s="1" t="s">
        <v>23</v>
      </c>
      <c r="R116" s="1">
        <v>3.78</v>
      </c>
      <c r="S116" s="1">
        <v>4184.6890000000003</v>
      </c>
      <c r="T116" s="1">
        <v>143212</v>
      </c>
      <c r="U116" s="1">
        <v>4087.0659999999998</v>
      </c>
      <c r="V116" s="1">
        <v>4.0960000000000001</v>
      </c>
      <c r="X116" s="1">
        <v>58.92</v>
      </c>
      <c r="AA116" s="1" t="s">
        <v>311</v>
      </c>
      <c r="AB116" s="1" t="s">
        <v>312</v>
      </c>
      <c r="AC116" s="1" t="s">
        <v>23</v>
      </c>
      <c r="AD116" s="1">
        <v>3.78</v>
      </c>
      <c r="AE116" s="1">
        <v>4087.0659999999998</v>
      </c>
      <c r="AF116" s="1">
        <v>139402</v>
      </c>
      <c r="AH116" s="1">
        <v>4087.0659999999998</v>
      </c>
      <c r="AI116" s="1">
        <v>4</v>
      </c>
      <c r="AJ116" s="1">
        <v>5.05</v>
      </c>
      <c r="AK116" s="1">
        <v>26.3</v>
      </c>
      <c r="AM116" s="1" t="s">
        <v>311</v>
      </c>
      <c r="AN116" s="1" t="s">
        <v>312</v>
      </c>
      <c r="AO116" s="1" t="s">
        <v>23</v>
      </c>
      <c r="AP116" s="1">
        <v>3.81</v>
      </c>
      <c r="AQ116" s="1">
        <v>397.327</v>
      </c>
      <c r="AR116" s="1">
        <v>5254</v>
      </c>
      <c r="AS116" s="1">
        <v>97705.281000000003</v>
      </c>
      <c r="AT116" s="1">
        <v>1.6E-2</v>
      </c>
      <c r="AY116" s="1" t="s">
        <v>311</v>
      </c>
      <c r="AZ116" s="1" t="s">
        <v>312</v>
      </c>
      <c r="BA116" s="1" t="s">
        <v>23</v>
      </c>
      <c r="BB116" s="1">
        <v>3.96</v>
      </c>
      <c r="BC116" s="1">
        <v>97705.281000000003</v>
      </c>
      <c r="BD116" s="1">
        <v>2789053</v>
      </c>
      <c r="BF116" s="1">
        <v>97705.281000000003</v>
      </c>
      <c r="BG116" s="1">
        <v>4</v>
      </c>
      <c r="BH116" s="1">
        <v>5.89</v>
      </c>
      <c r="BI116" s="1">
        <v>47.4</v>
      </c>
      <c r="BK116" s="1" t="s">
        <v>311</v>
      </c>
      <c r="BL116" s="1" t="s">
        <v>312</v>
      </c>
      <c r="BM116" s="1" t="s">
        <v>23</v>
      </c>
      <c r="BN116" s="1">
        <v>4.05</v>
      </c>
      <c r="BO116" s="1">
        <v>3195.3470000000002</v>
      </c>
      <c r="BP116" s="1">
        <v>124660</v>
      </c>
      <c r="BQ116" s="1">
        <v>2046.279</v>
      </c>
      <c r="BR116" s="1">
        <v>6.2460000000000004</v>
      </c>
      <c r="BT116" s="1">
        <v>36.47</v>
      </c>
      <c r="BW116" s="1" t="s">
        <v>311</v>
      </c>
      <c r="BX116" s="1" t="s">
        <v>312</v>
      </c>
      <c r="BY116" s="1" t="s">
        <v>23</v>
      </c>
      <c r="BZ116" s="1">
        <v>4.05</v>
      </c>
      <c r="CA116" s="1">
        <v>2046.279</v>
      </c>
      <c r="CB116" s="1">
        <v>77503</v>
      </c>
      <c r="CD116" s="1">
        <v>2046.279</v>
      </c>
      <c r="CE116" s="1">
        <v>4</v>
      </c>
      <c r="CF116" s="1">
        <v>6.09</v>
      </c>
      <c r="CG116" s="1">
        <v>52.2</v>
      </c>
      <c r="CI116" s="1" t="s">
        <v>311</v>
      </c>
      <c r="CJ116" s="1" t="s">
        <v>312</v>
      </c>
      <c r="CK116" s="1" t="s">
        <v>23</v>
      </c>
      <c r="CL116" s="1">
        <v>4.0599999999999996</v>
      </c>
      <c r="CM116" s="1">
        <v>8.1059999999999999</v>
      </c>
      <c r="CN116" s="1">
        <v>373</v>
      </c>
      <c r="CO116" s="1">
        <v>79844.398000000001</v>
      </c>
      <c r="CP116" s="1">
        <v>0</v>
      </c>
      <c r="CU116" s="1" t="s">
        <v>311</v>
      </c>
      <c r="CV116" s="1" t="s">
        <v>312</v>
      </c>
      <c r="CW116" s="1" t="s">
        <v>23</v>
      </c>
      <c r="CX116" s="1">
        <v>4.4000000000000004</v>
      </c>
      <c r="CY116" s="1">
        <v>3266.7469999999998</v>
      </c>
      <c r="CZ116" s="1">
        <v>141507</v>
      </c>
      <c r="DA116" s="1">
        <v>79844.398000000001</v>
      </c>
      <c r="DB116" s="1">
        <v>0.16400000000000001</v>
      </c>
      <c r="DD116" s="1">
        <v>0.02</v>
      </c>
      <c r="DG116" s="1" t="s">
        <v>311</v>
      </c>
      <c r="DH116" s="1" t="s">
        <v>312</v>
      </c>
      <c r="DI116" s="1" t="s">
        <v>23</v>
      </c>
      <c r="DJ116" s="1">
        <v>4.4000000000000004</v>
      </c>
      <c r="DK116" s="1">
        <v>79844.398000000001</v>
      </c>
      <c r="DL116" s="1">
        <v>3250808</v>
      </c>
      <c r="DN116" s="1">
        <v>79844.398000000001</v>
      </c>
      <c r="DO116" s="1">
        <v>4</v>
      </c>
      <c r="DP116" s="1">
        <v>8.93</v>
      </c>
      <c r="DQ116" s="1">
        <v>123.3</v>
      </c>
    </row>
    <row r="117" spans="3:121" x14ac:dyDescent="0.25">
      <c r="C117" s="1" t="s">
        <v>313</v>
      </c>
      <c r="D117" s="1" t="s">
        <v>314</v>
      </c>
      <c r="E117" s="1" t="s">
        <v>23</v>
      </c>
      <c r="F117" s="1">
        <v>3.88</v>
      </c>
      <c r="G117" s="1">
        <v>16.545999999999999</v>
      </c>
      <c r="H117" s="1">
        <v>403</v>
      </c>
      <c r="I117" s="1">
        <v>4565.3429999999998</v>
      </c>
      <c r="J117" s="1">
        <v>1.4E-2</v>
      </c>
      <c r="O117" s="1" t="s">
        <v>313</v>
      </c>
      <c r="P117" s="1" t="s">
        <v>314</v>
      </c>
      <c r="Q117" s="1" t="s">
        <v>23</v>
      </c>
      <c r="R117" s="1">
        <v>3.78</v>
      </c>
      <c r="S117" s="1">
        <v>4455.8310000000001</v>
      </c>
      <c r="T117" s="1">
        <v>152479</v>
      </c>
      <c r="U117" s="1">
        <v>4565.3429999999998</v>
      </c>
      <c r="V117" s="1">
        <v>3.9039999999999999</v>
      </c>
      <c r="X117" s="1">
        <v>56.09</v>
      </c>
      <c r="AA117" s="1" t="s">
        <v>313</v>
      </c>
      <c r="AB117" s="1" t="s">
        <v>314</v>
      </c>
      <c r="AC117" s="1" t="s">
        <v>23</v>
      </c>
      <c r="AD117" s="1">
        <v>3.78</v>
      </c>
      <c r="AE117" s="1">
        <v>4565.3429999999998</v>
      </c>
      <c r="AF117" s="1">
        <v>156691</v>
      </c>
      <c r="AH117" s="1">
        <v>4565.3429999999998</v>
      </c>
      <c r="AI117" s="1">
        <v>4</v>
      </c>
      <c r="AJ117" s="1">
        <v>5.64</v>
      </c>
      <c r="AK117" s="1">
        <v>41.1</v>
      </c>
      <c r="AM117" s="1" t="s">
        <v>313</v>
      </c>
      <c r="AN117" s="1" t="s">
        <v>314</v>
      </c>
      <c r="AO117" s="1" t="s">
        <v>23</v>
      </c>
      <c r="AP117" s="1">
        <v>3.81</v>
      </c>
      <c r="AQ117" s="1">
        <v>355.733</v>
      </c>
      <c r="AR117" s="1">
        <v>5451</v>
      </c>
      <c r="AS117" s="1">
        <v>102602.477</v>
      </c>
      <c r="AT117" s="1">
        <v>1.4E-2</v>
      </c>
      <c r="AY117" s="1" t="s">
        <v>313</v>
      </c>
      <c r="AZ117" s="1" t="s">
        <v>314</v>
      </c>
      <c r="BA117" s="1" t="s">
        <v>23</v>
      </c>
      <c r="BB117" s="1">
        <v>3.96</v>
      </c>
      <c r="BC117" s="1">
        <v>102602.477</v>
      </c>
      <c r="BD117" s="1">
        <v>2908390</v>
      </c>
      <c r="BF117" s="1">
        <v>102602.477</v>
      </c>
      <c r="BG117" s="1">
        <v>4</v>
      </c>
      <c r="BH117" s="1">
        <v>6.19</v>
      </c>
      <c r="BI117" s="1">
        <v>54.7</v>
      </c>
      <c r="BK117" s="1" t="s">
        <v>313</v>
      </c>
      <c r="BL117" s="1" t="s">
        <v>314</v>
      </c>
      <c r="BM117" s="1" t="s">
        <v>23</v>
      </c>
      <c r="BN117" s="1">
        <v>4.05</v>
      </c>
      <c r="BO117" s="1">
        <v>3478.0079999999998</v>
      </c>
      <c r="BP117" s="1">
        <v>137993</v>
      </c>
      <c r="BQ117" s="1">
        <v>2164.4589999999998</v>
      </c>
      <c r="BR117" s="1">
        <v>6.4269999999999996</v>
      </c>
      <c r="BT117" s="1">
        <v>37.549999999999997</v>
      </c>
      <c r="BW117" s="1" t="s">
        <v>313</v>
      </c>
      <c r="BX117" s="1" t="s">
        <v>314</v>
      </c>
      <c r="BY117" s="1" t="s">
        <v>23</v>
      </c>
      <c r="BZ117" s="1">
        <v>4.05</v>
      </c>
      <c r="CA117" s="1">
        <v>2164.4589999999998</v>
      </c>
      <c r="CB117" s="1">
        <v>83044</v>
      </c>
      <c r="CD117" s="1">
        <v>2164.4589999999998</v>
      </c>
      <c r="CE117" s="1">
        <v>4</v>
      </c>
      <c r="CF117" s="1">
        <v>6.44</v>
      </c>
      <c r="CG117" s="1">
        <v>61</v>
      </c>
      <c r="CI117" s="1" t="s">
        <v>313</v>
      </c>
      <c r="CJ117" s="1" t="s">
        <v>314</v>
      </c>
      <c r="CK117" s="1" t="s">
        <v>23</v>
      </c>
      <c r="CL117" s="1">
        <v>4.0599999999999996</v>
      </c>
      <c r="CM117" s="1">
        <v>9.1769999999999996</v>
      </c>
      <c r="CN117" s="1">
        <v>373</v>
      </c>
      <c r="CO117" s="1">
        <v>86026.952999999994</v>
      </c>
      <c r="CP117" s="1">
        <v>0</v>
      </c>
      <c r="CU117" s="1" t="s">
        <v>313</v>
      </c>
      <c r="CV117" s="1" t="s">
        <v>314</v>
      </c>
      <c r="CW117" s="1" t="s">
        <v>23</v>
      </c>
      <c r="CX117" s="1">
        <v>4.4000000000000004</v>
      </c>
      <c r="CY117" s="1">
        <v>3671.3820000000001</v>
      </c>
      <c r="CZ117" s="1">
        <v>155139</v>
      </c>
      <c r="DA117" s="1">
        <v>86026.952999999994</v>
      </c>
      <c r="DB117" s="1">
        <v>0.17100000000000001</v>
      </c>
      <c r="DD117" s="1">
        <v>0.05</v>
      </c>
      <c r="DG117" s="1" t="s">
        <v>313</v>
      </c>
      <c r="DH117" s="1" t="s">
        <v>314</v>
      </c>
      <c r="DI117" s="1" t="s">
        <v>23</v>
      </c>
      <c r="DJ117" s="1">
        <v>4.4000000000000004</v>
      </c>
      <c r="DK117" s="1">
        <v>86026.952999999994</v>
      </c>
      <c r="DL117" s="1">
        <v>3398443</v>
      </c>
      <c r="DN117" s="1">
        <v>86026.952999999994</v>
      </c>
      <c r="DO117" s="1">
        <v>4</v>
      </c>
      <c r="DP117" s="1">
        <v>9.6199999999999992</v>
      </c>
      <c r="DQ117" s="1">
        <v>140.6</v>
      </c>
    </row>
    <row r="118" spans="3:121" x14ac:dyDescent="0.25">
      <c r="C118" s="1" t="s">
        <v>315</v>
      </c>
      <c r="D118" s="1" t="s">
        <v>316</v>
      </c>
      <c r="E118" s="1" t="s">
        <v>23</v>
      </c>
      <c r="F118" s="1">
        <v>3.85</v>
      </c>
      <c r="G118" s="1">
        <v>20.353999999999999</v>
      </c>
      <c r="H118" s="1">
        <v>479</v>
      </c>
      <c r="I118" s="1">
        <v>4533.5280000000002</v>
      </c>
      <c r="J118" s="1">
        <v>1.7999999999999999E-2</v>
      </c>
      <c r="O118" s="1" t="s">
        <v>315</v>
      </c>
      <c r="P118" s="1" t="s">
        <v>316</v>
      </c>
      <c r="Q118" s="1" t="s">
        <v>23</v>
      </c>
      <c r="R118" s="1">
        <v>3.78</v>
      </c>
      <c r="S118" s="1">
        <v>4756.8710000000001</v>
      </c>
      <c r="T118" s="1">
        <v>162191</v>
      </c>
      <c r="U118" s="1">
        <v>4533.5280000000002</v>
      </c>
      <c r="V118" s="1">
        <v>4.1970000000000001</v>
      </c>
      <c r="X118" s="1">
        <v>60.42</v>
      </c>
      <c r="AA118" s="1" t="s">
        <v>315</v>
      </c>
      <c r="AB118" s="1" t="s">
        <v>316</v>
      </c>
      <c r="AC118" s="1" t="s">
        <v>23</v>
      </c>
      <c r="AD118" s="1">
        <v>3.78</v>
      </c>
      <c r="AE118" s="1">
        <v>4533.5280000000002</v>
      </c>
      <c r="AF118" s="1">
        <v>154364</v>
      </c>
      <c r="AH118" s="1">
        <v>4533.5280000000002</v>
      </c>
      <c r="AI118" s="1">
        <v>4</v>
      </c>
      <c r="AJ118" s="1">
        <v>5.61</v>
      </c>
      <c r="AK118" s="1">
        <v>40.1</v>
      </c>
      <c r="AM118" s="1" t="s">
        <v>315</v>
      </c>
      <c r="AN118" s="1" t="s">
        <v>316</v>
      </c>
      <c r="AO118" s="1" t="s">
        <v>23</v>
      </c>
      <c r="AP118" s="1">
        <v>3.81</v>
      </c>
      <c r="AQ118" s="1">
        <v>345.67</v>
      </c>
      <c r="AR118" s="1">
        <v>4848</v>
      </c>
      <c r="AS118" s="1">
        <v>91857.101999999999</v>
      </c>
      <c r="AT118" s="1">
        <v>1.4999999999999999E-2</v>
      </c>
      <c r="AY118" s="1" t="s">
        <v>315</v>
      </c>
      <c r="AZ118" s="1" t="s">
        <v>316</v>
      </c>
      <c r="BA118" s="1" t="s">
        <v>23</v>
      </c>
      <c r="BB118" s="1">
        <v>3.96</v>
      </c>
      <c r="BC118" s="1">
        <v>91857.101999999999</v>
      </c>
      <c r="BD118" s="1">
        <v>2594836</v>
      </c>
      <c r="BF118" s="1">
        <v>91857.101999999999</v>
      </c>
      <c r="BG118" s="1">
        <v>4</v>
      </c>
      <c r="BH118" s="1">
        <v>5.54</v>
      </c>
      <c r="BI118" s="1">
        <v>38.5</v>
      </c>
      <c r="BK118" s="1" t="s">
        <v>315</v>
      </c>
      <c r="BL118" s="1" t="s">
        <v>316</v>
      </c>
      <c r="BM118" s="1" t="s">
        <v>23</v>
      </c>
      <c r="BN118" s="1">
        <v>4.05</v>
      </c>
      <c r="BO118" s="1">
        <v>3191.4659999999999</v>
      </c>
      <c r="BP118" s="1">
        <v>119308</v>
      </c>
      <c r="BQ118" s="1">
        <v>2047.973</v>
      </c>
      <c r="BR118" s="1">
        <v>6.2329999999999997</v>
      </c>
      <c r="BT118" s="1">
        <v>36.39</v>
      </c>
      <c r="BW118" s="1" t="s">
        <v>315</v>
      </c>
      <c r="BX118" s="1" t="s">
        <v>316</v>
      </c>
      <c r="BY118" s="1" t="s">
        <v>23</v>
      </c>
      <c r="BZ118" s="1">
        <v>4.05</v>
      </c>
      <c r="CA118" s="1">
        <v>2047.973</v>
      </c>
      <c r="CB118" s="1">
        <v>77307</v>
      </c>
      <c r="CD118" s="1">
        <v>2047.973</v>
      </c>
      <c r="CE118" s="1">
        <v>4</v>
      </c>
      <c r="CF118" s="1">
        <v>6.09</v>
      </c>
      <c r="CG118" s="1">
        <v>52.3</v>
      </c>
      <c r="CI118" s="1" t="s">
        <v>315</v>
      </c>
      <c r="CJ118" s="1" t="s">
        <v>316</v>
      </c>
      <c r="CK118" s="1" t="s">
        <v>23</v>
      </c>
      <c r="CL118" s="1">
        <v>4.0599999999999996</v>
      </c>
      <c r="CM118" s="1">
        <v>3.2629999999999999</v>
      </c>
      <c r="CN118" s="1">
        <v>202</v>
      </c>
      <c r="CO118" s="1">
        <v>90566.922000000006</v>
      </c>
      <c r="CP118" s="1">
        <v>0</v>
      </c>
      <c r="CU118" s="1" t="s">
        <v>315</v>
      </c>
      <c r="CV118" s="1" t="s">
        <v>316</v>
      </c>
      <c r="CW118" s="1" t="s">
        <v>23</v>
      </c>
      <c r="CX118" s="1">
        <v>4.4000000000000004</v>
      </c>
      <c r="CY118" s="1">
        <v>3701.0340000000001</v>
      </c>
      <c r="CZ118" s="1">
        <v>150082</v>
      </c>
      <c r="DA118" s="1">
        <v>90566.922000000006</v>
      </c>
      <c r="DB118" s="1">
        <v>0.16300000000000001</v>
      </c>
      <c r="DD118" s="1">
        <v>0.02</v>
      </c>
      <c r="DG118" s="1" t="s">
        <v>315</v>
      </c>
      <c r="DH118" s="1" t="s">
        <v>316</v>
      </c>
      <c r="DI118" s="1" t="s">
        <v>23</v>
      </c>
      <c r="DJ118" s="1">
        <v>4.4000000000000004</v>
      </c>
      <c r="DK118" s="1">
        <v>90566.922000000006</v>
      </c>
      <c r="DL118" s="1">
        <v>3678126</v>
      </c>
      <c r="DN118" s="1">
        <v>90566.922000000006</v>
      </c>
      <c r="DO118" s="1">
        <v>4</v>
      </c>
      <c r="DP118" s="1">
        <v>10.130000000000001</v>
      </c>
      <c r="DQ118" s="1">
        <v>153.30000000000001</v>
      </c>
    </row>
    <row r="119" spans="3:121" x14ac:dyDescent="0.25">
      <c r="C119" s="1" t="s">
        <v>320</v>
      </c>
      <c r="D119" s="1" t="s">
        <v>321</v>
      </c>
      <c r="E119" s="1" t="s">
        <v>23</v>
      </c>
      <c r="I119" s="1">
        <v>4314.9949999999999</v>
      </c>
      <c r="O119" s="1" t="s">
        <v>320</v>
      </c>
      <c r="P119" s="1" t="s">
        <v>321</v>
      </c>
      <c r="Q119" s="1" t="s">
        <v>23</v>
      </c>
      <c r="R119" s="1">
        <v>3.78</v>
      </c>
      <c r="S119" s="1">
        <v>65.510999999999996</v>
      </c>
      <c r="T119" s="1">
        <v>2011</v>
      </c>
      <c r="U119" s="1">
        <v>4314.9949999999999</v>
      </c>
      <c r="V119" s="1">
        <v>6.0999999999999999E-2</v>
      </c>
      <c r="AA119" s="1" t="s">
        <v>320</v>
      </c>
      <c r="AB119" s="1" t="s">
        <v>321</v>
      </c>
      <c r="AC119" s="1" t="s">
        <v>23</v>
      </c>
      <c r="AD119" s="1">
        <v>3.78</v>
      </c>
      <c r="AE119" s="1">
        <v>4314.9949999999999</v>
      </c>
      <c r="AF119" s="1">
        <v>149357</v>
      </c>
      <c r="AH119" s="1">
        <v>4314.9949999999999</v>
      </c>
      <c r="AI119" s="1">
        <v>4</v>
      </c>
      <c r="AJ119" s="1">
        <v>5.34</v>
      </c>
      <c r="AK119" s="1">
        <v>33.4</v>
      </c>
      <c r="AM119" s="1" t="s">
        <v>320</v>
      </c>
      <c r="AN119" s="1" t="s">
        <v>321</v>
      </c>
      <c r="AO119" s="1" t="s">
        <v>23</v>
      </c>
      <c r="AP119" s="1">
        <v>3.81</v>
      </c>
      <c r="AQ119" s="1">
        <v>211102.141</v>
      </c>
      <c r="AR119" s="1">
        <v>6984337</v>
      </c>
      <c r="AS119" s="1">
        <v>122806.492</v>
      </c>
      <c r="AT119" s="1">
        <v>6.8760000000000003</v>
      </c>
      <c r="AV119" s="1">
        <v>19.09</v>
      </c>
      <c r="AY119" s="1" t="s">
        <v>320</v>
      </c>
      <c r="AZ119" s="1" t="s">
        <v>321</v>
      </c>
      <c r="BA119" s="1" t="s">
        <v>23</v>
      </c>
      <c r="BB119" s="1">
        <v>3.97</v>
      </c>
      <c r="BC119" s="1">
        <v>122806.492</v>
      </c>
      <c r="BD119" s="1">
        <v>3541354</v>
      </c>
      <c r="BF119" s="1">
        <v>122806.492</v>
      </c>
      <c r="BG119" s="1">
        <v>4</v>
      </c>
      <c r="BH119" s="1">
        <v>7.41</v>
      </c>
      <c r="BI119" s="1">
        <v>85.2</v>
      </c>
      <c r="BK119" s="1" t="s">
        <v>320</v>
      </c>
      <c r="BL119" s="1" t="s">
        <v>321</v>
      </c>
      <c r="BM119" s="1" t="s">
        <v>23</v>
      </c>
      <c r="BN119" s="1">
        <v>4.05</v>
      </c>
      <c r="BO119" s="1">
        <v>444.98899999999998</v>
      </c>
      <c r="BP119" s="1">
        <v>16010</v>
      </c>
      <c r="BQ119" s="1">
        <v>2325.502</v>
      </c>
      <c r="BR119" s="1">
        <v>0.76500000000000001</v>
      </c>
      <c r="BT119" s="1">
        <v>3.58</v>
      </c>
      <c r="BW119" s="1" t="s">
        <v>320</v>
      </c>
      <c r="BX119" s="1" t="s">
        <v>321</v>
      </c>
      <c r="BY119" s="1" t="s">
        <v>23</v>
      </c>
      <c r="BZ119" s="1">
        <v>4.05</v>
      </c>
      <c r="CA119" s="1">
        <v>2325.502</v>
      </c>
      <c r="CB119" s="1">
        <v>83837</v>
      </c>
      <c r="CD119" s="1">
        <v>2325.502</v>
      </c>
      <c r="CE119" s="1">
        <v>4</v>
      </c>
      <c r="CF119" s="1">
        <v>6.92</v>
      </c>
      <c r="CG119" s="1">
        <v>72.900000000000006</v>
      </c>
      <c r="CI119" s="1" t="s">
        <v>320</v>
      </c>
      <c r="CJ119" s="1" t="s">
        <v>321</v>
      </c>
      <c r="CK119" s="1" t="s">
        <v>23</v>
      </c>
      <c r="CL119" s="1">
        <v>4.07</v>
      </c>
      <c r="CM119" s="1">
        <v>84765.812999999995</v>
      </c>
      <c r="CN119" s="1">
        <v>3149459</v>
      </c>
      <c r="CO119" s="1">
        <v>97325.922000000006</v>
      </c>
      <c r="CP119" s="1">
        <v>3.484</v>
      </c>
      <c r="CR119" s="1">
        <v>57.55</v>
      </c>
      <c r="CU119" s="1" t="s">
        <v>320</v>
      </c>
      <c r="CV119" s="1" t="s">
        <v>321</v>
      </c>
      <c r="CW119" s="1" t="s">
        <v>23</v>
      </c>
      <c r="CX119" s="1">
        <v>4.4000000000000004</v>
      </c>
      <c r="CY119" s="1">
        <v>4395.4979999999996</v>
      </c>
      <c r="CZ119" s="1">
        <v>171055</v>
      </c>
      <c r="DA119" s="1">
        <v>97325.922000000006</v>
      </c>
      <c r="DB119" s="1">
        <v>0.18099999999999999</v>
      </c>
      <c r="DD119" s="1">
        <v>0.08</v>
      </c>
      <c r="DG119" s="1" t="s">
        <v>320</v>
      </c>
      <c r="DH119" s="1" t="s">
        <v>321</v>
      </c>
      <c r="DI119" s="1" t="s">
        <v>23</v>
      </c>
      <c r="DJ119" s="1">
        <v>4.4000000000000004</v>
      </c>
      <c r="DK119" s="1">
        <v>97325.922000000006</v>
      </c>
      <c r="DL119" s="1">
        <v>4022685</v>
      </c>
      <c r="DN119" s="1">
        <v>97325.922000000006</v>
      </c>
      <c r="DO119" s="1">
        <v>4</v>
      </c>
      <c r="DP119" s="1">
        <v>10.89</v>
      </c>
      <c r="DQ119" s="1">
        <v>172.2</v>
      </c>
    </row>
    <row r="120" spans="3:121" x14ac:dyDescent="0.25">
      <c r="C120" s="1" t="s">
        <v>322</v>
      </c>
      <c r="D120" s="1" t="s">
        <v>323</v>
      </c>
      <c r="E120" s="1" t="s">
        <v>23</v>
      </c>
      <c r="F120" s="1">
        <v>3.9</v>
      </c>
      <c r="G120" s="1">
        <v>8.6440000000000001</v>
      </c>
      <c r="H120" s="1">
        <v>217</v>
      </c>
      <c r="I120" s="1">
        <v>4169.22</v>
      </c>
      <c r="J120" s="1">
        <v>8.0000000000000002E-3</v>
      </c>
      <c r="O120" s="1" t="s">
        <v>322</v>
      </c>
      <c r="P120" s="1" t="s">
        <v>323</v>
      </c>
      <c r="Q120" s="1" t="s">
        <v>23</v>
      </c>
      <c r="R120" s="1">
        <v>3.78</v>
      </c>
      <c r="S120" s="1">
        <v>90.843999999999994</v>
      </c>
      <c r="T120" s="1">
        <v>2571</v>
      </c>
      <c r="U120" s="1">
        <v>4169.22</v>
      </c>
      <c r="V120" s="1">
        <v>8.6999999999999994E-2</v>
      </c>
      <c r="AA120" s="1" t="s">
        <v>322</v>
      </c>
      <c r="AB120" s="1" t="s">
        <v>323</v>
      </c>
      <c r="AC120" s="1" t="s">
        <v>23</v>
      </c>
      <c r="AD120" s="1">
        <v>3.78</v>
      </c>
      <c r="AE120" s="1">
        <v>4169.22</v>
      </c>
      <c r="AF120" s="1">
        <v>142828</v>
      </c>
      <c r="AH120" s="1">
        <v>4169.22</v>
      </c>
      <c r="AI120" s="1">
        <v>4</v>
      </c>
      <c r="AJ120" s="1">
        <v>5.15</v>
      </c>
      <c r="AK120" s="1">
        <v>28.9</v>
      </c>
      <c r="AM120" s="1" t="s">
        <v>322</v>
      </c>
      <c r="AN120" s="1" t="s">
        <v>323</v>
      </c>
      <c r="AO120" s="1" t="s">
        <v>23</v>
      </c>
      <c r="AP120" s="1">
        <v>3.81</v>
      </c>
      <c r="AQ120" s="1">
        <v>308503.53100000002</v>
      </c>
      <c r="AR120" s="1">
        <v>10401536</v>
      </c>
      <c r="AS120" s="1">
        <v>105540.742</v>
      </c>
      <c r="AT120" s="1">
        <v>11.692</v>
      </c>
      <c r="AV120" s="1">
        <v>32.75</v>
      </c>
      <c r="AY120" s="1" t="s">
        <v>322</v>
      </c>
      <c r="AZ120" s="1" t="s">
        <v>323</v>
      </c>
      <c r="BA120" s="1" t="s">
        <v>23</v>
      </c>
      <c r="BB120" s="1">
        <v>3.96</v>
      </c>
      <c r="BC120" s="1">
        <v>105540.742</v>
      </c>
      <c r="BD120" s="1">
        <v>2950542</v>
      </c>
      <c r="BF120" s="1">
        <v>105540.742</v>
      </c>
      <c r="BG120" s="1">
        <v>4</v>
      </c>
      <c r="BH120" s="1">
        <v>6.37</v>
      </c>
      <c r="BI120" s="1">
        <v>59.2</v>
      </c>
      <c r="BK120" s="1" t="s">
        <v>322</v>
      </c>
      <c r="BL120" s="1" t="s">
        <v>323</v>
      </c>
      <c r="BM120" s="1" t="s">
        <v>23</v>
      </c>
      <c r="BN120" s="1">
        <v>4.05</v>
      </c>
      <c r="BO120" s="1">
        <v>169.976</v>
      </c>
      <c r="BP120" s="1">
        <v>6440</v>
      </c>
      <c r="BQ120" s="1">
        <v>2318.1570000000002</v>
      </c>
      <c r="BR120" s="1">
        <v>0.29299999999999998</v>
      </c>
      <c r="BT120" s="1">
        <v>0.75</v>
      </c>
      <c r="BW120" s="1" t="s">
        <v>322</v>
      </c>
      <c r="BX120" s="1" t="s">
        <v>323</v>
      </c>
      <c r="BY120" s="1" t="s">
        <v>23</v>
      </c>
      <c r="BZ120" s="1">
        <v>4.05</v>
      </c>
      <c r="CA120" s="1">
        <v>2318.1570000000002</v>
      </c>
      <c r="CB120" s="1">
        <v>89454</v>
      </c>
      <c r="CD120" s="1">
        <v>2318.1570000000002</v>
      </c>
      <c r="CE120" s="1">
        <v>4</v>
      </c>
      <c r="CF120" s="1">
        <v>6.9</v>
      </c>
      <c r="CG120" s="1">
        <v>72.400000000000006</v>
      </c>
      <c r="CI120" s="1" t="s">
        <v>322</v>
      </c>
      <c r="CJ120" s="1" t="s">
        <v>323</v>
      </c>
      <c r="CK120" s="1" t="s">
        <v>23</v>
      </c>
      <c r="CL120" s="1">
        <v>4.0599999999999996</v>
      </c>
      <c r="CM120" s="1">
        <v>89158.577999999994</v>
      </c>
      <c r="CN120" s="1">
        <v>3440956</v>
      </c>
      <c r="CO120" s="1">
        <v>102662.727</v>
      </c>
      <c r="CP120" s="1">
        <v>3.4740000000000002</v>
      </c>
      <c r="CR120" s="1">
        <v>57.38</v>
      </c>
      <c r="CU120" s="1" t="s">
        <v>322</v>
      </c>
      <c r="CV120" s="1" t="s">
        <v>323</v>
      </c>
      <c r="CW120" s="1" t="s">
        <v>23</v>
      </c>
      <c r="CX120" s="1">
        <v>4.4000000000000004</v>
      </c>
      <c r="CY120" s="1">
        <v>4938.4870000000001</v>
      </c>
      <c r="CZ120" s="1">
        <v>182785</v>
      </c>
      <c r="DA120" s="1">
        <v>102662.727</v>
      </c>
      <c r="DB120" s="1">
        <v>0.192</v>
      </c>
      <c r="DD120" s="1">
        <v>0.12</v>
      </c>
      <c r="DG120" s="1" t="s">
        <v>322</v>
      </c>
      <c r="DH120" s="1" t="s">
        <v>323</v>
      </c>
      <c r="DI120" s="1" t="s">
        <v>23</v>
      </c>
      <c r="DJ120" s="1">
        <v>4.4000000000000004</v>
      </c>
      <c r="DK120" s="1">
        <v>102662.727</v>
      </c>
      <c r="DL120" s="1">
        <v>3738008</v>
      </c>
      <c r="DN120" s="1">
        <v>102662.727</v>
      </c>
      <c r="DO120" s="1">
        <v>4</v>
      </c>
      <c r="DP120" s="1">
        <v>11.48</v>
      </c>
      <c r="DQ120" s="1">
        <v>187.1</v>
      </c>
    </row>
    <row r="121" spans="3:121" x14ac:dyDescent="0.25">
      <c r="C121" s="1" t="s">
        <v>324</v>
      </c>
      <c r="D121" s="1" t="s">
        <v>325</v>
      </c>
      <c r="E121" s="1" t="s">
        <v>23</v>
      </c>
      <c r="F121" s="1">
        <v>3.88</v>
      </c>
      <c r="G121" s="1">
        <v>5.0670000000000002</v>
      </c>
      <c r="H121" s="1">
        <v>195</v>
      </c>
      <c r="I121" s="1">
        <v>4343.7470000000003</v>
      </c>
      <c r="J121" s="1">
        <v>5.0000000000000001E-3</v>
      </c>
      <c r="O121" s="1" t="s">
        <v>324</v>
      </c>
      <c r="P121" s="1" t="s">
        <v>325</v>
      </c>
      <c r="Q121" s="1" t="s">
        <v>23</v>
      </c>
      <c r="R121" s="1">
        <v>3.78</v>
      </c>
      <c r="S121" s="1">
        <v>59.137999999999998</v>
      </c>
      <c r="T121" s="1">
        <v>1829</v>
      </c>
      <c r="U121" s="1">
        <v>4343.7470000000003</v>
      </c>
      <c r="V121" s="1">
        <v>5.3999999999999999E-2</v>
      </c>
      <c r="AA121" s="1" t="s">
        <v>324</v>
      </c>
      <c r="AB121" s="1" t="s">
        <v>325</v>
      </c>
      <c r="AC121" s="1" t="s">
        <v>23</v>
      </c>
      <c r="AD121" s="1">
        <v>3.78</v>
      </c>
      <c r="AE121" s="1">
        <v>4343.7470000000003</v>
      </c>
      <c r="AF121" s="1">
        <v>149701</v>
      </c>
      <c r="AH121" s="1">
        <v>4343.7470000000003</v>
      </c>
      <c r="AI121" s="1">
        <v>4</v>
      </c>
      <c r="AJ121" s="1">
        <v>5.37</v>
      </c>
      <c r="AK121" s="1">
        <v>34.299999999999997</v>
      </c>
      <c r="AM121" s="1" t="s">
        <v>324</v>
      </c>
      <c r="AN121" s="1" t="s">
        <v>325</v>
      </c>
      <c r="AO121" s="1" t="s">
        <v>23</v>
      </c>
      <c r="AP121" s="1">
        <v>3.8</v>
      </c>
      <c r="AQ121" s="1">
        <v>356524.71899999998</v>
      </c>
      <c r="AR121" s="1">
        <v>12119818</v>
      </c>
      <c r="AS121" s="1">
        <v>108226.414</v>
      </c>
      <c r="AT121" s="1">
        <v>13.177</v>
      </c>
      <c r="AV121" s="1">
        <v>36.97</v>
      </c>
      <c r="AY121" s="1" t="s">
        <v>324</v>
      </c>
      <c r="AZ121" s="1" t="s">
        <v>325</v>
      </c>
      <c r="BA121" s="1" t="s">
        <v>23</v>
      </c>
      <c r="BB121" s="1">
        <v>3.96</v>
      </c>
      <c r="BC121" s="1">
        <v>108226.414</v>
      </c>
      <c r="BD121" s="1">
        <v>2970949</v>
      </c>
      <c r="BF121" s="1">
        <v>108226.414</v>
      </c>
      <c r="BG121" s="1">
        <v>4</v>
      </c>
      <c r="BH121" s="1">
        <v>6.53</v>
      </c>
      <c r="BI121" s="1">
        <v>63.2</v>
      </c>
      <c r="BK121" s="1" t="s">
        <v>324</v>
      </c>
      <c r="BL121" s="1" t="s">
        <v>325</v>
      </c>
      <c r="BM121" s="1" t="s">
        <v>23</v>
      </c>
      <c r="BN121" s="1">
        <v>4.05</v>
      </c>
      <c r="BO121" s="1">
        <v>77.56</v>
      </c>
      <c r="BP121" s="1">
        <v>3248</v>
      </c>
      <c r="BQ121" s="1">
        <v>2446.0419999999999</v>
      </c>
      <c r="BR121" s="1">
        <v>0.127</v>
      </c>
      <c r="BW121" s="1" t="s">
        <v>324</v>
      </c>
      <c r="BX121" s="1" t="s">
        <v>325</v>
      </c>
      <c r="BY121" s="1" t="s">
        <v>23</v>
      </c>
      <c r="BZ121" s="1">
        <v>4.05</v>
      </c>
      <c r="CA121" s="1">
        <v>2446.0419999999999</v>
      </c>
      <c r="CB121" s="1">
        <v>96028</v>
      </c>
      <c r="CD121" s="1">
        <v>2446.0419999999999</v>
      </c>
      <c r="CE121" s="1">
        <v>4</v>
      </c>
      <c r="CF121" s="1">
        <v>7.28</v>
      </c>
      <c r="CG121" s="1">
        <v>81.900000000000006</v>
      </c>
      <c r="CI121" s="1" t="s">
        <v>324</v>
      </c>
      <c r="CJ121" s="1" t="s">
        <v>325</v>
      </c>
      <c r="CK121" s="1" t="s">
        <v>23</v>
      </c>
      <c r="CL121" s="1">
        <v>4.0599999999999996</v>
      </c>
      <c r="CM121" s="1">
        <v>89658.922000000006</v>
      </c>
      <c r="CN121" s="1">
        <v>3423202</v>
      </c>
      <c r="CO121" s="1">
        <v>99524.108999999997</v>
      </c>
      <c r="CP121" s="1">
        <v>3.6040000000000001</v>
      </c>
      <c r="CR121" s="1">
        <v>59.55</v>
      </c>
      <c r="CU121" s="1" t="s">
        <v>324</v>
      </c>
      <c r="CV121" s="1" t="s">
        <v>325</v>
      </c>
      <c r="CW121" s="1" t="s">
        <v>23</v>
      </c>
      <c r="CX121" s="1">
        <v>4.4000000000000004</v>
      </c>
      <c r="CY121" s="1">
        <v>3017.9589999999998</v>
      </c>
      <c r="CZ121" s="1">
        <v>122122</v>
      </c>
      <c r="DA121" s="1">
        <v>99524.108999999997</v>
      </c>
      <c r="DB121" s="1">
        <v>0.121</v>
      </c>
      <c r="DG121" s="1" t="s">
        <v>324</v>
      </c>
      <c r="DH121" s="1" t="s">
        <v>325</v>
      </c>
      <c r="DI121" s="1" t="s">
        <v>23</v>
      </c>
      <c r="DJ121" s="1">
        <v>4.4000000000000004</v>
      </c>
      <c r="DK121" s="1">
        <v>99524.108999999997</v>
      </c>
      <c r="DL121" s="1">
        <v>3978316</v>
      </c>
      <c r="DN121" s="1">
        <v>99524.108999999997</v>
      </c>
      <c r="DO121" s="1">
        <v>4</v>
      </c>
      <c r="DP121" s="1">
        <v>11.13</v>
      </c>
      <c r="DQ121" s="1">
        <v>178.3</v>
      </c>
    </row>
    <row r="122" spans="3:121" x14ac:dyDescent="0.25">
      <c r="C122" s="1" t="s">
        <v>326</v>
      </c>
      <c r="D122" s="1" t="s">
        <v>327</v>
      </c>
      <c r="E122" s="1" t="s">
        <v>23</v>
      </c>
      <c r="I122" s="1">
        <v>3994.895</v>
      </c>
      <c r="O122" s="1" t="s">
        <v>326</v>
      </c>
      <c r="P122" s="1" t="s">
        <v>327</v>
      </c>
      <c r="Q122" s="1" t="s">
        <v>23</v>
      </c>
      <c r="R122" s="1">
        <v>3.78</v>
      </c>
      <c r="S122" s="1">
        <v>42.996000000000002</v>
      </c>
      <c r="T122" s="1">
        <v>1394</v>
      </c>
      <c r="U122" s="1">
        <v>3994.895</v>
      </c>
      <c r="V122" s="1">
        <v>4.2999999999999997E-2</v>
      </c>
      <c r="AA122" s="1" t="s">
        <v>326</v>
      </c>
      <c r="AB122" s="1" t="s">
        <v>327</v>
      </c>
      <c r="AC122" s="1" t="s">
        <v>23</v>
      </c>
      <c r="AD122" s="1">
        <v>3.77</v>
      </c>
      <c r="AE122" s="1">
        <v>3994.895</v>
      </c>
      <c r="AF122" s="1">
        <v>137003</v>
      </c>
      <c r="AH122" s="1">
        <v>3994.895</v>
      </c>
      <c r="AI122" s="1">
        <v>4</v>
      </c>
      <c r="AJ122" s="1">
        <v>4.9400000000000004</v>
      </c>
      <c r="AK122" s="1">
        <v>23.5</v>
      </c>
      <c r="AM122" s="1" t="s">
        <v>326</v>
      </c>
      <c r="AN122" s="1" t="s">
        <v>327</v>
      </c>
      <c r="AO122" s="1" t="s">
        <v>23</v>
      </c>
      <c r="AP122" s="1">
        <v>3.81</v>
      </c>
      <c r="AQ122" s="1">
        <v>384793.40600000002</v>
      </c>
      <c r="AR122" s="1">
        <v>13078994</v>
      </c>
      <c r="AS122" s="1">
        <v>98816.093999999997</v>
      </c>
      <c r="AT122" s="1">
        <v>15.576000000000001</v>
      </c>
      <c r="AV122" s="1">
        <v>43.77</v>
      </c>
      <c r="AY122" s="1" t="s">
        <v>326</v>
      </c>
      <c r="AZ122" s="1" t="s">
        <v>327</v>
      </c>
      <c r="BA122" s="1" t="s">
        <v>23</v>
      </c>
      <c r="BB122" s="1">
        <v>3.96</v>
      </c>
      <c r="BC122" s="1">
        <v>98816.093999999997</v>
      </c>
      <c r="BD122" s="1">
        <v>2714665</v>
      </c>
      <c r="BF122" s="1">
        <v>98816.093999999997</v>
      </c>
      <c r="BG122" s="1">
        <v>4</v>
      </c>
      <c r="BH122" s="1">
        <v>5.96</v>
      </c>
      <c r="BI122" s="1">
        <v>49</v>
      </c>
      <c r="BK122" s="1" t="s">
        <v>326</v>
      </c>
      <c r="BL122" s="1" t="s">
        <v>327</v>
      </c>
      <c r="BM122" s="1" t="s">
        <v>23</v>
      </c>
      <c r="BN122" s="1">
        <v>4.05</v>
      </c>
      <c r="BO122" s="1">
        <v>65.055999999999997</v>
      </c>
      <c r="BP122" s="1">
        <v>3165</v>
      </c>
      <c r="BQ122" s="1">
        <v>2371.027</v>
      </c>
      <c r="BR122" s="1">
        <v>0.11</v>
      </c>
      <c r="BW122" s="1" t="s">
        <v>326</v>
      </c>
      <c r="BX122" s="1" t="s">
        <v>327</v>
      </c>
      <c r="BY122" s="1" t="s">
        <v>23</v>
      </c>
      <c r="BZ122" s="1">
        <v>4.05</v>
      </c>
      <c r="CA122" s="1">
        <v>2371.027</v>
      </c>
      <c r="CB122" s="1">
        <v>93883</v>
      </c>
      <c r="CD122" s="1">
        <v>2371.027</v>
      </c>
      <c r="CE122" s="1">
        <v>4</v>
      </c>
      <c r="CF122" s="1">
        <v>7.05</v>
      </c>
      <c r="CG122" s="1">
        <v>76.3</v>
      </c>
      <c r="CI122" s="1" t="s">
        <v>326</v>
      </c>
      <c r="CJ122" s="1" t="s">
        <v>327</v>
      </c>
      <c r="CK122" s="1" t="s">
        <v>23</v>
      </c>
      <c r="CL122" s="1">
        <v>4.0599999999999996</v>
      </c>
      <c r="CM122" s="1">
        <v>83136.398000000001</v>
      </c>
      <c r="CN122" s="1">
        <v>3056431</v>
      </c>
      <c r="CO122" s="1">
        <v>104638.984</v>
      </c>
      <c r="CP122" s="1">
        <v>3.1779999999999999</v>
      </c>
      <c r="CR122" s="1">
        <v>52.44</v>
      </c>
      <c r="CU122" s="1" t="s">
        <v>326</v>
      </c>
      <c r="CV122" s="1" t="s">
        <v>327</v>
      </c>
      <c r="CW122" s="1" t="s">
        <v>23</v>
      </c>
      <c r="CX122" s="1">
        <v>4.4000000000000004</v>
      </c>
      <c r="CY122" s="1">
        <v>2407.4870000000001</v>
      </c>
      <c r="CZ122" s="1">
        <v>92725</v>
      </c>
      <c r="DA122" s="1">
        <v>104638.984</v>
      </c>
      <c r="DB122" s="1">
        <v>9.1999999999999998E-2</v>
      </c>
      <c r="DG122" s="1" t="s">
        <v>326</v>
      </c>
      <c r="DH122" s="1" t="s">
        <v>327</v>
      </c>
      <c r="DI122" s="1" t="s">
        <v>23</v>
      </c>
      <c r="DJ122" s="1">
        <v>4.4000000000000004</v>
      </c>
      <c r="DK122" s="1">
        <v>104638.984</v>
      </c>
      <c r="DL122" s="1">
        <v>4058627</v>
      </c>
      <c r="DN122" s="1">
        <v>104638.984</v>
      </c>
      <c r="DO122" s="1">
        <v>4</v>
      </c>
      <c r="DP122" s="1">
        <v>11.71</v>
      </c>
      <c r="DQ122" s="1">
        <v>192.6</v>
      </c>
    </row>
    <row r="123" spans="3:121" x14ac:dyDescent="0.25">
      <c r="C123" s="1" t="s">
        <v>328</v>
      </c>
      <c r="D123" s="1" t="s">
        <v>329</v>
      </c>
      <c r="E123" s="1" t="s">
        <v>23</v>
      </c>
      <c r="I123" s="1">
        <v>3869.739</v>
      </c>
      <c r="O123" s="1" t="s">
        <v>328</v>
      </c>
      <c r="P123" s="1" t="s">
        <v>329</v>
      </c>
      <c r="Q123" s="1" t="s">
        <v>23</v>
      </c>
      <c r="R123" s="1">
        <v>3.78</v>
      </c>
      <c r="S123" s="1">
        <v>39.353999999999999</v>
      </c>
      <c r="T123" s="1">
        <v>1325</v>
      </c>
      <c r="U123" s="1">
        <v>3869.739</v>
      </c>
      <c r="V123" s="1">
        <v>4.1000000000000002E-2</v>
      </c>
      <c r="AA123" s="1" t="s">
        <v>328</v>
      </c>
      <c r="AB123" s="1" t="s">
        <v>329</v>
      </c>
      <c r="AC123" s="1" t="s">
        <v>23</v>
      </c>
      <c r="AD123" s="1">
        <v>3.78</v>
      </c>
      <c r="AE123" s="1">
        <v>3869.739</v>
      </c>
      <c r="AF123" s="1">
        <v>132127</v>
      </c>
      <c r="AH123" s="1">
        <v>3869.739</v>
      </c>
      <c r="AI123" s="1">
        <v>4</v>
      </c>
      <c r="AJ123" s="1">
        <v>4.78</v>
      </c>
      <c r="AK123" s="1">
        <v>19.600000000000001</v>
      </c>
      <c r="AM123" s="1" t="s">
        <v>328</v>
      </c>
      <c r="AN123" s="1" t="s">
        <v>329</v>
      </c>
      <c r="AO123" s="1" t="s">
        <v>23</v>
      </c>
      <c r="AP123" s="1">
        <v>3.81</v>
      </c>
      <c r="AQ123" s="1">
        <v>283668.125</v>
      </c>
      <c r="AR123" s="1">
        <v>9436496</v>
      </c>
      <c r="AS123" s="1">
        <v>114010.602</v>
      </c>
      <c r="AT123" s="1">
        <v>9.952</v>
      </c>
      <c r="AV123" s="1">
        <v>27.82</v>
      </c>
      <c r="AY123" s="1" t="s">
        <v>328</v>
      </c>
      <c r="AZ123" s="1" t="s">
        <v>329</v>
      </c>
      <c r="BA123" s="1" t="s">
        <v>23</v>
      </c>
      <c r="BB123" s="1">
        <v>3.96</v>
      </c>
      <c r="BC123" s="1">
        <v>114010.602</v>
      </c>
      <c r="BD123" s="1">
        <v>3199621</v>
      </c>
      <c r="BF123" s="1">
        <v>114010.602</v>
      </c>
      <c r="BG123" s="1">
        <v>4</v>
      </c>
      <c r="BH123" s="1">
        <v>6.88</v>
      </c>
      <c r="BI123" s="1">
        <v>71.900000000000006</v>
      </c>
      <c r="BK123" s="1" t="s">
        <v>328</v>
      </c>
      <c r="BL123" s="1" t="s">
        <v>329</v>
      </c>
      <c r="BM123" s="1" t="s">
        <v>23</v>
      </c>
      <c r="BN123" s="1">
        <v>4.05</v>
      </c>
      <c r="BO123" s="1">
        <v>59.29</v>
      </c>
      <c r="BP123" s="1">
        <v>2368</v>
      </c>
      <c r="BQ123" s="1">
        <v>2403.8629999999998</v>
      </c>
      <c r="BR123" s="1">
        <v>9.9000000000000005E-2</v>
      </c>
      <c r="BW123" s="1" t="s">
        <v>328</v>
      </c>
      <c r="BX123" s="1" t="s">
        <v>329</v>
      </c>
      <c r="BY123" s="1" t="s">
        <v>23</v>
      </c>
      <c r="BZ123" s="1">
        <v>4.05</v>
      </c>
      <c r="CA123" s="1">
        <v>2403.8629999999998</v>
      </c>
      <c r="CB123" s="1">
        <v>91589</v>
      </c>
      <c r="CD123" s="1">
        <v>2403.8629999999998</v>
      </c>
      <c r="CE123" s="1">
        <v>4</v>
      </c>
      <c r="CF123" s="1">
        <v>7.15</v>
      </c>
      <c r="CG123" s="1">
        <v>78.8</v>
      </c>
      <c r="CI123" s="1" t="s">
        <v>328</v>
      </c>
      <c r="CJ123" s="1" t="s">
        <v>329</v>
      </c>
      <c r="CK123" s="1" t="s">
        <v>23</v>
      </c>
      <c r="CL123" s="1">
        <v>4.0599999999999996</v>
      </c>
      <c r="CM123" s="1">
        <v>73273.952999999994</v>
      </c>
      <c r="CN123" s="1">
        <v>2781368</v>
      </c>
      <c r="CO123" s="1">
        <v>95722.523000000001</v>
      </c>
      <c r="CP123" s="1">
        <v>3.0619999999999998</v>
      </c>
      <c r="CR123" s="1">
        <v>50.5</v>
      </c>
      <c r="CU123" s="1" t="s">
        <v>328</v>
      </c>
      <c r="CV123" s="1" t="s">
        <v>329</v>
      </c>
      <c r="CW123" s="1" t="s">
        <v>23</v>
      </c>
      <c r="CX123" s="1">
        <v>4.4000000000000004</v>
      </c>
      <c r="CY123" s="1">
        <v>2357.7750000000001</v>
      </c>
      <c r="CZ123" s="1">
        <v>96783</v>
      </c>
      <c r="DA123" s="1">
        <v>95722.523000000001</v>
      </c>
      <c r="DB123" s="1">
        <v>9.9000000000000005E-2</v>
      </c>
      <c r="DG123" s="1" t="s">
        <v>328</v>
      </c>
      <c r="DH123" s="1" t="s">
        <v>329</v>
      </c>
      <c r="DI123" s="1" t="s">
        <v>23</v>
      </c>
      <c r="DJ123" s="1">
        <v>4.4000000000000004</v>
      </c>
      <c r="DK123" s="1">
        <v>95722.523000000001</v>
      </c>
      <c r="DL123" s="1">
        <v>3923375</v>
      </c>
      <c r="DN123" s="1">
        <v>95722.523000000001</v>
      </c>
      <c r="DO123" s="1">
        <v>4</v>
      </c>
      <c r="DP123" s="1">
        <v>10.71</v>
      </c>
      <c r="DQ123" s="1">
        <v>167.7</v>
      </c>
    </row>
    <row r="124" spans="3:121" x14ac:dyDescent="0.25">
      <c r="C124" s="1" t="s">
        <v>330</v>
      </c>
      <c r="D124" s="1" t="s">
        <v>331</v>
      </c>
      <c r="E124" s="1" t="s">
        <v>23</v>
      </c>
      <c r="I124" s="1">
        <v>4094.355</v>
      </c>
      <c r="O124" s="1" t="s">
        <v>330</v>
      </c>
      <c r="P124" s="1" t="s">
        <v>331</v>
      </c>
      <c r="Q124" s="1" t="s">
        <v>23</v>
      </c>
      <c r="R124" s="1">
        <v>3.78</v>
      </c>
      <c r="S124" s="1">
        <v>65.363</v>
      </c>
      <c r="T124" s="1">
        <v>1799</v>
      </c>
      <c r="U124" s="1">
        <v>4094.355</v>
      </c>
      <c r="V124" s="1">
        <v>6.4000000000000001E-2</v>
      </c>
      <c r="AA124" s="1" t="s">
        <v>330</v>
      </c>
      <c r="AB124" s="1" t="s">
        <v>331</v>
      </c>
      <c r="AC124" s="1" t="s">
        <v>23</v>
      </c>
      <c r="AD124" s="1">
        <v>3.78</v>
      </c>
      <c r="AE124" s="1">
        <v>4094.355</v>
      </c>
      <c r="AF124" s="1">
        <v>141335</v>
      </c>
      <c r="AH124" s="1">
        <v>4094.355</v>
      </c>
      <c r="AI124" s="1">
        <v>4</v>
      </c>
      <c r="AJ124" s="1">
        <v>5.0599999999999996</v>
      </c>
      <c r="AK124" s="1">
        <v>26.6</v>
      </c>
      <c r="AM124" s="1" t="s">
        <v>330</v>
      </c>
      <c r="AN124" s="1" t="s">
        <v>331</v>
      </c>
      <c r="AO124" s="1" t="s">
        <v>23</v>
      </c>
      <c r="AP124" s="1">
        <v>3.81</v>
      </c>
      <c r="AQ124" s="1">
        <v>270666.65600000002</v>
      </c>
      <c r="AR124" s="1">
        <v>8983324</v>
      </c>
      <c r="AS124" s="1">
        <v>111625.508</v>
      </c>
      <c r="AT124" s="1">
        <v>9.6989999999999998</v>
      </c>
      <c r="AV124" s="1">
        <v>27.1</v>
      </c>
      <c r="AY124" s="1" t="s">
        <v>330</v>
      </c>
      <c r="AZ124" s="1" t="s">
        <v>331</v>
      </c>
      <c r="BA124" s="1" t="s">
        <v>23</v>
      </c>
      <c r="BB124" s="1">
        <v>3.97</v>
      </c>
      <c r="BC124" s="1">
        <v>111625.508</v>
      </c>
      <c r="BD124" s="1">
        <v>3109118</v>
      </c>
      <c r="BF124" s="1">
        <v>111625.508</v>
      </c>
      <c r="BG124" s="1">
        <v>4</v>
      </c>
      <c r="BH124" s="1">
        <v>6.73</v>
      </c>
      <c r="BI124" s="1">
        <v>68.3</v>
      </c>
      <c r="BK124" s="1" t="s">
        <v>330</v>
      </c>
      <c r="BL124" s="1" t="s">
        <v>331</v>
      </c>
      <c r="BM124" s="1" t="s">
        <v>23</v>
      </c>
      <c r="BN124" s="1">
        <v>4.05</v>
      </c>
      <c r="BO124" s="1">
        <v>51.517000000000003</v>
      </c>
      <c r="BP124" s="1">
        <v>2109</v>
      </c>
      <c r="BQ124" s="1">
        <v>2416.4989999999998</v>
      </c>
      <c r="BR124" s="1">
        <v>8.5000000000000006E-2</v>
      </c>
      <c r="BW124" s="1" t="s">
        <v>330</v>
      </c>
      <c r="BX124" s="1" t="s">
        <v>331</v>
      </c>
      <c r="BY124" s="1" t="s">
        <v>23</v>
      </c>
      <c r="BZ124" s="1">
        <v>4.05</v>
      </c>
      <c r="CA124" s="1">
        <v>2416.4989999999998</v>
      </c>
      <c r="CB124" s="1">
        <v>92311</v>
      </c>
      <c r="CD124" s="1">
        <v>2416.4989999999998</v>
      </c>
      <c r="CE124" s="1">
        <v>4</v>
      </c>
      <c r="CF124" s="1">
        <v>7.19</v>
      </c>
      <c r="CG124" s="1">
        <v>79.7</v>
      </c>
      <c r="CI124" s="1" t="s">
        <v>330</v>
      </c>
      <c r="CJ124" s="1" t="s">
        <v>331</v>
      </c>
      <c r="CK124" s="1" t="s">
        <v>23</v>
      </c>
      <c r="CL124" s="1">
        <v>4.07</v>
      </c>
      <c r="CM124" s="1">
        <v>91674.398000000001</v>
      </c>
      <c r="CN124" s="1">
        <v>3524289</v>
      </c>
      <c r="CO124" s="1">
        <v>104475.281</v>
      </c>
      <c r="CP124" s="1">
        <v>3.51</v>
      </c>
      <c r="CR124" s="1">
        <v>57.98</v>
      </c>
      <c r="CU124" s="1" t="s">
        <v>330</v>
      </c>
      <c r="CV124" s="1" t="s">
        <v>331</v>
      </c>
      <c r="CW124" s="1" t="s">
        <v>23</v>
      </c>
      <c r="CX124" s="1">
        <v>4.4000000000000004</v>
      </c>
      <c r="CY124" s="1">
        <v>2659.6640000000002</v>
      </c>
      <c r="CZ124" s="1">
        <v>107623</v>
      </c>
      <c r="DA124" s="1">
        <v>104475.281</v>
      </c>
      <c r="DB124" s="1">
        <v>0.10199999999999999</v>
      </c>
      <c r="DG124" s="1" t="s">
        <v>330</v>
      </c>
      <c r="DH124" s="1" t="s">
        <v>331</v>
      </c>
      <c r="DI124" s="1" t="s">
        <v>23</v>
      </c>
      <c r="DJ124" s="1">
        <v>4.4000000000000004</v>
      </c>
      <c r="DK124" s="1">
        <v>104475.281</v>
      </c>
      <c r="DL124" s="1">
        <v>4375782</v>
      </c>
      <c r="DN124" s="1">
        <v>104475.281</v>
      </c>
      <c r="DO124" s="1">
        <v>4</v>
      </c>
      <c r="DP124" s="1">
        <v>11.69</v>
      </c>
      <c r="DQ124" s="1">
        <v>192.2</v>
      </c>
    </row>
    <row r="125" spans="3:121" x14ac:dyDescent="0.25">
      <c r="C125" s="1" t="s">
        <v>333</v>
      </c>
      <c r="D125" s="1" t="s">
        <v>334</v>
      </c>
      <c r="E125" s="1" t="s">
        <v>23</v>
      </c>
      <c r="F125" s="1">
        <v>3.86</v>
      </c>
      <c r="G125" s="1">
        <v>51.112000000000002</v>
      </c>
      <c r="H125" s="1">
        <v>1346</v>
      </c>
      <c r="I125" s="1">
        <v>4088.134</v>
      </c>
      <c r="J125" s="1">
        <v>0.05</v>
      </c>
      <c r="O125" s="1" t="s">
        <v>333</v>
      </c>
      <c r="P125" s="1" t="s">
        <v>334</v>
      </c>
      <c r="Q125" s="1" t="s">
        <v>23</v>
      </c>
      <c r="R125" s="1">
        <v>3.78</v>
      </c>
      <c r="S125" s="1">
        <v>164.21799999999999</v>
      </c>
      <c r="T125" s="1">
        <v>5442</v>
      </c>
      <c r="U125" s="1">
        <v>4088.134</v>
      </c>
      <c r="V125" s="1">
        <v>0.161</v>
      </c>
      <c r="X125" s="1">
        <v>0.77</v>
      </c>
      <c r="AA125" s="1" t="s">
        <v>333</v>
      </c>
      <c r="AB125" s="1" t="s">
        <v>334</v>
      </c>
      <c r="AC125" s="1" t="s">
        <v>23</v>
      </c>
      <c r="AD125" s="1">
        <v>3.78</v>
      </c>
      <c r="AE125" s="1">
        <v>4088.134</v>
      </c>
      <c r="AF125" s="1">
        <v>141052</v>
      </c>
      <c r="AH125" s="1">
        <v>4088.134</v>
      </c>
      <c r="AI125" s="1">
        <v>4</v>
      </c>
      <c r="AJ125" s="1">
        <v>5.05</v>
      </c>
      <c r="AK125" s="1">
        <v>26.4</v>
      </c>
      <c r="AM125" s="1" t="s">
        <v>333</v>
      </c>
      <c r="AN125" s="1" t="s">
        <v>334</v>
      </c>
      <c r="AO125" s="1" t="s">
        <v>23</v>
      </c>
      <c r="AP125" s="1">
        <v>3.8</v>
      </c>
      <c r="AQ125" s="1">
        <v>298650.93800000002</v>
      </c>
      <c r="AR125" s="1">
        <v>9971744</v>
      </c>
      <c r="AS125" s="1">
        <v>111956.539</v>
      </c>
      <c r="AT125" s="1">
        <v>10.67</v>
      </c>
      <c r="AV125" s="1">
        <v>29.85</v>
      </c>
      <c r="AY125" s="1" t="s">
        <v>333</v>
      </c>
      <c r="AZ125" s="1" t="s">
        <v>334</v>
      </c>
      <c r="BA125" s="1" t="s">
        <v>23</v>
      </c>
      <c r="BB125" s="1">
        <v>3.96</v>
      </c>
      <c r="BC125" s="1">
        <v>111956.539</v>
      </c>
      <c r="BD125" s="1">
        <v>3172459</v>
      </c>
      <c r="BF125" s="1">
        <v>111956.539</v>
      </c>
      <c r="BG125" s="1">
        <v>4</v>
      </c>
      <c r="BH125" s="1">
        <v>6.75</v>
      </c>
      <c r="BI125" s="1">
        <v>68.8</v>
      </c>
      <c r="BK125" s="1" t="s">
        <v>333</v>
      </c>
      <c r="BL125" s="1" t="s">
        <v>334</v>
      </c>
      <c r="BM125" s="1" t="s">
        <v>23</v>
      </c>
      <c r="BN125" s="1">
        <v>4.05</v>
      </c>
      <c r="BO125" s="1">
        <v>134.34100000000001</v>
      </c>
      <c r="BP125" s="1">
        <v>5716</v>
      </c>
      <c r="BQ125" s="1">
        <v>2279.8910000000001</v>
      </c>
      <c r="BR125" s="1">
        <v>0.23599999999999999</v>
      </c>
      <c r="BT125" s="1">
        <v>0.41</v>
      </c>
      <c r="BW125" s="1" t="s">
        <v>333</v>
      </c>
      <c r="BX125" s="1" t="s">
        <v>334</v>
      </c>
      <c r="BY125" s="1" t="s">
        <v>23</v>
      </c>
      <c r="BZ125" s="1">
        <v>4.05</v>
      </c>
      <c r="CA125" s="1">
        <v>2279.8910000000001</v>
      </c>
      <c r="CB125" s="1">
        <v>87427</v>
      </c>
      <c r="CD125" s="1">
        <v>2279.8910000000001</v>
      </c>
      <c r="CE125" s="1">
        <v>4</v>
      </c>
      <c r="CF125" s="1">
        <v>6.78</v>
      </c>
      <c r="CG125" s="1">
        <v>69.5</v>
      </c>
      <c r="CI125" s="1" t="s">
        <v>333</v>
      </c>
      <c r="CJ125" s="1" t="s">
        <v>334</v>
      </c>
      <c r="CK125" s="1" t="s">
        <v>23</v>
      </c>
      <c r="CL125" s="1">
        <v>4.0599999999999996</v>
      </c>
      <c r="CM125" s="1">
        <v>69076.906000000003</v>
      </c>
      <c r="CN125" s="1">
        <v>2644574</v>
      </c>
      <c r="CO125" s="1">
        <v>96895.539000000004</v>
      </c>
      <c r="CP125" s="1">
        <v>2.8519999999999999</v>
      </c>
      <c r="CR125" s="1">
        <v>46.99</v>
      </c>
      <c r="CU125" s="1" t="s">
        <v>333</v>
      </c>
      <c r="CV125" s="1" t="s">
        <v>334</v>
      </c>
      <c r="CW125" s="1" t="s">
        <v>23</v>
      </c>
      <c r="CX125" s="1">
        <v>4.4000000000000004</v>
      </c>
      <c r="CY125" s="1">
        <v>6274.098</v>
      </c>
      <c r="CZ125" s="1">
        <v>254249</v>
      </c>
      <c r="DA125" s="1">
        <v>96895.539000000004</v>
      </c>
      <c r="DB125" s="1">
        <v>0.25900000000000001</v>
      </c>
      <c r="DD125" s="1">
        <v>0.35</v>
      </c>
      <c r="DG125" s="1" t="s">
        <v>333</v>
      </c>
      <c r="DH125" s="1" t="s">
        <v>334</v>
      </c>
      <c r="DI125" s="1" t="s">
        <v>23</v>
      </c>
      <c r="DJ125" s="1">
        <v>4.4000000000000004</v>
      </c>
      <c r="DK125" s="1">
        <v>96895.539000000004</v>
      </c>
      <c r="DL125" s="1">
        <v>3608709</v>
      </c>
      <c r="DN125" s="1">
        <v>96895.539000000004</v>
      </c>
      <c r="DO125" s="1">
        <v>4</v>
      </c>
      <c r="DP125" s="1">
        <v>10.84</v>
      </c>
      <c r="DQ125" s="1">
        <v>171</v>
      </c>
    </row>
    <row r="126" spans="3:121" x14ac:dyDescent="0.25">
      <c r="C126" s="1" t="s">
        <v>335</v>
      </c>
      <c r="D126" s="1" t="s">
        <v>336</v>
      </c>
      <c r="E126" s="1" t="s">
        <v>23</v>
      </c>
      <c r="F126" s="1">
        <v>3.82</v>
      </c>
      <c r="G126" s="1">
        <v>8.7959999999999994</v>
      </c>
      <c r="H126" s="1">
        <v>183</v>
      </c>
      <c r="I126" s="1">
        <v>3656.8919999999998</v>
      </c>
      <c r="J126" s="1">
        <v>0.01</v>
      </c>
      <c r="O126" s="1" t="s">
        <v>335</v>
      </c>
      <c r="P126" s="1" t="s">
        <v>336</v>
      </c>
      <c r="Q126" s="1" t="s">
        <v>23</v>
      </c>
      <c r="R126" s="1">
        <v>3.78</v>
      </c>
      <c r="S126" s="1">
        <v>66.105999999999995</v>
      </c>
      <c r="T126" s="1">
        <v>1966</v>
      </c>
      <c r="U126" s="1">
        <v>3656.8919999999998</v>
      </c>
      <c r="V126" s="1">
        <v>7.1999999999999995E-2</v>
      </c>
      <c r="AA126" s="1" t="s">
        <v>335</v>
      </c>
      <c r="AB126" s="1" t="s">
        <v>336</v>
      </c>
      <c r="AC126" s="1" t="s">
        <v>23</v>
      </c>
      <c r="AD126" s="1">
        <v>3.78</v>
      </c>
      <c r="AE126" s="1">
        <v>3656.8919999999998</v>
      </c>
      <c r="AF126" s="1">
        <v>126601</v>
      </c>
      <c r="AH126" s="1">
        <v>3656.8919999999998</v>
      </c>
      <c r="AI126" s="1">
        <v>4</v>
      </c>
      <c r="AJ126" s="1">
        <v>4.5199999999999996</v>
      </c>
      <c r="AK126" s="1">
        <v>13</v>
      </c>
      <c r="AM126" s="1" t="s">
        <v>335</v>
      </c>
      <c r="AN126" s="1" t="s">
        <v>336</v>
      </c>
      <c r="AO126" s="1" t="s">
        <v>23</v>
      </c>
      <c r="AP126" s="1">
        <v>3.81</v>
      </c>
      <c r="AQ126" s="1">
        <v>333344</v>
      </c>
      <c r="AR126" s="1">
        <v>11203420</v>
      </c>
      <c r="AS126" s="1">
        <v>104588.81299999999</v>
      </c>
      <c r="AT126" s="1">
        <v>12.749000000000001</v>
      </c>
      <c r="AV126" s="1">
        <v>35.75</v>
      </c>
      <c r="AY126" s="1" t="s">
        <v>335</v>
      </c>
      <c r="AZ126" s="1" t="s">
        <v>336</v>
      </c>
      <c r="BA126" s="1" t="s">
        <v>23</v>
      </c>
      <c r="BB126" s="1">
        <v>3.96</v>
      </c>
      <c r="BC126" s="1">
        <v>104588.81299999999</v>
      </c>
      <c r="BD126" s="1">
        <v>2995732</v>
      </c>
      <c r="BF126" s="1">
        <v>104588.81299999999</v>
      </c>
      <c r="BG126" s="1">
        <v>4</v>
      </c>
      <c r="BH126" s="1">
        <v>6.31</v>
      </c>
      <c r="BI126" s="1">
        <v>57.7</v>
      </c>
      <c r="BK126" s="1" t="s">
        <v>335</v>
      </c>
      <c r="BL126" s="1" t="s">
        <v>336</v>
      </c>
      <c r="BM126" s="1" t="s">
        <v>23</v>
      </c>
      <c r="BN126" s="1">
        <v>4.05</v>
      </c>
      <c r="BO126" s="1">
        <v>120.986</v>
      </c>
      <c r="BP126" s="1">
        <v>4204</v>
      </c>
      <c r="BQ126" s="1">
        <v>2295.8820000000001</v>
      </c>
      <c r="BR126" s="1">
        <v>0.21099999999999999</v>
      </c>
      <c r="BT126" s="1">
        <v>0.26</v>
      </c>
      <c r="BW126" s="1" t="s">
        <v>335</v>
      </c>
      <c r="BX126" s="1" t="s">
        <v>336</v>
      </c>
      <c r="BY126" s="1" t="s">
        <v>23</v>
      </c>
      <c r="BZ126" s="1">
        <v>4.05</v>
      </c>
      <c r="CA126" s="1">
        <v>2295.8820000000001</v>
      </c>
      <c r="CB126" s="1">
        <v>91146</v>
      </c>
      <c r="CD126" s="1">
        <v>2295.8820000000001</v>
      </c>
      <c r="CE126" s="1">
        <v>4</v>
      </c>
      <c r="CF126" s="1">
        <v>6.83</v>
      </c>
      <c r="CG126" s="1">
        <v>70.7</v>
      </c>
      <c r="CI126" s="1" t="s">
        <v>335</v>
      </c>
      <c r="CJ126" s="1" t="s">
        <v>336</v>
      </c>
      <c r="CK126" s="1" t="s">
        <v>23</v>
      </c>
      <c r="CL126" s="1">
        <v>4.0599999999999996</v>
      </c>
      <c r="CM126" s="1">
        <v>80887.133000000002</v>
      </c>
      <c r="CN126" s="1">
        <v>3075320</v>
      </c>
      <c r="CO126" s="1">
        <v>90586.702999999994</v>
      </c>
      <c r="CP126" s="1">
        <v>3.5720000000000001</v>
      </c>
      <c r="CR126" s="1">
        <v>59.02</v>
      </c>
      <c r="CU126" s="1" t="s">
        <v>335</v>
      </c>
      <c r="CV126" s="1" t="s">
        <v>336</v>
      </c>
      <c r="CW126" s="1" t="s">
        <v>23</v>
      </c>
      <c r="CX126" s="1">
        <v>4.4000000000000004</v>
      </c>
      <c r="CY126" s="1">
        <v>2641.203</v>
      </c>
      <c r="CZ126" s="1">
        <v>106814</v>
      </c>
      <c r="DA126" s="1">
        <v>90586.702999999994</v>
      </c>
      <c r="DB126" s="1">
        <v>0.11700000000000001</v>
      </c>
      <c r="DG126" s="1" t="s">
        <v>335</v>
      </c>
      <c r="DH126" s="1" t="s">
        <v>336</v>
      </c>
      <c r="DI126" s="1" t="s">
        <v>23</v>
      </c>
      <c r="DJ126" s="1">
        <v>4.4000000000000004</v>
      </c>
      <c r="DK126" s="1">
        <v>90586.702999999994</v>
      </c>
      <c r="DL126" s="1">
        <v>3675424</v>
      </c>
      <c r="DN126" s="1">
        <v>90586.702999999994</v>
      </c>
      <c r="DO126" s="1">
        <v>4</v>
      </c>
      <c r="DP126" s="1">
        <v>10.130000000000001</v>
      </c>
      <c r="DQ126" s="1">
        <v>153.30000000000001</v>
      </c>
    </row>
    <row r="127" spans="3:121" x14ac:dyDescent="0.25">
      <c r="C127" s="1" t="s">
        <v>337</v>
      </c>
      <c r="D127" s="1" t="s">
        <v>338</v>
      </c>
      <c r="E127" s="1" t="s">
        <v>23</v>
      </c>
      <c r="F127" s="1">
        <v>3.9</v>
      </c>
      <c r="G127" s="1">
        <v>3.3359999999999999</v>
      </c>
      <c r="H127" s="1">
        <v>179</v>
      </c>
      <c r="I127" s="1">
        <v>4115.6189999999997</v>
      </c>
      <c r="J127" s="1">
        <v>3.0000000000000001E-3</v>
      </c>
      <c r="O127" s="1" t="s">
        <v>337</v>
      </c>
      <c r="P127" s="1" t="s">
        <v>338</v>
      </c>
      <c r="Q127" s="1" t="s">
        <v>23</v>
      </c>
      <c r="R127" s="1">
        <v>3.77</v>
      </c>
      <c r="S127" s="1">
        <v>67.688000000000002</v>
      </c>
      <c r="T127" s="1">
        <v>2189</v>
      </c>
      <c r="U127" s="1">
        <v>4115.6189999999997</v>
      </c>
      <c r="V127" s="1">
        <v>6.6000000000000003E-2</v>
      </c>
      <c r="AA127" s="1" t="s">
        <v>337</v>
      </c>
      <c r="AB127" s="1" t="s">
        <v>338</v>
      </c>
      <c r="AC127" s="1" t="s">
        <v>23</v>
      </c>
      <c r="AD127" s="1">
        <v>3.78</v>
      </c>
      <c r="AE127" s="1">
        <v>4115.6189999999997</v>
      </c>
      <c r="AF127" s="1">
        <v>141480</v>
      </c>
      <c r="AH127" s="1">
        <v>4115.6189999999997</v>
      </c>
      <c r="AI127" s="1">
        <v>4</v>
      </c>
      <c r="AJ127" s="1">
        <v>5.09</v>
      </c>
      <c r="AK127" s="1">
        <v>27.2</v>
      </c>
      <c r="AM127" s="1" t="s">
        <v>337</v>
      </c>
      <c r="AN127" s="1" t="s">
        <v>338</v>
      </c>
      <c r="AO127" s="1" t="s">
        <v>23</v>
      </c>
      <c r="AP127" s="1">
        <v>3.8</v>
      </c>
      <c r="AQ127" s="1">
        <v>274019.81300000002</v>
      </c>
      <c r="AR127" s="1">
        <v>9070789</v>
      </c>
      <c r="AS127" s="1">
        <v>87999.491999999998</v>
      </c>
      <c r="AT127" s="1">
        <v>12.456</v>
      </c>
      <c r="AV127" s="1">
        <v>34.92</v>
      </c>
      <c r="AY127" s="1" t="s">
        <v>337</v>
      </c>
      <c r="AZ127" s="1" t="s">
        <v>338</v>
      </c>
      <c r="BA127" s="1" t="s">
        <v>23</v>
      </c>
      <c r="BB127" s="1">
        <v>3.96</v>
      </c>
      <c r="BC127" s="1">
        <v>87999.491999999998</v>
      </c>
      <c r="BD127" s="1">
        <v>2312692</v>
      </c>
      <c r="BF127" s="1">
        <v>87999.491999999998</v>
      </c>
      <c r="BG127" s="1">
        <v>4</v>
      </c>
      <c r="BH127" s="1">
        <v>5.31</v>
      </c>
      <c r="BI127" s="1">
        <v>32.700000000000003</v>
      </c>
      <c r="BK127" s="1" t="s">
        <v>337</v>
      </c>
      <c r="BL127" s="1" t="s">
        <v>338</v>
      </c>
      <c r="BM127" s="1" t="s">
        <v>23</v>
      </c>
      <c r="BN127" s="1">
        <v>4.05</v>
      </c>
      <c r="BO127" s="1">
        <v>66.305999999999997</v>
      </c>
      <c r="BP127" s="1">
        <v>2725</v>
      </c>
      <c r="BQ127" s="1">
        <v>2274.982</v>
      </c>
      <c r="BR127" s="1">
        <v>0.11700000000000001</v>
      </c>
      <c r="BW127" s="1" t="s">
        <v>337</v>
      </c>
      <c r="BX127" s="1" t="s">
        <v>338</v>
      </c>
      <c r="BY127" s="1" t="s">
        <v>23</v>
      </c>
      <c r="BZ127" s="1">
        <v>4.05</v>
      </c>
      <c r="CA127" s="1">
        <v>2274.982</v>
      </c>
      <c r="CB127" s="1">
        <v>87382</v>
      </c>
      <c r="CD127" s="1">
        <v>2274.982</v>
      </c>
      <c r="CE127" s="1">
        <v>4</v>
      </c>
      <c r="CF127" s="1">
        <v>6.77</v>
      </c>
      <c r="CG127" s="1">
        <v>69.2</v>
      </c>
      <c r="CI127" s="1" t="s">
        <v>337</v>
      </c>
      <c r="CJ127" s="1" t="s">
        <v>338</v>
      </c>
      <c r="CK127" s="1" t="s">
        <v>23</v>
      </c>
      <c r="CL127" s="1">
        <v>4.0599999999999996</v>
      </c>
      <c r="CM127" s="1">
        <v>88501.672000000006</v>
      </c>
      <c r="CN127" s="1">
        <v>3452261</v>
      </c>
      <c r="CO127" s="1">
        <v>85220.258000000002</v>
      </c>
      <c r="CP127" s="1">
        <v>4.1539999999999999</v>
      </c>
      <c r="CR127" s="1">
        <v>68.739999999999995</v>
      </c>
      <c r="CU127" s="1" t="s">
        <v>337</v>
      </c>
      <c r="CV127" s="1" t="s">
        <v>338</v>
      </c>
      <c r="CW127" s="1" t="s">
        <v>23</v>
      </c>
      <c r="CX127" s="1">
        <v>4.4000000000000004</v>
      </c>
      <c r="CY127" s="1">
        <v>2226.1959999999999</v>
      </c>
      <c r="CZ127" s="1">
        <v>79075</v>
      </c>
      <c r="DA127" s="1">
        <v>85220.258000000002</v>
      </c>
      <c r="DB127" s="1">
        <v>0.104</v>
      </c>
      <c r="DG127" s="1" t="s">
        <v>337</v>
      </c>
      <c r="DH127" s="1" t="s">
        <v>338</v>
      </c>
      <c r="DI127" s="1" t="s">
        <v>23</v>
      </c>
      <c r="DJ127" s="1">
        <v>4.4000000000000004</v>
      </c>
      <c r="DK127" s="1">
        <v>85220.258000000002</v>
      </c>
      <c r="DL127" s="1">
        <v>3006224</v>
      </c>
      <c r="DN127" s="1">
        <v>85220.258000000002</v>
      </c>
      <c r="DO127" s="1">
        <v>4</v>
      </c>
      <c r="DP127" s="1">
        <v>9.5299999999999994</v>
      </c>
      <c r="DQ127" s="1">
        <v>138.30000000000001</v>
      </c>
    </row>
    <row r="128" spans="3:121" x14ac:dyDescent="0.25">
      <c r="C128" s="1" t="s">
        <v>339</v>
      </c>
      <c r="D128" s="1" t="s">
        <v>340</v>
      </c>
      <c r="E128" s="1" t="s">
        <v>23</v>
      </c>
      <c r="F128" s="1">
        <v>3.89</v>
      </c>
      <c r="G128" s="1">
        <v>5.3559999999999999</v>
      </c>
      <c r="H128" s="1">
        <v>204</v>
      </c>
      <c r="I128" s="1">
        <v>3668.877</v>
      </c>
      <c r="J128" s="1">
        <v>6.0000000000000001E-3</v>
      </c>
      <c r="O128" s="1" t="s">
        <v>339</v>
      </c>
      <c r="P128" s="1" t="s">
        <v>340</v>
      </c>
      <c r="Q128" s="1" t="s">
        <v>23</v>
      </c>
      <c r="R128" s="1">
        <v>3.78</v>
      </c>
      <c r="S128" s="1">
        <v>58.988</v>
      </c>
      <c r="T128" s="1">
        <v>1991</v>
      </c>
      <c r="U128" s="1">
        <v>3668.877</v>
      </c>
      <c r="V128" s="1">
        <v>6.4000000000000001E-2</v>
      </c>
      <c r="AA128" s="1" t="s">
        <v>339</v>
      </c>
      <c r="AB128" s="1" t="s">
        <v>340</v>
      </c>
      <c r="AC128" s="1" t="s">
        <v>23</v>
      </c>
      <c r="AD128" s="1">
        <v>3.78</v>
      </c>
      <c r="AE128" s="1">
        <v>3668.877</v>
      </c>
      <c r="AF128" s="1">
        <v>125748</v>
      </c>
      <c r="AH128" s="1">
        <v>3668.877</v>
      </c>
      <c r="AI128" s="1">
        <v>4</v>
      </c>
      <c r="AJ128" s="1">
        <v>4.54</v>
      </c>
      <c r="AK128" s="1">
        <v>13.4</v>
      </c>
      <c r="AM128" s="1" t="s">
        <v>339</v>
      </c>
      <c r="AN128" s="1" t="s">
        <v>340</v>
      </c>
      <c r="AO128" s="1" t="s">
        <v>23</v>
      </c>
      <c r="AP128" s="1">
        <v>3.81</v>
      </c>
      <c r="AQ128" s="1">
        <v>299645.75</v>
      </c>
      <c r="AR128" s="1">
        <v>10020487</v>
      </c>
      <c r="AS128" s="1">
        <v>97360.304999999993</v>
      </c>
      <c r="AT128" s="1">
        <v>12.311</v>
      </c>
      <c r="AV128" s="1">
        <v>34.51</v>
      </c>
      <c r="AY128" s="1" t="s">
        <v>339</v>
      </c>
      <c r="AZ128" s="1" t="s">
        <v>340</v>
      </c>
      <c r="BA128" s="1" t="s">
        <v>23</v>
      </c>
      <c r="BB128" s="1">
        <v>3.97</v>
      </c>
      <c r="BC128" s="1">
        <v>97360.304999999993</v>
      </c>
      <c r="BD128" s="1">
        <v>2799244</v>
      </c>
      <c r="BF128" s="1">
        <v>97360.304999999993</v>
      </c>
      <c r="BG128" s="1">
        <v>4</v>
      </c>
      <c r="BH128" s="1">
        <v>5.87</v>
      </c>
      <c r="BI128" s="1">
        <v>46.8</v>
      </c>
      <c r="BK128" s="1" t="s">
        <v>339</v>
      </c>
      <c r="BL128" s="1" t="s">
        <v>340</v>
      </c>
      <c r="BM128" s="1" t="s">
        <v>23</v>
      </c>
      <c r="BN128" s="1">
        <v>4.05</v>
      </c>
      <c r="BO128" s="1">
        <v>85.625</v>
      </c>
      <c r="BP128" s="1">
        <v>3468</v>
      </c>
      <c r="BQ128" s="1">
        <v>1978.307</v>
      </c>
      <c r="BR128" s="1">
        <v>0.17299999999999999</v>
      </c>
      <c r="BT128" s="1">
        <v>0.03</v>
      </c>
      <c r="BW128" s="1" t="s">
        <v>339</v>
      </c>
      <c r="BX128" s="1" t="s">
        <v>340</v>
      </c>
      <c r="BY128" s="1" t="s">
        <v>23</v>
      </c>
      <c r="BZ128" s="1">
        <v>4.05</v>
      </c>
      <c r="CA128" s="1">
        <v>1978.307</v>
      </c>
      <c r="CB128" s="1">
        <v>76393</v>
      </c>
      <c r="CD128" s="1">
        <v>1978.307</v>
      </c>
      <c r="CE128" s="1">
        <v>4</v>
      </c>
      <c r="CF128" s="1">
        <v>5.88</v>
      </c>
      <c r="CG128" s="1">
        <v>47.1</v>
      </c>
      <c r="CI128" s="1" t="s">
        <v>339</v>
      </c>
      <c r="CJ128" s="1" t="s">
        <v>340</v>
      </c>
      <c r="CK128" s="1" t="s">
        <v>23</v>
      </c>
      <c r="CL128" s="1">
        <v>4.0599999999999996</v>
      </c>
      <c r="CM128" s="1">
        <v>83890.812999999995</v>
      </c>
      <c r="CN128" s="1">
        <v>3278919</v>
      </c>
      <c r="CO128" s="1">
        <v>87958.187999999995</v>
      </c>
      <c r="CP128" s="1">
        <v>3.8149999999999999</v>
      </c>
      <c r="CR128" s="1">
        <v>63.08</v>
      </c>
      <c r="CU128" s="1" t="s">
        <v>339</v>
      </c>
      <c r="CV128" s="1" t="s">
        <v>340</v>
      </c>
      <c r="CW128" s="1" t="s">
        <v>23</v>
      </c>
      <c r="CX128" s="1">
        <v>4.4000000000000004</v>
      </c>
      <c r="CY128" s="1">
        <v>2858.172</v>
      </c>
      <c r="CZ128" s="1">
        <v>106053</v>
      </c>
      <c r="DA128" s="1">
        <v>87958.187999999995</v>
      </c>
      <c r="DB128" s="1">
        <v>0.13</v>
      </c>
      <c r="DG128" s="1" t="s">
        <v>339</v>
      </c>
      <c r="DH128" s="1" t="s">
        <v>340</v>
      </c>
      <c r="DI128" s="1" t="s">
        <v>23</v>
      </c>
      <c r="DJ128" s="1">
        <v>4.4000000000000004</v>
      </c>
      <c r="DK128" s="1">
        <v>87958.187999999995</v>
      </c>
      <c r="DL128" s="1">
        <v>3322711</v>
      </c>
      <c r="DN128" s="1">
        <v>87958.187999999995</v>
      </c>
      <c r="DO128" s="1">
        <v>4</v>
      </c>
      <c r="DP128" s="1">
        <v>9.84</v>
      </c>
      <c r="DQ128" s="1">
        <v>146</v>
      </c>
    </row>
    <row r="129" spans="3:121" x14ac:dyDescent="0.25">
      <c r="C129" s="1" t="s">
        <v>341</v>
      </c>
      <c r="D129" s="1" t="s">
        <v>342</v>
      </c>
      <c r="E129" s="1" t="s">
        <v>23</v>
      </c>
      <c r="F129" s="1">
        <v>3.9</v>
      </c>
      <c r="G129" s="1">
        <v>4.782</v>
      </c>
      <c r="H129" s="1">
        <v>169</v>
      </c>
      <c r="I129" s="1">
        <v>3204.2339999999999</v>
      </c>
      <c r="J129" s="1">
        <v>6.0000000000000001E-3</v>
      </c>
      <c r="O129" s="1" t="s">
        <v>341</v>
      </c>
      <c r="P129" s="1" t="s">
        <v>342</v>
      </c>
      <c r="Q129" s="1" t="s">
        <v>23</v>
      </c>
      <c r="R129" s="1">
        <v>3.78</v>
      </c>
      <c r="S129" s="1">
        <v>114.76900000000001</v>
      </c>
      <c r="T129" s="1">
        <v>3960</v>
      </c>
      <c r="U129" s="1">
        <v>3204.2339999999999</v>
      </c>
      <c r="V129" s="1">
        <v>0.14299999999999999</v>
      </c>
      <c r="X129" s="1">
        <v>0.51</v>
      </c>
      <c r="AA129" s="1" t="s">
        <v>341</v>
      </c>
      <c r="AB129" s="1" t="s">
        <v>342</v>
      </c>
      <c r="AC129" s="1" t="s">
        <v>23</v>
      </c>
      <c r="AD129" s="1">
        <v>3.78</v>
      </c>
      <c r="AE129" s="1">
        <v>3204.2339999999999</v>
      </c>
      <c r="AF129" s="1">
        <v>110651</v>
      </c>
      <c r="AH129" s="1">
        <v>3204.2339999999999</v>
      </c>
      <c r="AI129" s="1">
        <v>4</v>
      </c>
      <c r="AJ129" s="1">
        <v>3.96</v>
      </c>
      <c r="AK129" s="1">
        <v>-1</v>
      </c>
      <c r="AM129" s="1" t="s">
        <v>341</v>
      </c>
      <c r="AN129" s="1" t="s">
        <v>342</v>
      </c>
      <c r="AO129" s="1" t="s">
        <v>23</v>
      </c>
      <c r="AP129" s="1">
        <v>3.81</v>
      </c>
      <c r="AQ129" s="1">
        <v>235749.125</v>
      </c>
      <c r="AR129" s="1">
        <v>7878546</v>
      </c>
      <c r="AS129" s="1">
        <v>84831.937999999995</v>
      </c>
      <c r="AT129" s="1">
        <v>11.116</v>
      </c>
      <c r="AV129" s="1">
        <v>31.12</v>
      </c>
      <c r="AY129" s="1" t="s">
        <v>341</v>
      </c>
      <c r="AZ129" s="1" t="s">
        <v>342</v>
      </c>
      <c r="BA129" s="1" t="s">
        <v>23</v>
      </c>
      <c r="BB129" s="1">
        <v>3.96</v>
      </c>
      <c r="BC129" s="1">
        <v>84831.937999999995</v>
      </c>
      <c r="BD129" s="1">
        <v>2370620</v>
      </c>
      <c r="BF129" s="1">
        <v>84831.937999999995</v>
      </c>
      <c r="BG129" s="1">
        <v>4</v>
      </c>
      <c r="BH129" s="1">
        <v>5.12</v>
      </c>
      <c r="BI129" s="1">
        <v>27.9</v>
      </c>
      <c r="BK129" s="1" t="s">
        <v>341</v>
      </c>
      <c r="BL129" s="1" t="s">
        <v>342</v>
      </c>
      <c r="BM129" s="1" t="s">
        <v>23</v>
      </c>
      <c r="BN129" s="1">
        <v>4.05</v>
      </c>
      <c r="BO129" s="1">
        <v>98.727999999999994</v>
      </c>
      <c r="BP129" s="1">
        <v>3906</v>
      </c>
      <c r="BQ129" s="1">
        <v>1924.4</v>
      </c>
      <c r="BR129" s="1">
        <v>0.20499999999999999</v>
      </c>
      <c r="BT129" s="1">
        <v>0.22</v>
      </c>
      <c r="BW129" s="1" t="s">
        <v>341</v>
      </c>
      <c r="BX129" s="1" t="s">
        <v>342</v>
      </c>
      <c r="BY129" s="1" t="s">
        <v>23</v>
      </c>
      <c r="BZ129" s="1">
        <v>4.05</v>
      </c>
      <c r="CA129" s="1">
        <v>1924.4</v>
      </c>
      <c r="CB129" s="1">
        <v>73973</v>
      </c>
      <c r="CD129" s="1">
        <v>1924.4</v>
      </c>
      <c r="CE129" s="1">
        <v>4</v>
      </c>
      <c r="CF129" s="1">
        <v>5.72</v>
      </c>
      <c r="CG129" s="1">
        <v>43.1</v>
      </c>
      <c r="CI129" s="1" t="s">
        <v>341</v>
      </c>
      <c r="CJ129" s="1" t="s">
        <v>342</v>
      </c>
      <c r="CK129" s="1" t="s">
        <v>23</v>
      </c>
      <c r="CL129" s="1">
        <v>4.0599999999999996</v>
      </c>
      <c r="CM129" s="1">
        <v>74294.75</v>
      </c>
      <c r="CN129" s="1">
        <v>2865533</v>
      </c>
      <c r="CO129" s="1">
        <v>73946.116999999998</v>
      </c>
      <c r="CP129" s="1">
        <v>4.0190000000000001</v>
      </c>
      <c r="CR129" s="1">
        <v>66.48</v>
      </c>
      <c r="CU129" s="1" t="s">
        <v>341</v>
      </c>
      <c r="CV129" s="1" t="s">
        <v>342</v>
      </c>
      <c r="CW129" s="1" t="s">
        <v>23</v>
      </c>
      <c r="CX129" s="1">
        <v>4.4000000000000004</v>
      </c>
      <c r="CY129" s="1">
        <v>3113.741</v>
      </c>
      <c r="CZ129" s="1">
        <v>112647</v>
      </c>
      <c r="DA129" s="1">
        <v>73946.116999999998</v>
      </c>
      <c r="DB129" s="1">
        <v>0.16800000000000001</v>
      </c>
      <c r="DD129" s="1">
        <v>0.04</v>
      </c>
      <c r="DG129" s="1" t="s">
        <v>341</v>
      </c>
      <c r="DH129" s="1" t="s">
        <v>342</v>
      </c>
      <c r="DI129" s="1" t="s">
        <v>23</v>
      </c>
      <c r="DJ129" s="1">
        <v>4.4000000000000004</v>
      </c>
      <c r="DK129" s="1">
        <v>73946.116999999998</v>
      </c>
      <c r="DL129" s="1">
        <v>2831281</v>
      </c>
      <c r="DN129" s="1">
        <v>73946.116999999998</v>
      </c>
      <c r="DO129" s="1">
        <v>4</v>
      </c>
      <c r="DP129" s="1">
        <v>8.27</v>
      </c>
      <c r="DQ129" s="1">
        <v>106.8</v>
      </c>
    </row>
    <row r="130" spans="3:121" x14ac:dyDescent="0.25">
      <c r="C130" s="1" t="s">
        <v>343</v>
      </c>
      <c r="D130" s="1" t="s">
        <v>344</v>
      </c>
      <c r="E130" s="1" t="s">
        <v>23</v>
      </c>
      <c r="F130" s="1">
        <v>3.84</v>
      </c>
      <c r="G130" s="1">
        <v>3.1789999999999998</v>
      </c>
      <c r="H130" s="1">
        <v>97</v>
      </c>
      <c r="I130" s="1">
        <v>3915.3980000000001</v>
      </c>
      <c r="J130" s="1">
        <v>3.0000000000000001E-3</v>
      </c>
      <c r="O130" s="1" t="s">
        <v>343</v>
      </c>
      <c r="P130" s="1" t="s">
        <v>344</v>
      </c>
      <c r="Q130" s="1" t="s">
        <v>23</v>
      </c>
      <c r="R130" s="1">
        <v>3.77</v>
      </c>
      <c r="S130" s="1">
        <v>205.511</v>
      </c>
      <c r="T130" s="1">
        <v>7108</v>
      </c>
      <c r="U130" s="1">
        <v>3915.3980000000001</v>
      </c>
      <c r="V130" s="1">
        <v>0.21</v>
      </c>
      <c r="X130" s="1">
        <v>1.5</v>
      </c>
      <c r="AA130" s="1" t="s">
        <v>343</v>
      </c>
      <c r="AB130" s="1" t="s">
        <v>344</v>
      </c>
      <c r="AC130" s="1" t="s">
        <v>23</v>
      </c>
      <c r="AD130" s="1">
        <v>3.78</v>
      </c>
      <c r="AE130" s="1">
        <v>3915.3980000000001</v>
      </c>
      <c r="AF130" s="1">
        <v>135372</v>
      </c>
      <c r="AH130" s="1">
        <v>3915.3980000000001</v>
      </c>
      <c r="AI130" s="1">
        <v>4</v>
      </c>
      <c r="AJ130" s="1">
        <v>4.84</v>
      </c>
      <c r="AK130" s="1">
        <v>21</v>
      </c>
      <c r="AM130" s="1" t="s">
        <v>343</v>
      </c>
      <c r="AN130" s="1" t="s">
        <v>344</v>
      </c>
      <c r="AO130" s="1" t="s">
        <v>23</v>
      </c>
      <c r="AP130" s="1">
        <v>3.8</v>
      </c>
      <c r="AQ130" s="1">
        <v>323462.59399999998</v>
      </c>
      <c r="AR130" s="1">
        <v>11000032</v>
      </c>
      <c r="AS130" s="1">
        <v>92662.233999999997</v>
      </c>
      <c r="AT130" s="1">
        <v>13.962999999999999</v>
      </c>
      <c r="AV130" s="1">
        <v>39.19</v>
      </c>
      <c r="AY130" s="1" t="s">
        <v>343</v>
      </c>
      <c r="AZ130" s="1" t="s">
        <v>344</v>
      </c>
      <c r="BA130" s="1" t="s">
        <v>23</v>
      </c>
      <c r="BB130" s="1">
        <v>3.96</v>
      </c>
      <c r="BC130" s="1">
        <v>92662.233999999997</v>
      </c>
      <c r="BD130" s="1">
        <v>2609777</v>
      </c>
      <c r="BF130" s="1">
        <v>92662.233999999997</v>
      </c>
      <c r="BG130" s="1">
        <v>4</v>
      </c>
      <c r="BH130" s="1">
        <v>5.59</v>
      </c>
      <c r="BI130" s="1">
        <v>39.700000000000003</v>
      </c>
      <c r="BK130" s="1" t="s">
        <v>343</v>
      </c>
      <c r="BL130" s="1" t="s">
        <v>344</v>
      </c>
      <c r="BM130" s="1" t="s">
        <v>23</v>
      </c>
      <c r="BN130" s="1">
        <v>4.05</v>
      </c>
      <c r="BO130" s="1">
        <v>162.785</v>
      </c>
      <c r="BP130" s="1">
        <v>6639</v>
      </c>
      <c r="BQ130" s="1">
        <v>1966.173</v>
      </c>
      <c r="BR130" s="1">
        <v>0.33100000000000002</v>
      </c>
      <c r="BT130" s="1">
        <v>0.98</v>
      </c>
      <c r="BW130" s="1" t="s">
        <v>343</v>
      </c>
      <c r="BX130" s="1" t="s">
        <v>344</v>
      </c>
      <c r="BY130" s="1" t="s">
        <v>23</v>
      </c>
      <c r="BZ130" s="1">
        <v>4.05</v>
      </c>
      <c r="CA130" s="1">
        <v>1966.173</v>
      </c>
      <c r="CB130" s="1">
        <v>76220</v>
      </c>
      <c r="CD130" s="1">
        <v>1966.173</v>
      </c>
      <c r="CE130" s="1">
        <v>4</v>
      </c>
      <c r="CF130" s="1">
        <v>5.85</v>
      </c>
      <c r="CG130" s="1">
        <v>46.2</v>
      </c>
      <c r="CI130" s="1" t="s">
        <v>343</v>
      </c>
      <c r="CJ130" s="1" t="s">
        <v>344</v>
      </c>
      <c r="CK130" s="1" t="s">
        <v>23</v>
      </c>
      <c r="CL130" s="1">
        <v>4.0599999999999996</v>
      </c>
      <c r="CM130" s="1">
        <v>88411.766000000003</v>
      </c>
      <c r="CN130" s="1">
        <v>3434985</v>
      </c>
      <c r="CO130" s="1">
        <v>88629.414000000004</v>
      </c>
      <c r="CP130" s="1">
        <v>3.99</v>
      </c>
      <c r="CR130" s="1">
        <v>66</v>
      </c>
      <c r="CU130" s="1" t="s">
        <v>343</v>
      </c>
      <c r="CV130" s="1" t="s">
        <v>344</v>
      </c>
      <c r="CW130" s="1" t="s">
        <v>23</v>
      </c>
      <c r="CX130" s="1">
        <v>4.4000000000000004</v>
      </c>
      <c r="CY130" s="1">
        <v>5364.3239999999996</v>
      </c>
      <c r="CZ130" s="1">
        <v>218230</v>
      </c>
      <c r="DA130" s="1">
        <v>88629.414000000004</v>
      </c>
      <c r="DB130" s="1">
        <v>0.24199999999999999</v>
      </c>
      <c r="DD130" s="1">
        <v>0.3</v>
      </c>
      <c r="DG130" s="1" t="s">
        <v>343</v>
      </c>
      <c r="DH130" s="1" t="s">
        <v>344</v>
      </c>
      <c r="DI130" s="1" t="s">
        <v>23</v>
      </c>
      <c r="DJ130" s="1">
        <v>4.4000000000000004</v>
      </c>
      <c r="DK130" s="1">
        <v>88629.414000000004</v>
      </c>
      <c r="DL130" s="1">
        <v>3533247</v>
      </c>
      <c r="DN130" s="1">
        <v>88629.414000000004</v>
      </c>
      <c r="DO130" s="1">
        <v>4</v>
      </c>
      <c r="DP130" s="1">
        <v>9.91</v>
      </c>
      <c r="DQ130" s="1">
        <v>147.9</v>
      </c>
    </row>
    <row r="131" spans="3:121" x14ac:dyDescent="0.25">
      <c r="C131" s="1" t="s">
        <v>346</v>
      </c>
      <c r="D131" s="1" t="s">
        <v>347</v>
      </c>
      <c r="E131" s="1" t="s">
        <v>23</v>
      </c>
      <c r="F131" s="1">
        <v>3.84</v>
      </c>
      <c r="G131" s="1">
        <v>3.194</v>
      </c>
      <c r="H131" s="1">
        <v>60</v>
      </c>
      <c r="I131" s="1">
        <v>3898.605</v>
      </c>
      <c r="J131" s="1">
        <v>3.0000000000000001E-3</v>
      </c>
      <c r="O131" s="1" t="s">
        <v>346</v>
      </c>
      <c r="P131" s="1" t="s">
        <v>347</v>
      </c>
      <c r="Q131" s="1" t="s">
        <v>23</v>
      </c>
      <c r="R131" s="1">
        <v>3.78</v>
      </c>
      <c r="S131" s="1">
        <v>229.48</v>
      </c>
      <c r="T131" s="1">
        <v>8090</v>
      </c>
      <c r="U131" s="1">
        <v>3898.605</v>
      </c>
      <c r="V131" s="1">
        <v>0.23499999999999999</v>
      </c>
      <c r="X131" s="1">
        <v>1.88</v>
      </c>
      <c r="AA131" s="1" t="s">
        <v>346</v>
      </c>
      <c r="AB131" s="1" t="s">
        <v>347</v>
      </c>
      <c r="AC131" s="1" t="s">
        <v>23</v>
      </c>
      <c r="AD131" s="1">
        <v>3.78</v>
      </c>
      <c r="AE131" s="1">
        <v>3898.605</v>
      </c>
      <c r="AF131" s="1">
        <v>133591</v>
      </c>
      <c r="AH131" s="1">
        <v>3898.605</v>
      </c>
      <c r="AI131" s="1">
        <v>4</v>
      </c>
      <c r="AJ131" s="1">
        <v>4.82</v>
      </c>
      <c r="AK131" s="1">
        <v>20.5</v>
      </c>
      <c r="AM131" s="1" t="s">
        <v>346</v>
      </c>
      <c r="AN131" s="1" t="s">
        <v>347</v>
      </c>
      <c r="AO131" s="1" t="s">
        <v>23</v>
      </c>
      <c r="AP131" s="1">
        <v>3.81</v>
      </c>
      <c r="AQ131" s="1">
        <v>283991.43800000002</v>
      </c>
      <c r="AR131" s="1">
        <v>9699914</v>
      </c>
      <c r="AS131" s="1">
        <v>103418.43799999999</v>
      </c>
      <c r="AT131" s="1">
        <v>10.984</v>
      </c>
      <c r="AV131" s="1">
        <v>30.75</v>
      </c>
      <c r="AY131" s="1" t="s">
        <v>346</v>
      </c>
      <c r="AZ131" s="1" t="s">
        <v>347</v>
      </c>
      <c r="BA131" s="1" t="s">
        <v>23</v>
      </c>
      <c r="BB131" s="1">
        <v>3.96</v>
      </c>
      <c r="BC131" s="1">
        <v>103418.43799999999</v>
      </c>
      <c r="BD131" s="1">
        <v>3004115</v>
      </c>
      <c r="BF131" s="1">
        <v>103418.43799999999</v>
      </c>
      <c r="BG131" s="1">
        <v>4</v>
      </c>
      <c r="BH131" s="1">
        <v>6.24</v>
      </c>
      <c r="BI131" s="1">
        <v>56</v>
      </c>
      <c r="BK131" s="1" t="s">
        <v>346</v>
      </c>
      <c r="BL131" s="1" t="s">
        <v>347</v>
      </c>
      <c r="BM131" s="1" t="s">
        <v>23</v>
      </c>
      <c r="BN131" s="1">
        <v>4.05</v>
      </c>
      <c r="BO131" s="1">
        <v>71.582999999999998</v>
      </c>
      <c r="BP131" s="1">
        <v>3014</v>
      </c>
      <c r="BQ131" s="1">
        <v>2244.7170000000001</v>
      </c>
      <c r="BR131" s="1">
        <v>0.128</v>
      </c>
      <c r="BW131" s="1" t="s">
        <v>346</v>
      </c>
      <c r="BX131" s="1" t="s">
        <v>347</v>
      </c>
      <c r="BY131" s="1" t="s">
        <v>23</v>
      </c>
      <c r="BZ131" s="1">
        <v>4.05</v>
      </c>
      <c r="CA131" s="1">
        <v>2244.7170000000001</v>
      </c>
      <c r="CB131" s="1">
        <v>87807</v>
      </c>
      <c r="CD131" s="1">
        <v>2244.7170000000001</v>
      </c>
      <c r="CE131" s="1">
        <v>4</v>
      </c>
      <c r="CF131" s="1">
        <v>6.68</v>
      </c>
      <c r="CG131" s="1">
        <v>66.900000000000006</v>
      </c>
      <c r="CI131" s="1" t="s">
        <v>346</v>
      </c>
      <c r="CJ131" s="1" t="s">
        <v>347</v>
      </c>
      <c r="CK131" s="1" t="s">
        <v>23</v>
      </c>
      <c r="CL131" s="1">
        <v>4.0599999999999996</v>
      </c>
      <c r="CM131" s="1">
        <v>82879.843999999997</v>
      </c>
      <c r="CN131" s="1">
        <v>2973760</v>
      </c>
      <c r="CO131" s="1">
        <v>93904.141000000003</v>
      </c>
      <c r="CP131" s="1">
        <v>3.53</v>
      </c>
      <c r="CR131" s="1">
        <v>58.33</v>
      </c>
      <c r="CU131" s="1" t="s">
        <v>346</v>
      </c>
      <c r="CV131" s="1" t="s">
        <v>347</v>
      </c>
      <c r="CW131" s="1" t="s">
        <v>23</v>
      </c>
      <c r="CX131" s="1">
        <v>4.4000000000000004</v>
      </c>
      <c r="CY131" s="1">
        <v>2398.4479999999999</v>
      </c>
      <c r="CZ131" s="1">
        <v>106629</v>
      </c>
      <c r="DA131" s="1">
        <v>93904.141000000003</v>
      </c>
      <c r="DB131" s="1">
        <v>0.10199999999999999</v>
      </c>
      <c r="DG131" s="1" t="s">
        <v>346</v>
      </c>
      <c r="DH131" s="1" t="s">
        <v>347</v>
      </c>
      <c r="DI131" s="1" t="s">
        <v>23</v>
      </c>
      <c r="DJ131" s="1">
        <v>4.4000000000000004</v>
      </c>
      <c r="DK131" s="1">
        <v>93904.141000000003</v>
      </c>
      <c r="DL131" s="1">
        <v>4091944</v>
      </c>
      <c r="DN131" s="1">
        <v>93904.141000000003</v>
      </c>
      <c r="DO131" s="1">
        <v>4</v>
      </c>
      <c r="DP131" s="1">
        <v>10.5</v>
      </c>
      <c r="DQ131" s="1">
        <v>162.6</v>
      </c>
    </row>
    <row r="132" spans="3:121" x14ac:dyDescent="0.25">
      <c r="C132" s="1" t="s">
        <v>348</v>
      </c>
      <c r="D132" s="1" t="s">
        <v>349</v>
      </c>
      <c r="E132" s="1" t="s">
        <v>23</v>
      </c>
      <c r="F132" s="1">
        <v>3.88</v>
      </c>
      <c r="G132" s="1">
        <v>14.696</v>
      </c>
      <c r="H132" s="1">
        <v>311</v>
      </c>
      <c r="I132" s="1">
        <v>4061.239</v>
      </c>
      <c r="J132" s="1">
        <v>1.4E-2</v>
      </c>
      <c r="O132" s="1" t="s">
        <v>348</v>
      </c>
      <c r="P132" s="1" t="s">
        <v>349</v>
      </c>
      <c r="Q132" s="1" t="s">
        <v>23</v>
      </c>
      <c r="R132" s="1">
        <v>3.78</v>
      </c>
      <c r="S132" s="1">
        <v>54.195999999999998</v>
      </c>
      <c r="T132" s="1">
        <v>1918</v>
      </c>
      <c r="U132" s="1">
        <v>4061.239</v>
      </c>
      <c r="V132" s="1">
        <v>5.2999999999999999E-2</v>
      </c>
      <c r="AA132" s="1" t="s">
        <v>348</v>
      </c>
      <c r="AB132" s="1" t="s">
        <v>349</v>
      </c>
      <c r="AC132" s="1" t="s">
        <v>23</v>
      </c>
      <c r="AD132" s="1">
        <v>3.78</v>
      </c>
      <c r="AE132" s="1">
        <v>4061.239</v>
      </c>
      <c r="AF132" s="1">
        <v>140995</v>
      </c>
      <c r="AH132" s="1">
        <v>4061.239</v>
      </c>
      <c r="AI132" s="1">
        <v>4</v>
      </c>
      <c r="AJ132" s="1">
        <v>5.0199999999999996</v>
      </c>
      <c r="AK132" s="1">
        <v>25.5</v>
      </c>
      <c r="AM132" s="1" t="s">
        <v>348</v>
      </c>
      <c r="AN132" s="1" t="s">
        <v>349</v>
      </c>
      <c r="AO132" s="1" t="s">
        <v>23</v>
      </c>
      <c r="AP132" s="1">
        <v>3.81</v>
      </c>
      <c r="AQ132" s="1">
        <v>303358.25</v>
      </c>
      <c r="AR132" s="1">
        <v>10312001</v>
      </c>
      <c r="AS132" s="1">
        <v>106341.625</v>
      </c>
      <c r="AT132" s="1">
        <v>11.411</v>
      </c>
      <c r="AV132" s="1">
        <v>31.95</v>
      </c>
      <c r="AY132" s="1" t="s">
        <v>348</v>
      </c>
      <c r="AZ132" s="1" t="s">
        <v>349</v>
      </c>
      <c r="BA132" s="1" t="s">
        <v>23</v>
      </c>
      <c r="BB132" s="1">
        <v>3.97</v>
      </c>
      <c r="BC132" s="1">
        <v>106341.625</v>
      </c>
      <c r="BD132" s="1">
        <v>3036697</v>
      </c>
      <c r="BF132" s="1">
        <v>106341.625</v>
      </c>
      <c r="BG132" s="1">
        <v>4</v>
      </c>
      <c r="BH132" s="1">
        <v>6.42</v>
      </c>
      <c r="BI132" s="1">
        <v>60.4</v>
      </c>
      <c r="BK132" s="1" t="s">
        <v>348</v>
      </c>
      <c r="BL132" s="1" t="s">
        <v>349</v>
      </c>
      <c r="BM132" s="1" t="s">
        <v>23</v>
      </c>
      <c r="BN132" s="1">
        <v>4.05</v>
      </c>
      <c r="BO132" s="1">
        <v>45.631999999999998</v>
      </c>
      <c r="BP132" s="1">
        <v>2059</v>
      </c>
      <c r="BQ132" s="1">
        <v>2253.7339999999999</v>
      </c>
      <c r="BR132" s="1">
        <v>8.1000000000000003E-2</v>
      </c>
      <c r="BW132" s="1" t="s">
        <v>348</v>
      </c>
      <c r="BX132" s="1" t="s">
        <v>349</v>
      </c>
      <c r="BY132" s="1" t="s">
        <v>23</v>
      </c>
      <c r="BZ132" s="1">
        <v>4.05</v>
      </c>
      <c r="CA132" s="1">
        <v>2253.7339999999999</v>
      </c>
      <c r="CB132" s="1">
        <v>90122</v>
      </c>
      <c r="CD132" s="1">
        <v>2253.7339999999999</v>
      </c>
      <c r="CE132" s="1">
        <v>4</v>
      </c>
      <c r="CF132" s="1">
        <v>6.7</v>
      </c>
      <c r="CG132" s="1">
        <v>67.599999999999994</v>
      </c>
      <c r="CI132" s="1" t="s">
        <v>348</v>
      </c>
      <c r="CJ132" s="1" t="s">
        <v>349</v>
      </c>
      <c r="CK132" s="1" t="s">
        <v>23</v>
      </c>
      <c r="CL132" s="1">
        <v>4.0599999999999996</v>
      </c>
      <c r="CM132" s="1">
        <v>83693.422000000006</v>
      </c>
      <c r="CN132" s="1">
        <v>3138311</v>
      </c>
      <c r="CO132" s="1">
        <v>99092.422000000006</v>
      </c>
      <c r="CP132" s="1">
        <v>3.3780000000000001</v>
      </c>
      <c r="CR132" s="1">
        <v>55.79</v>
      </c>
      <c r="CU132" s="1" t="s">
        <v>348</v>
      </c>
      <c r="CV132" s="1" t="s">
        <v>349</v>
      </c>
      <c r="CW132" s="1" t="s">
        <v>23</v>
      </c>
      <c r="CX132" s="1">
        <v>4.4000000000000004</v>
      </c>
      <c r="CY132" s="1">
        <v>2452.6790000000001</v>
      </c>
      <c r="CZ132" s="1">
        <v>97232</v>
      </c>
      <c r="DA132" s="1">
        <v>99092.422000000006</v>
      </c>
      <c r="DB132" s="1">
        <v>9.9000000000000005E-2</v>
      </c>
      <c r="DG132" s="1" t="s">
        <v>348</v>
      </c>
      <c r="DH132" s="1" t="s">
        <v>349</v>
      </c>
      <c r="DI132" s="1" t="s">
        <v>23</v>
      </c>
      <c r="DJ132" s="1">
        <v>4.4000000000000004</v>
      </c>
      <c r="DK132" s="1">
        <v>99092.422000000006</v>
      </c>
      <c r="DL132" s="1">
        <v>3960975</v>
      </c>
      <c r="DN132" s="1">
        <v>99092.422000000006</v>
      </c>
      <c r="DO132" s="1">
        <v>4</v>
      </c>
      <c r="DP132" s="1">
        <v>11.08</v>
      </c>
      <c r="DQ132" s="1">
        <v>177.1</v>
      </c>
    </row>
    <row r="133" spans="3:121" x14ac:dyDescent="0.25">
      <c r="C133" s="1" t="s">
        <v>350</v>
      </c>
      <c r="D133" s="1" t="s">
        <v>351</v>
      </c>
      <c r="E133" s="1" t="s">
        <v>23</v>
      </c>
      <c r="I133" s="1">
        <v>3517.0210000000002</v>
      </c>
      <c r="O133" s="1" t="s">
        <v>350</v>
      </c>
      <c r="P133" s="1" t="s">
        <v>351</v>
      </c>
      <c r="Q133" s="1" t="s">
        <v>23</v>
      </c>
      <c r="R133" s="1">
        <v>3.78</v>
      </c>
      <c r="S133" s="1">
        <v>73.433000000000007</v>
      </c>
      <c r="T133" s="1">
        <v>2244</v>
      </c>
      <c r="U133" s="1">
        <v>3517.0210000000002</v>
      </c>
      <c r="V133" s="1">
        <v>8.4000000000000005E-2</v>
      </c>
      <c r="AA133" s="1" t="s">
        <v>350</v>
      </c>
      <c r="AB133" s="1" t="s">
        <v>351</v>
      </c>
      <c r="AC133" s="1" t="s">
        <v>23</v>
      </c>
      <c r="AD133" s="1">
        <v>3.78</v>
      </c>
      <c r="AE133" s="1">
        <v>3517.0210000000002</v>
      </c>
      <c r="AF133" s="1">
        <v>121705</v>
      </c>
      <c r="AH133" s="1">
        <v>3517.0210000000002</v>
      </c>
      <c r="AI133" s="1">
        <v>4</v>
      </c>
      <c r="AJ133" s="1">
        <v>4.3499999999999996</v>
      </c>
      <c r="AK133" s="1">
        <v>8.6999999999999993</v>
      </c>
      <c r="AM133" s="1" t="s">
        <v>350</v>
      </c>
      <c r="AN133" s="1" t="s">
        <v>351</v>
      </c>
      <c r="AO133" s="1" t="s">
        <v>23</v>
      </c>
      <c r="AP133" s="1">
        <v>3.81</v>
      </c>
      <c r="AQ133" s="1">
        <v>279995.09399999998</v>
      </c>
      <c r="AR133" s="1">
        <v>9373390</v>
      </c>
      <c r="AS133" s="1">
        <v>92977.766000000003</v>
      </c>
      <c r="AT133" s="1">
        <v>12.045999999999999</v>
      </c>
      <c r="AV133" s="1">
        <v>33.76</v>
      </c>
      <c r="AY133" s="1" t="s">
        <v>350</v>
      </c>
      <c r="AZ133" s="1" t="s">
        <v>351</v>
      </c>
      <c r="BA133" s="1" t="s">
        <v>23</v>
      </c>
      <c r="BB133" s="1">
        <v>3.97</v>
      </c>
      <c r="BC133" s="1">
        <v>92977.766000000003</v>
      </c>
      <c r="BD133" s="1">
        <v>2623362</v>
      </c>
      <c r="BF133" s="1">
        <v>92977.766000000003</v>
      </c>
      <c r="BG133" s="1">
        <v>4</v>
      </c>
      <c r="BH133" s="1">
        <v>5.61</v>
      </c>
      <c r="BI133" s="1">
        <v>40.200000000000003</v>
      </c>
      <c r="BK133" s="1" t="s">
        <v>350</v>
      </c>
      <c r="BL133" s="1" t="s">
        <v>351</v>
      </c>
      <c r="BM133" s="1" t="s">
        <v>23</v>
      </c>
      <c r="BN133" s="1">
        <v>4.05</v>
      </c>
      <c r="BO133" s="1">
        <v>68.436000000000007</v>
      </c>
      <c r="BP133" s="1">
        <v>2773</v>
      </c>
      <c r="BQ133" s="1">
        <v>2225.482</v>
      </c>
      <c r="BR133" s="1">
        <v>0.123</v>
      </c>
      <c r="BW133" s="1" t="s">
        <v>350</v>
      </c>
      <c r="BX133" s="1" t="s">
        <v>351</v>
      </c>
      <c r="BY133" s="1" t="s">
        <v>23</v>
      </c>
      <c r="BZ133" s="1">
        <v>4.05</v>
      </c>
      <c r="CA133" s="1">
        <v>2225.482</v>
      </c>
      <c r="CB133" s="1">
        <v>85507</v>
      </c>
      <c r="CD133" s="1">
        <v>2225.482</v>
      </c>
      <c r="CE133" s="1">
        <v>4</v>
      </c>
      <c r="CF133" s="1">
        <v>6.62</v>
      </c>
      <c r="CG133" s="1">
        <v>65.5</v>
      </c>
      <c r="CI133" s="1" t="s">
        <v>350</v>
      </c>
      <c r="CJ133" s="1" t="s">
        <v>351</v>
      </c>
      <c r="CK133" s="1" t="s">
        <v>23</v>
      </c>
      <c r="CL133" s="1">
        <v>4.07</v>
      </c>
      <c r="CM133" s="1">
        <v>85406.218999999997</v>
      </c>
      <c r="CN133" s="1">
        <v>3482632</v>
      </c>
      <c r="CO133" s="1">
        <v>102824.82799999999</v>
      </c>
      <c r="CP133" s="1">
        <v>3.3220000000000001</v>
      </c>
      <c r="CR133" s="1">
        <v>54.85</v>
      </c>
      <c r="CU133" s="1" t="s">
        <v>350</v>
      </c>
      <c r="CV133" s="1" t="s">
        <v>351</v>
      </c>
      <c r="CW133" s="1" t="s">
        <v>23</v>
      </c>
      <c r="CX133" s="1">
        <v>4.4000000000000004</v>
      </c>
      <c r="CY133" s="1">
        <v>3060.9409999999998</v>
      </c>
      <c r="CZ133" s="1">
        <v>112753</v>
      </c>
      <c r="DA133" s="1">
        <v>102824.82799999999</v>
      </c>
      <c r="DB133" s="1">
        <v>0.11899999999999999</v>
      </c>
      <c r="DG133" s="1" t="s">
        <v>350</v>
      </c>
      <c r="DH133" s="1" t="s">
        <v>351</v>
      </c>
      <c r="DI133" s="1" t="s">
        <v>23</v>
      </c>
      <c r="DJ133" s="1">
        <v>4.4000000000000004</v>
      </c>
      <c r="DK133" s="1">
        <v>102824.82799999999</v>
      </c>
      <c r="DL133" s="1">
        <v>3514491</v>
      </c>
      <c r="DN133" s="1">
        <v>102824.82799999999</v>
      </c>
      <c r="DO133" s="1">
        <v>4</v>
      </c>
      <c r="DP133" s="1">
        <v>11.5</v>
      </c>
      <c r="DQ133" s="1">
        <v>187.6</v>
      </c>
    </row>
    <row r="134" spans="3:121" x14ac:dyDescent="0.25">
      <c r="C134" s="1" t="s">
        <v>352</v>
      </c>
      <c r="D134" s="1" t="s">
        <v>353</v>
      </c>
      <c r="E134" s="1" t="s">
        <v>23</v>
      </c>
      <c r="I134" s="1">
        <v>3202.326</v>
      </c>
      <c r="O134" s="1" t="s">
        <v>352</v>
      </c>
      <c r="P134" s="1" t="s">
        <v>353</v>
      </c>
      <c r="Q134" s="1" t="s">
        <v>23</v>
      </c>
      <c r="R134" s="1">
        <v>3.78</v>
      </c>
      <c r="S134" s="1">
        <v>29.844999999999999</v>
      </c>
      <c r="T134" s="1">
        <v>1106</v>
      </c>
      <c r="U134" s="1">
        <v>3202.326</v>
      </c>
      <c r="V134" s="1">
        <v>3.6999999999999998E-2</v>
      </c>
      <c r="AA134" s="1" t="s">
        <v>352</v>
      </c>
      <c r="AB134" s="1" t="s">
        <v>353</v>
      </c>
      <c r="AC134" s="1" t="s">
        <v>23</v>
      </c>
      <c r="AD134" s="1">
        <v>3.78</v>
      </c>
      <c r="AE134" s="1">
        <v>3202.326</v>
      </c>
      <c r="AF134" s="1">
        <v>110024</v>
      </c>
      <c r="AH134" s="1">
        <v>3202.326</v>
      </c>
      <c r="AI134" s="1">
        <v>4</v>
      </c>
      <c r="AJ134" s="1">
        <v>3.96</v>
      </c>
      <c r="AK134" s="1">
        <v>-1</v>
      </c>
      <c r="AM134" s="1" t="s">
        <v>352</v>
      </c>
      <c r="AN134" s="1" t="s">
        <v>353</v>
      </c>
      <c r="AO134" s="1" t="s">
        <v>23</v>
      </c>
      <c r="AP134" s="1">
        <v>3.81</v>
      </c>
      <c r="AQ134" s="1">
        <v>210909.141</v>
      </c>
      <c r="AR134" s="1">
        <v>7091518</v>
      </c>
      <c r="AS134" s="1">
        <v>79338.781000000003</v>
      </c>
      <c r="AT134" s="1">
        <v>10.632999999999999</v>
      </c>
      <c r="AV134" s="1">
        <v>29.75</v>
      </c>
      <c r="AY134" s="1" t="s">
        <v>352</v>
      </c>
      <c r="AZ134" s="1" t="s">
        <v>353</v>
      </c>
      <c r="BA134" s="1" t="s">
        <v>23</v>
      </c>
      <c r="BB134" s="1">
        <v>3.97</v>
      </c>
      <c r="BC134" s="1">
        <v>79338.781000000003</v>
      </c>
      <c r="BD134" s="1">
        <v>2209920</v>
      </c>
      <c r="BF134" s="1">
        <v>79338.781000000003</v>
      </c>
      <c r="BG134" s="1">
        <v>4</v>
      </c>
      <c r="BH134" s="1">
        <v>4.79</v>
      </c>
      <c r="BI134" s="1">
        <v>19.7</v>
      </c>
      <c r="BK134" s="1" t="s">
        <v>352</v>
      </c>
      <c r="BL134" s="1" t="s">
        <v>353</v>
      </c>
      <c r="BM134" s="1" t="s">
        <v>23</v>
      </c>
      <c r="BN134" s="1">
        <v>4.05</v>
      </c>
      <c r="BO134" s="1">
        <v>68.165000000000006</v>
      </c>
      <c r="BP134" s="1">
        <v>2481</v>
      </c>
      <c r="BQ134" s="1">
        <v>1927.3209999999999</v>
      </c>
      <c r="BR134" s="1">
        <v>0.14099999999999999</v>
      </c>
      <c r="BW134" s="1" t="s">
        <v>352</v>
      </c>
      <c r="BX134" s="1" t="s">
        <v>353</v>
      </c>
      <c r="BY134" s="1" t="s">
        <v>23</v>
      </c>
      <c r="BZ134" s="1">
        <v>4.05</v>
      </c>
      <c r="CA134" s="1">
        <v>1927.3209999999999</v>
      </c>
      <c r="CB134" s="1">
        <v>76090</v>
      </c>
      <c r="CD134" s="1">
        <v>1927.3209999999999</v>
      </c>
      <c r="CE134" s="1">
        <v>4</v>
      </c>
      <c r="CF134" s="1">
        <v>5.73</v>
      </c>
      <c r="CG134" s="1">
        <v>43.3</v>
      </c>
      <c r="CI134" s="1" t="s">
        <v>352</v>
      </c>
      <c r="CJ134" s="1" t="s">
        <v>353</v>
      </c>
      <c r="CK134" s="1" t="s">
        <v>23</v>
      </c>
      <c r="CL134" s="1">
        <v>4.07</v>
      </c>
      <c r="CM134" s="1">
        <v>60181.425999999999</v>
      </c>
      <c r="CN134" s="1">
        <v>2252242</v>
      </c>
      <c r="CO134" s="1">
        <v>74625.851999999999</v>
      </c>
      <c r="CP134" s="1">
        <v>3.226</v>
      </c>
      <c r="CR134" s="1">
        <v>53.24</v>
      </c>
      <c r="CU134" s="1" t="s">
        <v>352</v>
      </c>
      <c r="CV134" s="1" t="s">
        <v>353</v>
      </c>
      <c r="CW134" s="1" t="s">
        <v>23</v>
      </c>
      <c r="CX134" s="1">
        <v>4.4000000000000004</v>
      </c>
      <c r="CY134" s="1">
        <v>2650.645</v>
      </c>
      <c r="CZ134" s="1">
        <v>109312</v>
      </c>
      <c r="DA134" s="1">
        <v>74625.851999999999</v>
      </c>
      <c r="DB134" s="1">
        <v>0.14199999999999999</v>
      </c>
      <c r="DG134" s="1" t="s">
        <v>352</v>
      </c>
      <c r="DH134" s="1" t="s">
        <v>353</v>
      </c>
      <c r="DI134" s="1" t="s">
        <v>23</v>
      </c>
      <c r="DJ134" s="1">
        <v>4.4000000000000004</v>
      </c>
      <c r="DK134" s="1">
        <v>74625.851999999999</v>
      </c>
      <c r="DL134" s="1">
        <v>2961373</v>
      </c>
      <c r="DN134" s="1">
        <v>74625.851999999999</v>
      </c>
      <c r="DO134" s="1">
        <v>4</v>
      </c>
      <c r="DP134" s="1">
        <v>8.35</v>
      </c>
      <c r="DQ134" s="1">
        <v>108.7</v>
      </c>
    </row>
    <row r="135" spans="3:121" x14ac:dyDescent="0.25">
      <c r="C135" s="1" t="s">
        <v>354</v>
      </c>
      <c r="D135" s="1" t="s">
        <v>355</v>
      </c>
      <c r="E135" s="1" t="s">
        <v>23</v>
      </c>
      <c r="I135" s="1">
        <v>3661.5650000000001</v>
      </c>
      <c r="O135" s="1" t="s">
        <v>354</v>
      </c>
      <c r="P135" s="1" t="s">
        <v>355</v>
      </c>
      <c r="Q135" s="1" t="s">
        <v>23</v>
      </c>
      <c r="R135" s="1">
        <v>3.78</v>
      </c>
      <c r="S135" s="1">
        <v>51.158999999999999</v>
      </c>
      <c r="T135" s="1">
        <v>1557</v>
      </c>
      <c r="U135" s="1">
        <v>3661.5650000000001</v>
      </c>
      <c r="V135" s="1">
        <v>5.6000000000000001E-2</v>
      </c>
      <c r="AA135" s="1" t="s">
        <v>354</v>
      </c>
      <c r="AB135" s="1" t="s">
        <v>355</v>
      </c>
      <c r="AC135" s="1" t="s">
        <v>23</v>
      </c>
      <c r="AD135" s="1">
        <v>3.78</v>
      </c>
      <c r="AE135" s="1">
        <v>3661.5650000000001</v>
      </c>
      <c r="AF135" s="1">
        <v>126574</v>
      </c>
      <c r="AH135" s="1">
        <v>3661.5650000000001</v>
      </c>
      <c r="AI135" s="1">
        <v>4</v>
      </c>
      <c r="AJ135" s="1">
        <v>4.53</v>
      </c>
      <c r="AK135" s="1">
        <v>13.2</v>
      </c>
      <c r="AM135" s="1" t="s">
        <v>354</v>
      </c>
      <c r="AN135" s="1" t="s">
        <v>355</v>
      </c>
      <c r="AO135" s="1" t="s">
        <v>23</v>
      </c>
      <c r="AP135" s="1">
        <v>3.81</v>
      </c>
      <c r="AQ135" s="1">
        <v>219247.40599999999</v>
      </c>
      <c r="AR135" s="1">
        <v>7365930</v>
      </c>
      <c r="AS135" s="1">
        <v>92511.57</v>
      </c>
      <c r="AT135" s="1">
        <v>9.48</v>
      </c>
      <c r="AV135" s="1">
        <v>26.48</v>
      </c>
      <c r="AY135" s="1" t="s">
        <v>354</v>
      </c>
      <c r="AZ135" s="1" t="s">
        <v>355</v>
      </c>
      <c r="BA135" s="1" t="s">
        <v>23</v>
      </c>
      <c r="BB135" s="1">
        <v>3.97</v>
      </c>
      <c r="BC135" s="1">
        <v>92511.57</v>
      </c>
      <c r="BD135" s="1">
        <v>2666977</v>
      </c>
      <c r="BF135" s="1">
        <v>92511.57</v>
      </c>
      <c r="BG135" s="1">
        <v>4</v>
      </c>
      <c r="BH135" s="1">
        <v>5.58</v>
      </c>
      <c r="BI135" s="1">
        <v>39.5</v>
      </c>
      <c r="BK135" s="1" t="s">
        <v>354</v>
      </c>
      <c r="BL135" s="1" t="s">
        <v>355</v>
      </c>
      <c r="BM135" s="1" t="s">
        <v>23</v>
      </c>
      <c r="BN135" s="1">
        <v>4.05</v>
      </c>
      <c r="BO135" s="1">
        <v>68.578999999999994</v>
      </c>
      <c r="BP135" s="1">
        <v>2800</v>
      </c>
      <c r="BQ135" s="1">
        <v>1956.9</v>
      </c>
      <c r="BR135" s="1">
        <v>0.14000000000000001</v>
      </c>
      <c r="BW135" s="1" t="s">
        <v>354</v>
      </c>
      <c r="BX135" s="1" t="s">
        <v>355</v>
      </c>
      <c r="BY135" s="1" t="s">
        <v>23</v>
      </c>
      <c r="BZ135" s="1">
        <v>4.05</v>
      </c>
      <c r="CA135" s="1">
        <v>1956.9</v>
      </c>
      <c r="CB135" s="1">
        <v>75761</v>
      </c>
      <c r="CD135" s="1">
        <v>1956.9</v>
      </c>
      <c r="CE135" s="1">
        <v>4</v>
      </c>
      <c r="CF135" s="1">
        <v>5.82</v>
      </c>
      <c r="CG135" s="1">
        <v>45.5</v>
      </c>
      <c r="CI135" s="1" t="s">
        <v>354</v>
      </c>
      <c r="CJ135" s="1" t="s">
        <v>355</v>
      </c>
      <c r="CK135" s="1" t="s">
        <v>23</v>
      </c>
      <c r="CL135" s="1">
        <v>4.07</v>
      </c>
      <c r="CM135" s="1">
        <v>66792.983999999997</v>
      </c>
      <c r="CN135" s="1">
        <v>2494126</v>
      </c>
      <c r="CO135" s="1">
        <v>78271.125</v>
      </c>
      <c r="CP135" s="1">
        <v>3.4129999999999998</v>
      </c>
      <c r="CR135" s="1">
        <v>56.37</v>
      </c>
      <c r="CU135" s="1" t="s">
        <v>354</v>
      </c>
      <c r="CV135" s="1" t="s">
        <v>355</v>
      </c>
      <c r="CW135" s="1" t="s">
        <v>23</v>
      </c>
      <c r="CX135" s="1">
        <v>4.4000000000000004</v>
      </c>
      <c r="CY135" s="1">
        <v>2487.7669999999998</v>
      </c>
      <c r="CZ135" s="1">
        <v>106960</v>
      </c>
      <c r="DA135" s="1">
        <v>78271.125</v>
      </c>
      <c r="DB135" s="1">
        <v>0.127</v>
      </c>
      <c r="DG135" s="1" t="s">
        <v>354</v>
      </c>
      <c r="DH135" s="1" t="s">
        <v>355</v>
      </c>
      <c r="DI135" s="1" t="s">
        <v>23</v>
      </c>
      <c r="DJ135" s="1">
        <v>4.4000000000000004</v>
      </c>
      <c r="DK135" s="1">
        <v>78271.125</v>
      </c>
      <c r="DL135" s="1">
        <v>3317273</v>
      </c>
      <c r="DN135" s="1">
        <v>78271.125</v>
      </c>
      <c r="DO135" s="1">
        <v>4</v>
      </c>
      <c r="DP135" s="1">
        <v>8.76</v>
      </c>
      <c r="DQ135" s="1">
        <v>118.9</v>
      </c>
    </row>
    <row r="136" spans="3:121" x14ac:dyDescent="0.25">
      <c r="C136" s="1" t="s">
        <v>356</v>
      </c>
      <c r="D136" s="1" t="s">
        <v>357</v>
      </c>
      <c r="E136" s="1" t="s">
        <v>23</v>
      </c>
      <c r="F136" s="1">
        <v>3.85</v>
      </c>
      <c r="G136" s="1">
        <v>3.96</v>
      </c>
      <c r="H136" s="1">
        <v>193</v>
      </c>
      <c r="I136" s="1">
        <v>2804.06</v>
      </c>
      <c r="J136" s="1">
        <v>6.0000000000000001E-3</v>
      </c>
      <c r="O136" s="1" t="s">
        <v>356</v>
      </c>
      <c r="P136" s="1" t="s">
        <v>357</v>
      </c>
      <c r="Q136" s="1" t="s">
        <v>23</v>
      </c>
      <c r="R136" s="1">
        <v>3.78</v>
      </c>
      <c r="S136" s="1">
        <v>58.808999999999997</v>
      </c>
      <c r="T136" s="1">
        <v>1433</v>
      </c>
      <c r="U136" s="1">
        <v>2804.06</v>
      </c>
      <c r="V136" s="1">
        <v>8.4000000000000005E-2</v>
      </c>
      <c r="AA136" s="1" t="s">
        <v>356</v>
      </c>
      <c r="AB136" s="1" t="s">
        <v>357</v>
      </c>
      <c r="AC136" s="1" t="s">
        <v>23</v>
      </c>
      <c r="AD136" s="1">
        <v>3.78</v>
      </c>
      <c r="AE136" s="1">
        <v>2804.06</v>
      </c>
      <c r="AF136" s="1">
        <v>95771</v>
      </c>
      <c r="AH136" s="1">
        <v>2804.06</v>
      </c>
      <c r="AI136" s="1">
        <v>4</v>
      </c>
      <c r="AJ136" s="1">
        <v>3.47</v>
      </c>
      <c r="AK136" s="1">
        <v>-13.3</v>
      </c>
      <c r="AM136" s="1" t="s">
        <v>356</v>
      </c>
      <c r="AN136" s="1" t="s">
        <v>357</v>
      </c>
      <c r="AO136" s="1" t="s">
        <v>23</v>
      </c>
      <c r="AP136" s="1">
        <v>3.81</v>
      </c>
      <c r="AQ136" s="1">
        <v>177725.78099999999</v>
      </c>
      <c r="AR136" s="1">
        <v>5986646</v>
      </c>
      <c r="AS136" s="1">
        <v>85295.422000000006</v>
      </c>
      <c r="AT136" s="1">
        <v>8.3350000000000009</v>
      </c>
      <c r="AV136" s="1">
        <v>23.23</v>
      </c>
      <c r="AY136" s="1" t="s">
        <v>356</v>
      </c>
      <c r="AZ136" s="1" t="s">
        <v>357</v>
      </c>
      <c r="BA136" s="1" t="s">
        <v>23</v>
      </c>
      <c r="BB136" s="1">
        <v>3.97</v>
      </c>
      <c r="BC136" s="1">
        <v>85295.422000000006</v>
      </c>
      <c r="BD136" s="1">
        <v>2390381</v>
      </c>
      <c r="BF136" s="1">
        <v>85295.422000000006</v>
      </c>
      <c r="BG136" s="1">
        <v>4</v>
      </c>
      <c r="BH136" s="1">
        <v>5.15</v>
      </c>
      <c r="BI136" s="1">
        <v>28.6</v>
      </c>
      <c r="BK136" s="1" t="s">
        <v>356</v>
      </c>
      <c r="BL136" s="1" t="s">
        <v>357</v>
      </c>
      <c r="BM136" s="1" t="s">
        <v>23</v>
      </c>
      <c r="BN136" s="1">
        <v>4.05</v>
      </c>
      <c r="BO136" s="1">
        <v>44.037999999999997</v>
      </c>
      <c r="BP136" s="1">
        <v>1395</v>
      </c>
      <c r="BQ136" s="1">
        <v>1911.096</v>
      </c>
      <c r="BR136" s="1">
        <v>9.1999999999999998E-2</v>
      </c>
      <c r="BW136" s="1" t="s">
        <v>356</v>
      </c>
      <c r="BX136" s="1" t="s">
        <v>357</v>
      </c>
      <c r="BY136" s="1" t="s">
        <v>23</v>
      </c>
      <c r="BZ136" s="1">
        <v>4.05</v>
      </c>
      <c r="CA136" s="1">
        <v>1911.096</v>
      </c>
      <c r="CB136" s="1">
        <v>76727</v>
      </c>
      <c r="CD136" s="1">
        <v>1911.096</v>
      </c>
      <c r="CE136" s="1">
        <v>4</v>
      </c>
      <c r="CF136" s="1">
        <v>5.68</v>
      </c>
      <c r="CG136" s="1">
        <v>42.1</v>
      </c>
      <c r="CI136" s="1" t="s">
        <v>356</v>
      </c>
      <c r="CJ136" s="1" t="s">
        <v>357</v>
      </c>
      <c r="CK136" s="1" t="s">
        <v>23</v>
      </c>
      <c r="CL136" s="1">
        <v>4.07</v>
      </c>
      <c r="CM136" s="1">
        <v>63163.129000000001</v>
      </c>
      <c r="CN136" s="1">
        <v>2425594</v>
      </c>
      <c r="CO136" s="1">
        <v>82232.202999999994</v>
      </c>
      <c r="CP136" s="1">
        <v>3.0720000000000001</v>
      </c>
      <c r="CR136" s="1">
        <v>50.68</v>
      </c>
      <c r="CU136" s="1" t="s">
        <v>356</v>
      </c>
      <c r="CV136" s="1" t="s">
        <v>357</v>
      </c>
      <c r="CW136" s="1" t="s">
        <v>23</v>
      </c>
      <c r="CX136" s="1">
        <v>4.4000000000000004</v>
      </c>
      <c r="CY136" s="1">
        <v>1859.3489999999999</v>
      </c>
      <c r="CZ136" s="1">
        <v>76758</v>
      </c>
      <c r="DA136" s="1">
        <v>82232.202999999994</v>
      </c>
      <c r="DB136" s="1">
        <v>0.09</v>
      </c>
      <c r="DG136" s="1" t="s">
        <v>356</v>
      </c>
      <c r="DH136" s="1" t="s">
        <v>357</v>
      </c>
      <c r="DI136" s="1" t="s">
        <v>23</v>
      </c>
      <c r="DJ136" s="1">
        <v>4.4000000000000004</v>
      </c>
      <c r="DK136" s="1">
        <v>82232.202999999994</v>
      </c>
      <c r="DL136" s="1">
        <v>3383647</v>
      </c>
      <c r="DN136" s="1">
        <v>82232.202999999994</v>
      </c>
      <c r="DO136" s="1">
        <v>4</v>
      </c>
      <c r="DP136" s="1">
        <v>9.1999999999999993</v>
      </c>
      <c r="DQ136" s="1">
        <v>130</v>
      </c>
    </row>
    <row r="137" spans="3:121" x14ac:dyDescent="0.25">
      <c r="C137" s="1" t="s">
        <v>361</v>
      </c>
      <c r="D137" s="1" t="s">
        <v>362</v>
      </c>
      <c r="E137" s="1" t="s">
        <v>23</v>
      </c>
      <c r="I137" s="1">
        <v>4173.0789999999997</v>
      </c>
      <c r="O137" s="1" t="s">
        <v>361</v>
      </c>
      <c r="P137" s="1" t="s">
        <v>362</v>
      </c>
      <c r="Q137" s="1" t="s">
        <v>23</v>
      </c>
      <c r="R137" s="1">
        <v>3.78</v>
      </c>
      <c r="S137" s="1">
        <v>77.001000000000005</v>
      </c>
      <c r="T137" s="1">
        <v>2803</v>
      </c>
      <c r="U137" s="1">
        <v>4173.0789999999997</v>
      </c>
      <c r="V137" s="1">
        <v>7.3999999999999996E-2</v>
      </c>
      <c r="AA137" s="1" t="s">
        <v>361</v>
      </c>
      <c r="AB137" s="1" t="s">
        <v>362</v>
      </c>
      <c r="AC137" s="1" t="s">
        <v>23</v>
      </c>
      <c r="AD137" s="1">
        <v>3.78</v>
      </c>
      <c r="AE137" s="1">
        <v>4173.0789999999997</v>
      </c>
      <c r="AF137" s="1">
        <v>145040</v>
      </c>
      <c r="AH137" s="1">
        <v>4173.0789999999997</v>
      </c>
      <c r="AI137" s="1">
        <v>4</v>
      </c>
      <c r="AJ137" s="1">
        <v>5.16</v>
      </c>
      <c r="AK137" s="1">
        <v>29</v>
      </c>
      <c r="AM137" s="1" t="s">
        <v>361</v>
      </c>
      <c r="AN137" s="1" t="s">
        <v>362</v>
      </c>
      <c r="AO137" s="1" t="s">
        <v>23</v>
      </c>
      <c r="AP137" s="1">
        <v>3.81</v>
      </c>
      <c r="AQ137" s="1">
        <v>226021.34400000001</v>
      </c>
      <c r="AR137" s="1">
        <v>7559059</v>
      </c>
      <c r="AS137" s="1">
        <v>110140.234</v>
      </c>
      <c r="AT137" s="1">
        <v>8.2080000000000002</v>
      </c>
      <c r="AV137" s="1">
        <v>22.87</v>
      </c>
      <c r="AY137" s="1" t="s">
        <v>361</v>
      </c>
      <c r="AZ137" s="1" t="s">
        <v>362</v>
      </c>
      <c r="BA137" s="1" t="s">
        <v>23</v>
      </c>
      <c r="BB137" s="1">
        <v>3.96</v>
      </c>
      <c r="BC137" s="1">
        <v>110140.234</v>
      </c>
      <c r="BD137" s="1">
        <v>3188337</v>
      </c>
      <c r="BF137" s="1">
        <v>110140.234</v>
      </c>
      <c r="BG137" s="1">
        <v>4</v>
      </c>
      <c r="BH137" s="1">
        <v>6.64</v>
      </c>
      <c r="BI137" s="1">
        <v>66.099999999999994</v>
      </c>
      <c r="BK137" s="1" t="s">
        <v>361</v>
      </c>
      <c r="BL137" s="1" t="s">
        <v>362</v>
      </c>
      <c r="BM137" s="1" t="s">
        <v>23</v>
      </c>
      <c r="BN137" s="1">
        <v>4.05</v>
      </c>
      <c r="BO137" s="1">
        <v>86.69</v>
      </c>
      <c r="BP137" s="1">
        <v>3498</v>
      </c>
      <c r="BQ137" s="1">
        <v>2183.8969999999999</v>
      </c>
      <c r="BR137" s="1">
        <v>0.159</v>
      </c>
      <c r="BW137" s="1" t="s">
        <v>361</v>
      </c>
      <c r="BX137" s="1" t="s">
        <v>362</v>
      </c>
      <c r="BY137" s="1" t="s">
        <v>23</v>
      </c>
      <c r="BZ137" s="1">
        <v>4.05</v>
      </c>
      <c r="CA137" s="1">
        <v>2183.8969999999999</v>
      </c>
      <c r="CB137" s="1">
        <v>87172</v>
      </c>
      <c r="CD137" s="1">
        <v>2183.8969999999999</v>
      </c>
      <c r="CE137" s="1">
        <v>4</v>
      </c>
      <c r="CF137" s="1">
        <v>6.5</v>
      </c>
      <c r="CG137" s="1">
        <v>62.4</v>
      </c>
      <c r="CI137" s="1" t="s">
        <v>361</v>
      </c>
      <c r="CJ137" s="1" t="s">
        <v>362</v>
      </c>
      <c r="CK137" s="1" t="s">
        <v>23</v>
      </c>
      <c r="CL137" s="1">
        <v>4.0599999999999996</v>
      </c>
      <c r="CM137" s="1">
        <v>83874.047000000006</v>
      </c>
      <c r="CN137" s="1">
        <v>3258557</v>
      </c>
      <c r="CO137" s="1">
        <v>68976.289000000004</v>
      </c>
      <c r="CP137" s="1">
        <v>4.8639999999999999</v>
      </c>
      <c r="CR137" s="1">
        <v>80.599999999999994</v>
      </c>
      <c r="CU137" s="1" t="s">
        <v>361</v>
      </c>
      <c r="CV137" s="1" t="s">
        <v>362</v>
      </c>
      <c r="CW137" s="1" t="s">
        <v>23</v>
      </c>
      <c r="CX137" s="1">
        <v>4.4000000000000004</v>
      </c>
      <c r="CY137" s="1">
        <v>2407.7420000000002</v>
      </c>
      <c r="CZ137" s="1">
        <v>103954</v>
      </c>
      <c r="DA137" s="1">
        <v>68976.289000000004</v>
      </c>
      <c r="DB137" s="1">
        <v>0.14000000000000001</v>
      </c>
      <c r="DG137" s="1" t="s">
        <v>361</v>
      </c>
      <c r="DH137" s="1" t="s">
        <v>362</v>
      </c>
      <c r="DI137" s="1" t="s">
        <v>23</v>
      </c>
      <c r="DJ137" s="1">
        <v>4.4000000000000004</v>
      </c>
      <c r="DK137" s="1">
        <v>68976.289000000004</v>
      </c>
      <c r="DL137" s="1">
        <v>2929824</v>
      </c>
      <c r="DN137" s="1">
        <v>68976.289000000004</v>
      </c>
      <c r="DO137" s="1">
        <v>4</v>
      </c>
      <c r="DP137" s="1">
        <v>7.72</v>
      </c>
      <c r="DQ137" s="1">
        <v>92.9</v>
      </c>
    </row>
    <row r="138" spans="3:121" x14ac:dyDescent="0.25">
      <c r="C138" s="1" t="s">
        <v>363</v>
      </c>
      <c r="D138" s="1" t="s">
        <v>364</v>
      </c>
      <c r="E138" s="1" t="s">
        <v>23</v>
      </c>
      <c r="F138" s="1">
        <v>3.89</v>
      </c>
      <c r="G138" s="1">
        <v>7.0570000000000004</v>
      </c>
      <c r="H138" s="1">
        <v>258</v>
      </c>
      <c r="I138" s="1">
        <v>3930.4349999999999</v>
      </c>
      <c r="J138" s="1">
        <v>7.0000000000000001E-3</v>
      </c>
      <c r="O138" s="1" t="s">
        <v>363</v>
      </c>
      <c r="P138" s="1" t="s">
        <v>364</v>
      </c>
      <c r="Q138" s="1" t="s">
        <v>23</v>
      </c>
      <c r="R138" s="1">
        <v>3.78</v>
      </c>
      <c r="S138" s="1">
        <v>41.344000000000001</v>
      </c>
      <c r="T138" s="1">
        <v>1442</v>
      </c>
      <c r="U138" s="1">
        <v>3930.4349999999999</v>
      </c>
      <c r="V138" s="1">
        <v>4.2000000000000003E-2</v>
      </c>
      <c r="AA138" s="1" t="s">
        <v>363</v>
      </c>
      <c r="AB138" s="1" t="s">
        <v>364</v>
      </c>
      <c r="AC138" s="1" t="s">
        <v>23</v>
      </c>
      <c r="AD138" s="1">
        <v>3.78</v>
      </c>
      <c r="AE138" s="1">
        <v>3930.4349999999999</v>
      </c>
      <c r="AF138" s="1">
        <v>136738</v>
      </c>
      <c r="AH138" s="1">
        <v>3930.4349999999999</v>
      </c>
      <c r="AI138" s="1">
        <v>4</v>
      </c>
      <c r="AJ138" s="1">
        <v>4.8600000000000003</v>
      </c>
      <c r="AK138" s="1">
        <v>21.5</v>
      </c>
      <c r="AM138" s="1" t="s">
        <v>363</v>
      </c>
      <c r="AN138" s="1" t="s">
        <v>364</v>
      </c>
      <c r="AO138" s="1" t="s">
        <v>23</v>
      </c>
      <c r="AP138" s="1">
        <v>3.81</v>
      </c>
      <c r="AQ138" s="1">
        <v>278933.40600000002</v>
      </c>
      <c r="AR138" s="1">
        <v>9405930</v>
      </c>
      <c r="AS138" s="1">
        <v>108602.18799999999</v>
      </c>
      <c r="AT138" s="1">
        <v>10.273999999999999</v>
      </c>
      <c r="AV138" s="1">
        <v>28.73</v>
      </c>
      <c r="AY138" s="1" t="s">
        <v>363</v>
      </c>
      <c r="AZ138" s="1" t="s">
        <v>364</v>
      </c>
      <c r="BA138" s="1" t="s">
        <v>23</v>
      </c>
      <c r="BB138" s="1">
        <v>3.97</v>
      </c>
      <c r="BC138" s="1">
        <v>108602.18799999999</v>
      </c>
      <c r="BD138" s="1">
        <v>3147145</v>
      </c>
      <c r="BF138" s="1">
        <v>108602.18799999999</v>
      </c>
      <c r="BG138" s="1">
        <v>4</v>
      </c>
      <c r="BH138" s="1">
        <v>6.55</v>
      </c>
      <c r="BI138" s="1">
        <v>63.8</v>
      </c>
      <c r="BK138" s="1" t="s">
        <v>363</v>
      </c>
      <c r="BL138" s="1" t="s">
        <v>364</v>
      </c>
      <c r="BM138" s="1" t="s">
        <v>23</v>
      </c>
      <c r="BN138" s="1">
        <v>4.05</v>
      </c>
      <c r="BO138" s="1">
        <v>47.478999999999999</v>
      </c>
      <c r="BP138" s="1">
        <v>2095</v>
      </c>
      <c r="BQ138" s="1">
        <v>2102.2460000000001</v>
      </c>
      <c r="BR138" s="1">
        <v>0.09</v>
      </c>
      <c r="BW138" s="1" t="s">
        <v>363</v>
      </c>
      <c r="BX138" s="1" t="s">
        <v>364</v>
      </c>
      <c r="BY138" s="1" t="s">
        <v>23</v>
      </c>
      <c r="BZ138" s="1">
        <v>4.05</v>
      </c>
      <c r="CA138" s="1">
        <v>2102.2460000000001</v>
      </c>
      <c r="CB138" s="1">
        <v>79293</v>
      </c>
      <c r="CD138" s="1">
        <v>2102.2460000000001</v>
      </c>
      <c r="CE138" s="1">
        <v>4</v>
      </c>
      <c r="CF138" s="1">
        <v>6.25</v>
      </c>
      <c r="CG138" s="1">
        <v>56.3</v>
      </c>
      <c r="CI138" s="1" t="s">
        <v>363</v>
      </c>
      <c r="CJ138" s="1" t="s">
        <v>364</v>
      </c>
      <c r="CK138" s="1" t="s">
        <v>23</v>
      </c>
      <c r="CL138" s="1">
        <v>4.07</v>
      </c>
      <c r="CM138" s="1">
        <v>72234.156000000003</v>
      </c>
      <c r="CN138" s="1">
        <v>2659945</v>
      </c>
      <c r="CO138" s="1">
        <v>80912.125</v>
      </c>
      <c r="CP138" s="1">
        <v>3.5710000000000002</v>
      </c>
      <c r="CR138" s="1">
        <v>59</v>
      </c>
      <c r="CU138" s="1" t="s">
        <v>363</v>
      </c>
      <c r="CV138" s="1" t="s">
        <v>364</v>
      </c>
      <c r="CW138" s="1" t="s">
        <v>23</v>
      </c>
      <c r="CX138" s="1">
        <v>4.4000000000000004</v>
      </c>
      <c r="CY138" s="1">
        <v>1676.365</v>
      </c>
      <c r="CZ138" s="1">
        <v>65562</v>
      </c>
      <c r="DA138" s="1">
        <v>80912.125</v>
      </c>
      <c r="DB138" s="1">
        <v>8.3000000000000004E-2</v>
      </c>
      <c r="DG138" s="1" t="s">
        <v>363</v>
      </c>
      <c r="DH138" s="1" t="s">
        <v>364</v>
      </c>
      <c r="DI138" s="1" t="s">
        <v>23</v>
      </c>
      <c r="DJ138" s="1">
        <v>4.4000000000000004</v>
      </c>
      <c r="DK138" s="1">
        <v>80912.125</v>
      </c>
      <c r="DL138" s="1">
        <v>3194553</v>
      </c>
      <c r="DN138" s="1">
        <v>80912.125</v>
      </c>
      <c r="DO138" s="1">
        <v>4</v>
      </c>
      <c r="DP138" s="1">
        <v>9.0500000000000007</v>
      </c>
      <c r="DQ138" s="1">
        <v>126.3</v>
      </c>
    </row>
    <row r="139" spans="3:121" x14ac:dyDescent="0.25">
      <c r="C139" s="1" t="s">
        <v>365</v>
      </c>
      <c r="D139" s="1" t="s">
        <v>366</v>
      </c>
      <c r="E139" s="1" t="s">
        <v>23</v>
      </c>
      <c r="I139" s="1">
        <v>3689.9839999999999</v>
      </c>
      <c r="O139" s="1" t="s">
        <v>365</v>
      </c>
      <c r="P139" s="1" t="s">
        <v>366</v>
      </c>
      <c r="Q139" s="1" t="s">
        <v>23</v>
      </c>
      <c r="R139" s="1">
        <v>3.77</v>
      </c>
      <c r="S139" s="1">
        <v>39.448</v>
      </c>
      <c r="T139" s="1">
        <v>947</v>
      </c>
      <c r="U139" s="1">
        <v>3689.9839999999999</v>
      </c>
      <c r="V139" s="1">
        <v>4.2999999999999997E-2</v>
      </c>
      <c r="AA139" s="1" t="s">
        <v>365</v>
      </c>
      <c r="AB139" s="1" t="s">
        <v>366</v>
      </c>
      <c r="AC139" s="1" t="s">
        <v>23</v>
      </c>
      <c r="AD139" s="1">
        <v>3.78</v>
      </c>
      <c r="AE139" s="1">
        <v>3689.9839999999999</v>
      </c>
      <c r="AF139" s="1">
        <v>126097</v>
      </c>
      <c r="AH139" s="1">
        <v>3689.9839999999999</v>
      </c>
      <c r="AI139" s="1">
        <v>4</v>
      </c>
      <c r="AJ139" s="1">
        <v>4.5599999999999996</v>
      </c>
      <c r="AK139" s="1">
        <v>14.1</v>
      </c>
      <c r="AM139" s="1" t="s">
        <v>365</v>
      </c>
      <c r="AN139" s="1" t="s">
        <v>366</v>
      </c>
      <c r="AO139" s="1" t="s">
        <v>23</v>
      </c>
      <c r="AP139" s="1">
        <v>3.81</v>
      </c>
      <c r="AQ139" s="1">
        <v>276028.34399999998</v>
      </c>
      <c r="AR139" s="1">
        <v>9283592</v>
      </c>
      <c r="AS139" s="1">
        <v>90797.093999999997</v>
      </c>
      <c r="AT139" s="1">
        <v>12.16</v>
      </c>
      <c r="AV139" s="1">
        <v>34.08</v>
      </c>
      <c r="AY139" s="1" t="s">
        <v>365</v>
      </c>
      <c r="AZ139" s="1" t="s">
        <v>366</v>
      </c>
      <c r="BA139" s="1" t="s">
        <v>23</v>
      </c>
      <c r="BB139" s="1">
        <v>3.96</v>
      </c>
      <c r="BC139" s="1">
        <v>90797.093999999997</v>
      </c>
      <c r="BD139" s="1">
        <v>2563937</v>
      </c>
      <c r="BF139" s="1">
        <v>90797.093999999997</v>
      </c>
      <c r="BG139" s="1">
        <v>4</v>
      </c>
      <c r="BH139" s="1">
        <v>5.48</v>
      </c>
      <c r="BI139" s="1">
        <v>36.9</v>
      </c>
      <c r="BK139" s="1" t="s">
        <v>365</v>
      </c>
      <c r="BL139" s="1" t="s">
        <v>366</v>
      </c>
      <c r="BM139" s="1" t="s">
        <v>23</v>
      </c>
      <c r="BN139" s="1">
        <v>4.05</v>
      </c>
      <c r="BO139" s="1">
        <v>49.283999999999999</v>
      </c>
      <c r="BP139" s="1">
        <v>2089</v>
      </c>
      <c r="BQ139" s="1">
        <v>2034.973</v>
      </c>
      <c r="BR139" s="1">
        <v>9.7000000000000003E-2</v>
      </c>
      <c r="BW139" s="1" t="s">
        <v>365</v>
      </c>
      <c r="BX139" s="1" t="s">
        <v>366</v>
      </c>
      <c r="BY139" s="1" t="s">
        <v>23</v>
      </c>
      <c r="BZ139" s="1">
        <v>4.05</v>
      </c>
      <c r="CA139" s="1">
        <v>2034.973</v>
      </c>
      <c r="CB139" s="1">
        <v>79528</v>
      </c>
      <c r="CD139" s="1">
        <v>2034.973</v>
      </c>
      <c r="CE139" s="1">
        <v>4</v>
      </c>
      <c r="CF139" s="1">
        <v>6.05</v>
      </c>
      <c r="CG139" s="1">
        <v>51.3</v>
      </c>
      <c r="CI139" s="1" t="s">
        <v>365</v>
      </c>
      <c r="CJ139" s="1" t="s">
        <v>366</v>
      </c>
      <c r="CK139" s="1" t="s">
        <v>23</v>
      </c>
      <c r="CL139" s="1">
        <v>4.0599999999999996</v>
      </c>
      <c r="CM139" s="1">
        <v>76960.343999999997</v>
      </c>
      <c r="CN139" s="1">
        <v>2921204</v>
      </c>
      <c r="CO139" s="1">
        <v>64799.211000000003</v>
      </c>
      <c r="CP139" s="1">
        <v>4.7510000000000003</v>
      </c>
      <c r="CR139" s="1">
        <v>78.7</v>
      </c>
      <c r="CU139" s="1" t="s">
        <v>365</v>
      </c>
      <c r="CV139" s="1" t="s">
        <v>366</v>
      </c>
      <c r="CW139" s="1" t="s">
        <v>23</v>
      </c>
      <c r="CX139" s="1">
        <v>4.4000000000000004</v>
      </c>
      <c r="CY139" s="1">
        <v>1451.845</v>
      </c>
      <c r="CZ139" s="1">
        <v>55029</v>
      </c>
      <c r="DA139" s="1">
        <v>64799.211000000003</v>
      </c>
      <c r="DB139" s="1">
        <v>0.09</v>
      </c>
      <c r="DG139" s="1" t="s">
        <v>365</v>
      </c>
      <c r="DH139" s="1" t="s">
        <v>366</v>
      </c>
      <c r="DI139" s="1" t="s">
        <v>23</v>
      </c>
      <c r="DJ139" s="1">
        <v>4.4000000000000004</v>
      </c>
      <c r="DK139" s="1">
        <v>64799.211000000003</v>
      </c>
      <c r="DL139" s="1">
        <v>2501513</v>
      </c>
      <c r="DN139" s="1">
        <v>64799.211000000003</v>
      </c>
      <c r="DO139" s="1">
        <v>4</v>
      </c>
      <c r="DP139" s="1">
        <v>7.25</v>
      </c>
      <c r="DQ139" s="1">
        <v>81.2</v>
      </c>
    </row>
    <row r="140" spans="3:121" x14ac:dyDescent="0.25">
      <c r="C140" s="1" t="s">
        <v>367</v>
      </c>
      <c r="D140" s="1" t="s">
        <v>368</v>
      </c>
      <c r="E140" s="1" t="s">
        <v>23</v>
      </c>
      <c r="F140" s="1">
        <v>3.9</v>
      </c>
      <c r="G140" s="1">
        <v>4.3659999999999997</v>
      </c>
      <c r="H140" s="1">
        <v>159</v>
      </c>
      <c r="I140" s="1">
        <v>3838.4589999999998</v>
      </c>
      <c r="J140" s="1">
        <v>5.0000000000000001E-3</v>
      </c>
      <c r="O140" s="1" t="s">
        <v>367</v>
      </c>
      <c r="P140" s="1" t="s">
        <v>368</v>
      </c>
      <c r="Q140" s="1" t="s">
        <v>23</v>
      </c>
      <c r="R140" s="1">
        <v>3.78</v>
      </c>
      <c r="S140" s="1">
        <v>74.385999999999996</v>
      </c>
      <c r="T140" s="1">
        <v>1977</v>
      </c>
      <c r="U140" s="1">
        <v>3838.4589999999998</v>
      </c>
      <c r="V140" s="1">
        <v>7.8E-2</v>
      </c>
      <c r="AA140" s="1" t="s">
        <v>367</v>
      </c>
      <c r="AB140" s="1" t="s">
        <v>368</v>
      </c>
      <c r="AC140" s="1" t="s">
        <v>23</v>
      </c>
      <c r="AD140" s="1">
        <v>3.78</v>
      </c>
      <c r="AE140" s="1">
        <v>3838.4589999999998</v>
      </c>
      <c r="AF140" s="1">
        <v>133137</v>
      </c>
      <c r="AH140" s="1">
        <v>3838.4589999999998</v>
      </c>
      <c r="AI140" s="1">
        <v>4</v>
      </c>
      <c r="AJ140" s="1">
        <v>4.75</v>
      </c>
      <c r="AK140" s="1">
        <v>18.600000000000001</v>
      </c>
      <c r="AM140" s="1" t="s">
        <v>367</v>
      </c>
      <c r="AN140" s="1" t="s">
        <v>368</v>
      </c>
      <c r="AO140" s="1" t="s">
        <v>23</v>
      </c>
      <c r="AP140" s="1">
        <v>3.81</v>
      </c>
      <c r="AQ140" s="1">
        <v>367082</v>
      </c>
      <c r="AR140" s="1">
        <v>12520329</v>
      </c>
      <c r="AS140" s="1">
        <v>111401.727</v>
      </c>
      <c r="AT140" s="1">
        <v>13.18</v>
      </c>
      <c r="AV140" s="1">
        <v>36.979999999999997</v>
      </c>
      <c r="AY140" s="1" t="s">
        <v>367</v>
      </c>
      <c r="AZ140" s="1" t="s">
        <v>368</v>
      </c>
      <c r="BA140" s="1" t="s">
        <v>23</v>
      </c>
      <c r="BB140" s="1">
        <v>3.97</v>
      </c>
      <c r="BC140" s="1">
        <v>111401.727</v>
      </c>
      <c r="BD140" s="1">
        <v>3155190</v>
      </c>
      <c r="BF140" s="1">
        <v>111401.727</v>
      </c>
      <c r="BG140" s="1">
        <v>4</v>
      </c>
      <c r="BH140" s="1">
        <v>6.72</v>
      </c>
      <c r="BI140" s="1">
        <v>68</v>
      </c>
      <c r="BK140" s="1" t="s">
        <v>367</v>
      </c>
      <c r="BL140" s="1" t="s">
        <v>368</v>
      </c>
      <c r="BM140" s="1" t="s">
        <v>23</v>
      </c>
      <c r="BN140" s="1">
        <v>4.05</v>
      </c>
      <c r="BO140" s="1">
        <v>49.723999999999997</v>
      </c>
      <c r="BP140" s="1">
        <v>2144</v>
      </c>
      <c r="BQ140" s="1">
        <v>2392.8020000000001</v>
      </c>
      <c r="BR140" s="1">
        <v>8.3000000000000004E-2</v>
      </c>
      <c r="BW140" s="1" t="s">
        <v>367</v>
      </c>
      <c r="BX140" s="1" t="s">
        <v>368</v>
      </c>
      <c r="BY140" s="1" t="s">
        <v>23</v>
      </c>
      <c r="BZ140" s="1">
        <v>4.05</v>
      </c>
      <c r="CA140" s="1">
        <v>2392.8020000000001</v>
      </c>
      <c r="CB140" s="1">
        <v>92804</v>
      </c>
      <c r="CD140" s="1">
        <v>2392.8020000000001</v>
      </c>
      <c r="CE140" s="1">
        <v>4</v>
      </c>
      <c r="CF140" s="1">
        <v>7.12</v>
      </c>
      <c r="CG140" s="1">
        <v>77.900000000000006</v>
      </c>
      <c r="CI140" s="1" t="s">
        <v>367</v>
      </c>
      <c r="CJ140" s="1" t="s">
        <v>368</v>
      </c>
      <c r="CK140" s="1" t="s">
        <v>23</v>
      </c>
      <c r="CL140" s="1">
        <v>4.07</v>
      </c>
      <c r="CM140" s="1">
        <v>93146.758000000002</v>
      </c>
      <c r="CN140" s="1">
        <v>3627092</v>
      </c>
      <c r="CO140" s="1">
        <v>95344.883000000002</v>
      </c>
      <c r="CP140" s="1">
        <v>3.9079999999999999</v>
      </c>
      <c r="CR140" s="1">
        <v>64.63</v>
      </c>
      <c r="CU140" s="1" t="s">
        <v>367</v>
      </c>
      <c r="CV140" s="1" t="s">
        <v>368</v>
      </c>
      <c r="CW140" s="1" t="s">
        <v>23</v>
      </c>
      <c r="CX140" s="1">
        <v>4.4000000000000004</v>
      </c>
      <c r="CY140" s="1">
        <v>2270.83</v>
      </c>
      <c r="CZ140" s="1">
        <v>89051</v>
      </c>
      <c r="DA140" s="1">
        <v>95344.883000000002</v>
      </c>
      <c r="DB140" s="1">
        <v>9.5000000000000001E-2</v>
      </c>
      <c r="DG140" s="1" t="s">
        <v>367</v>
      </c>
      <c r="DH140" s="1" t="s">
        <v>368</v>
      </c>
      <c r="DI140" s="1" t="s">
        <v>23</v>
      </c>
      <c r="DJ140" s="1">
        <v>4.4000000000000004</v>
      </c>
      <c r="DK140" s="1">
        <v>95344.883000000002</v>
      </c>
      <c r="DL140" s="1">
        <v>3645451</v>
      </c>
      <c r="DN140" s="1">
        <v>95344.883000000002</v>
      </c>
      <c r="DO140" s="1">
        <v>4</v>
      </c>
      <c r="DP140" s="1">
        <v>10.67</v>
      </c>
      <c r="DQ140" s="1">
        <v>166.6</v>
      </c>
    </row>
    <row r="141" spans="3:121" x14ac:dyDescent="0.25">
      <c r="C141" s="1" t="s">
        <v>369</v>
      </c>
      <c r="D141" s="1" t="s">
        <v>370</v>
      </c>
      <c r="E141" s="1" t="s">
        <v>23</v>
      </c>
      <c r="F141" s="1">
        <v>3.85</v>
      </c>
      <c r="G141" s="1">
        <v>2.9950000000000001</v>
      </c>
      <c r="H141" s="1">
        <v>159</v>
      </c>
      <c r="I141" s="1">
        <v>3972.163</v>
      </c>
      <c r="J141" s="1">
        <v>3.0000000000000001E-3</v>
      </c>
      <c r="O141" s="1" t="s">
        <v>369</v>
      </c>
      <c r="P141" s="1" t="s">
        <v>370</v>
      </c>
      <c r="Q141" s="1" t="s">
        <v>23</v>
      </c>
      <c r="R141" s="1">
        <v>3.77</v>
      </c>
      <c r="S141" s="1">
        <v>43.104999999999997</v>
      </c>
      <c r="T141" s="1">
        <v>1522</v>
      </c>
      <c r="U141" s="1">
        <v>3972.163</v>
      </c>
      <c r="V141" s="1">
        <v>4.2999999999999997E-2</v>
      </c>
      <c r="AA141" s="1" t="s">
        <v>369</v>
      </c>
      <c r="AB141" s="1" t="s">
        <v>370</v>
      </c>
      <c r="AC141" s="1" t="s">
        <v>23</v>
      </c>
      <c r="AD141" s="1">
        <v>3.78</v>
      </c>
      <c r="AE141" s="1">
        <v>3972.163</v>
      </c>
      <c r="AF141" s="1">
        <v>136332</v>
      </c>
      <c r="AH141" s="1">
        <v>3972.163</v>
      </c>
      <c r="AI141" s="1">
        <v>4</v>
      </c>
      <c r="AJ141" s="1">
        <v>4.91</v>
      </c>
      <c r="AK141" s="1">
        <v>22.8</v>
      </c>
      <c r="AM141" s="1" t="s">
        <v>369</v>
      </c>
      <c r="AN141" s="1" t="s">
        <v>370</v>
      </c>
      <c r="AO141" s="1" t="s">
        <v>23</v>
      </c>
      <c r="AP141" s="1">
        <v>3.81</v>
      </c>
      <c r="AQ141" s="1">
        <v>353533.93800000002</v>
      </c>
      <c r="AR141" s="1">
        <v>11858321</v>
      </c>
      <c r="AS141" s="1">
        <v>110531.492</v>
      </c>
      <c r="AT141" s="1">
        <v>12.794</v>
      </c>
      <c r="AV141" s="1">
        <v>35.880000000000003</v>
      </c>
      <c r="AY141" s="1" t="s">
        <v>369</v>
      </c>
      <c r="AZ141" s="1" t="s">
        <v>370</v>
      </c>
      <c r="BA141" s="1" t="s">
        <v>23</v>
      </c>
      <c r="BB141" s="1">
        <v>3.96</v>
      </c>
      <c r="BC141" s="1">
        <v>110531.492</v>
      </c>
      <c r="BD141" s="1">
        <v>3088762</v>
      </c>
      <c r="BF141" s="1">
        <v>110531.492</v>
      </c>
      <c r="BG141" s="1">
        <v>4</v>
      </c>
      <c r="BH141" s="1">
        <v>6.67</v>
      </c>
      <c r="BI141" s="1">
        <v>66.7</v>
      </c>
      <c r="BK141" s="1" t="s">
        <v>369</v>
      </c>
      <c r="BL141" s="1" t="s">
        <v>370</v>
      </c>
      <c r="BM141" s="1" t="s">
        <v>23</v>
      </c>
      <c r="BN141" s="1">
        <v>4.05</v>
      </c>
      <c r="BO141" s="1">
        <v>54.338999999999999</v>
      </c>
      <c r="BP141" s="1">
        <v>2333</v>
      </c>
      <c r="BQ141" s="1">
        <v>2360.4789999999998</v>
      </c>
      <c r="BR141" s="1">
        <v>9.1999999999999998E-2</v>
      </c>
      <c r="BW141" s="1" t="s">
        <v>369</v>
      </c>
      <c r="BX141" s="1" t="s">
        <v>370</v>
      </c>
      <c r="BY141" s="1" t="s">
        <v>23</v>
      </c>
      <c r="BZ141" s="1">
        <v>4.05</v>
      </c>
      <c r="CA141" s="1">
        <v>2360.4789999999998</v>
      </c>
      <c r="CB141" s="1">
        <v>94249</v>
      </c>
      <c r="CD141" s="1">
        <v>2360.4789999999998</v>
      </c>
      <c r="CE141" s="1">
        <v>4</v>
      </c>
      <c r="CF141" s="1">
        <v>7.02</v>
      </c>
      <c r="CG141" s="1">
        <v>75.5</v>
      </c>
      <c r="CI141" s="1" t="s">
        <v>369</v>
      </c>
      <c r="CJ141" s="1" t="s">
        <v>370</v>
      </c>
      <c r="CK141" s="1" t="s">
        <v>23</v>
      </c>
      <c r="CL141" s="1">
        <v>4.07</v>
      </c>
      <c r="CM141" s="1">
        <v>77323.891000000003</v>
      </c>
      <c r="CN141" s="1">
        <v>2759422</v>
      </c>
      <c r="CO141" s="1">
        <v>98936.914000000004</v>
      </c>
      <c r="CP141" s="1">
        <v>3.1259999999999999</v>
      </c>
      <c r="CR141" s="1">
        <v>51.58</v>
      </c>
      <c r="CU141" s="1" t="s">
        <v>369</v>
      </c>
      <c r="CV141" s="1" t="s">
        <v>370</v>
      </c>
      <c r="CW141" s="1" t="s">
        <v>23</v>
      </c>
      <c r="CX141" s="1">
        <v>4.4000000000000004</v>
      </c>
      <c r="CY141" s="1">
        <v>2288.0210000000002</v>
      </c>
      <c r="CZ141" s="1">
        <v>85144</v>
      </c>
      <c r="DA141" s="1">
        <v>98936.914000000004</v>
      </c>
      <c r="DB141" s="1">
        <v>9.2999999999999999E-2</v>
      </c>
      <c r="DG141" s="1" t="s">
        <v>369</v>
      </c>
      <c r="DH141" s="1" t="s">
        <v>370</v>
      </c>
      <c r="DI141" s="1" t="s">
        <v>23</v>
      </c>
      <c r="DJ141" s="1">
        <v>4.4000000000000004</v>
      </c>
      <c r="DK141" s="1">
        <v>98936.914000000004</v>
      </c>
      <c r="DL141" s="1">
        <v>3873731</v>
      </c>
      <c r="DN141" s="1">
        <v>98936.914000000004</v>
      </c>
      <c r="DO141" s="1">
        <v>4</v>
      </c>
      <c r="DP141" s="1">
        <v>11.07</v>
      </c>
      <c r="DQ141" s="1">
        <v>176.7</v>
      </c>
    </row>
    <row r="142" spans="3:121" x14ac:dyDescent="0.25">
      <c r="C142" s="1" t="s">
        <v>371</v>
      </c>
      <c r="D142" s="1" t="s">
        <v>372</v>
      </c>
      <c r="E142" s="1" t="s">
        <v>23</v>
      </c>
      <c r="F142" s="1">
        <v>3.9</v>
      </c>
      <c r="G142" s="1">
        <v>0.64500000000000002</v>
      </c>
      <c r="H142" s="1">
        <v>36</v>
      </c>
      <c r="I142" s="1">
        <v>3842.8319999999999</v>
      </c>
      <c r="J142" s="1">
        <v>1E-3</v>
      </c>
      <c r="O142" s="1" t="s">
        <v>371</v>
      </c>
      <c r="P142" s="1" t="s">
        <v>372</v>
      </c>
      <c r="Q142" s="1" t="s">
        <v>23</v>
      </c>
      <c r="R142" s="1">
        <v>3.78</v>
      </c>
      <c r="S142" s="1">
        <v>58.642000000000003</v>
      </c>
      <c r="T142" s="1">
        <v>2012</v>
      </c>
      <c r="U142" s="1">
        <v>3842.8319999999999</v>
      </c>
      <c r="V142" s="1">
        <v>6.0999999999999999E-2</v>
      </c>
      <c r="AA142" s="1" t="s">
        <v>371</v>
      </c>
      <c r="AB142" s="1" t="s">
        <v>372</v>
      </c>
      <c r="AC142" s="1" t="s">
        <v>23</v>
      </c>
      <c r="AD142" s="1">
        <v>3.78</v>
      </c>
      <c r="AE142" s="1">
        <v>3842.8319999999999</v>
      </c>
      <c r="AF142" s="1">
        <v>133074</v>
      </c>
      <c r="AH142" s="1">
        <v>3842.8319999999999</v>
      </c>
      <c r="AI142" s="1">
        <v>4</v>
      </c>
      <c r="AJ142" s="1">
        <v>4.75</v>
      </c>
      <c r="AK142" s="1">
        <v>18.8</v>
      </c>
      <c r="AM142" s="1" t="s">
        <v>371</v>
      </c>
      <c r="AN142" s="1" t="s">
        <v>372</v>
      </c>
      <c r="AO142" s="1" t="s">
        <v>23</v>
      </c>
      <c r="AP142" s="1">
        <v>3.81</v>
      </c>
      <c r="AQ142" s="1">
        <v>323413.15600000002</v>
      </c>
      <c r="AR142" s="1">
        <v>10911557</v>
      </c>
      <c r="AS142" s="1">
        <v>112650.75</v>
      </c>
      <c r="AT142" s="1">
        <v>11.484</v>
      </c>
      <c r="AV142" s="1">
        <v>32.159999999999997</v>
      </c>
      <c r="AY142" s="1" t="s">
        <v>371</v>
      </c>
      <c r="AZ142" s="1" t="s">
        <v>372</v>
      </c>
      <c r="BA142" s="1" t="s">
        <v>23</v>
      </c>
      <c r="BB142" s="1">
        <v>3.97</v>
      </c>
      <c r="BC142" s="1">
        <v>112650.75</v>
      </c>
      <c r="BD142" s="1">
        <v>3159743</v>
      </c>
      <c r="BF142" s="1">
        <v>112650.75</v>
      </c>
      <c r="BG142" s="1">
        <v>4</v>
      </c>
      <c r="BH142" s="1">
        <v>6.8</v>
      </c>
      <c r="BI142" s="1">
        <v>69.900000000000006</v>
      </c>
      <c r="BK142" s="1" t="s">
        <v>371</v>
      </c>
      <c r="BL142" s="1" t="s">
        <v>372</v>
      </c>
      <c r="BM142" s="1" t="s">
        <v>23</v>
      </c>
      <c r="BN142" s="1">
        <v>4.05</v>
      </c>
      <c r="BO142" s="1">
        <v>71.881</v>
      </c>
      <c r="BP142" s="1">
        <v>2863</v>
      </c>
      <c r="BQ142" s="1">
        <v>2468</v>
      </c>
      <c r="BR142" s="1">
        <v>0.11700000000000001</v>
      </c>
      <c r="BW142" s="1" t="s">
        <v>371</v>
      </c>
      <c r="BX142" s="1" t="s">
        <v>372</v>
      </c>
      <c r="BY142" s="1" t="s">
        <v>23</v>
      </c>
      <c r="BZ142" s="1">
        <v>4.05</v>
      </c>
      <c r="CA142" s="1">
        <v>2468</v>
      </c>
      <c r="CB142" s="1">
        <v>99081</v>
      </c>
      <c r="CD142" s="1">
        <v>2468</v>
      </c>
      <c r="CE142" s="1">
        <v>4</v>
      </c>
      <c r="CF142" s="1">
        <v>7.34</v>
      </c>
      <c r="CG142" s="1">
        <v>83.5</v>
      </c>
      <c r="CI142" s="1" t="s">
        <v>371</v>
      </c>
      <c r="CJ142" s="1" t="s">
        <v>372</v>
      </c>
      <c r="CK142" s="1" t="s">
        <v>23</v>
      </c>
      <c r="CL142" s="1">
        <v>4.0599999999999996</v>
      </c>
      <c r="CM142" s="1">
        <v>88055.625</v>
      </c>
      <c r="CN142" s="1">
        <v>3283423</v>
      </c>
      <c r="CO142" s="1">
        <v>96992.187999999995</v>
      </c>
      <c r="CP142" s="1">
        <v>3.6309999999999998</v>
      </c>
      <c r="CR142" s="1">
        <v>60.01</v>
      </c>
      <c r="CU142" s="1" t="s">
        <v>371</v>
      </c>
      <c r="CV142" s="1" t="s">
        <v>372</v>
      </c>
      <c r="CW142" s="1" t="s">
        <v>23</v>
      </c>
      <c r="CX142" s="1">
        <v>4.4000000000000004</v>
      </c>
      <c r="CY142" s="1">
        <v>2269.482</v>
      </c>
      <c r="CZ142" s="1">
        <v>96527</v>
      </c>
      <c r="DA142" s="1">
        <v>96992.187999999995</v>
      </c>
      <c r="DB142" s="1">
        <v>9.4E-2</v>
      </c>
      <c r="DG142" s="1" t="s">
        <v>371</v>
      </c>
      <c r="DH142" s="1" t="s">
        <v>372</v>
      </c>
      <c r="DI142" s="1" t="s">
        <v>23</v>
      </c>
      <c r="DJ142" s="1">
        <v>4.4000000000000004</v>
      </c>
      <c r="DK142" s="1">
        <v>96992.187999999995</v>
      </c>
      <c r="DL142" s="1">
        <v>3737935</v>
      </c>
      <c r="DN142" s="1">
        <v>96992.187999999995</v>
      </c>
      <c r="DO142" s="1">
        <v>4</v>
      </c>
      <c r="DP142" s="1">
        <v>10.85</v>
      </c>
      <c r="DQ142" s="1">
        <v>171.3</v>
      </c>
    </row>
    <row r="143" spans="3:121" x14ac:dyDescent="0.25">
      <c r="C143" s="1" t="s">
        <v>374</v>
      </c>
      <c r="D143" s="1" t="s">
        <v>375</v>
      </c>
      <c r="E143" s="1" t="s">
        <v>23</v>
      </c>
      <c r="F143" s="1">
        <v>3.87</v>
      </c>
      <c r="G143" s="1">
        <v>0.96499999999999997</v>
      </c>
      <c r="H143" s="1">
        <v>116</v>
      </c>
      <c r="I143" s="1">
        <v>3893.1889999999999</v>
      </c>
      <c r="J143" s="1">
        <v>1E-3</v>
      </c>
      <c r="O143" s="1" t="s">
        <v>374</v>
      </c>
      <c r="P143" s="1" t="s">
        <v>375</v>
      </c>
      <c r="Q143" s="1" t="s">
        <v>23</v>
      </c>
      <c r="R143" s="1">
        <v>3.77</v>
      </c>
      <c r="S143" s="1">
        <v>87.68</v>
      </c>
      <c r="T143" s="1">
        <v>2747</v>
      </c>
      <c r="U143" s="1">
        <v>3893.1889999999999</v>
      </c>
      <c r="V143" s="1">
        <v>0.09</v>
      </c>
      <c r="AA143" s="1" t="s">
        <v>374</v>
      </c>
      <c r="AB143" s="1" t="s">
        <v>375</v>
      </c>
      <c r="AC143" s="1" t="s">
        <v>23</v>
      </c>
      <c r="AD143" s="1">
        <v>3.78</v>
      </c>
      <c r="AE143" s="1">
        <v>3893.1889999999999</v>
      </c>
      <c r="AF143" s="1">
        <v>135899</v>
      </c>
      <c r="AH143" s="1">
        <v>3893.1889999999999</v>
      </c>
      <c r="AI143" s="1">
        <v>4</v>
      </c>
      <c r="AJ143" s="1">
        <v>4.8099999999999996</v>
      </c>
      <c r="AK143" s="1">
        <v>20.3</v>
      </c>
      <c r="AM143" s="1" t="s">
        <v>374</v>
      </c>
      <c r="AN143" s="1" t="s">
        <v>375</v>
      </c>
      <c r="AO143" s="1" t="s">
        <v>23</v>
      </c>
      <c r="AP143" s="1">
        <v>3.81</v>
      </c>
      <c r="AQ143" s="1">
        <v>345005.03100000002</v>
      </c>
      <c r="AR143" s="1">
        <v>11796750</v>
      </c>
      <c r="AS143" s="1">
        <v>113099.43</v>
      </c>
      <c r="AT143" s="1">
        <v>12.202</v>
      </c>
      <c r="AV143" s="1">
        <v>34.200000000000003</v>
      </c>
      <c r="AY143" s="1" t="s">
        <v>374</v>
      </c>
      <c r="AZ143" s="1" t="s">
        <v>375</v>
      </c>
      <c r="BA143" s="1" t="s">
        <v>23</v>
      </c>
      <c r="BB143" s="1">
        <v>3.97</v>
      </c>
      <c r="BC143" s="1">
        <v>113099.43</v>
      </c>
      <c r="BD143" s="1">
        <v>3265188</v>
      </c>
      <c r="BF143" s="1">
        <v>113099.43</v>
      </c>
      <c r="BG143" s="1">
        <v>4</v>
      </c>
      <c r="BH143" s="1">
        <v>6.82</v>
      </c>
      <c r="BI143" s="1">
        <v>70.599999999999994</v>
      </c>
      <c r="BK143" s="1" t="s">
        <v>374</v>
      </c>
      <c r="BL143" s="1" t="s">
        <v>375</v>
      </c>
      <c r="BM143" s="1" t="s">
        <v>23</v>
      </c>
      <c r="BN143" s="1">
        <v>4.05</v>
      </c>
      <c r="BO143" s="1">
        <v>64.293000000000006</v>
      </c>
      <c r="BP143" s="1">
        <v>2544</v>
      </c>
      <c r="BQ143" s="1">
        <v>2278.2139999999999</v>
      </c>
      <c r="BR143" s="1">
        <v>0.113</v>
      </c>
      <c r="BW143" s="1" t="s">
        <v>374</v>
      </c>
      <c r="BX143" s="1" t="s">
        <v>375</v>
      </c>
      <c r="BY143" s="1" t="s">
        <v>23</v>
      </c>
      <c r="BZ143" s="1">
        <v>4.05</v>
      </c>
      <c r="CA143" s="1">
        <v>2278.2139999999999</v>
      </c>
      <c r="CB143" s="1">
        <v>91468</v>
      </c>
      <c r="CD143" s="1">
        <v>2278.2139999999999</v>
      </c>
      <c r="CE143" s="1">
        <v>4</v>
      </c>
      <c r="CF143" s="1">
        <v>6.78</v>
      </c>
      <c r="CG143" s="1">
        <v>69.400000000000006</v>
      </c>
      <c r="CI143" s="1" t="s">
        <v>374</v>
      </c>
      <c r="CJ143" s="1" t="s">
        <v>375</v>
      </c>
      <c r="CK143" s="1" t="s">
        <v>23</v>
      </c>
      <c r="CL143" s="1">
        <v>4.07</v>
      </c>
      <c r="CM143" s="1">
        <v>96175.375</v>
      </c>
      <c r="CN143" s="1">
        <v>3901113</v>
      </c>
      <c r="CO143" s="1">
        <v>108030.414</v>
      </c>
      <c r="CP143" s="1">
        <v>3.5609999999999999</v>
      </c>
      <c r="CR143" s="1">
        <v>58.84</v>
      </c>
      <c r="CU143" s="1" t="s">
        <v>374</v>
      </c>
      <c r="CV143" s="1" t="s">
        <v>375</v>
      </c>
      <c r="CW143" s="1" t="s">
        <v>23</v>
      </c>
      <c r="CX143" s="1">
        <v>4.4000000000000004</v>
      </c>
      <c r="CY143" s="1">
        <v>2530.248</v>
      </c>
      <c r="CZ143" s="1">
        <v>100776</v>
      </c>
      <c r="DA143" s="1">
        <v>108030.414</v>
      </c>
      <c r="DB143" s="1">
        <v>9.4E-2</v>
      </c>
      <c r="DG143" s="1" t="s">
        <v>374</v>
      </c>
      <c r="DH143" s="1" t="s">
        <v>375</v>
      </c>
      <c r="DI143" s="1" t="s">
        <v>23</v>
      </c>
      <c r="DJ143" s="1">
        <v>4.4000000000000004</v>
      </c>
      <c r="DK143" s="1">
        <v>108030.414</v>
      </c>
      <c r="DL143" s="1">
        <v>4106710</v>
      </c>
      <c r="DN143" s="1">
        <v>108030.414</v>
      </c>
      <c r="DO143" s="1">
        <v>4</v>
      </c>
      <c r="DP143" s="1">
        <v>12.08</v>
      </c>
      <c r="DQ143" s="1">
        <v>202.1</v>
      </c>
    </row>
    <row r="144" spans="3:121" x14ac:dyDescent="0.25">
      <c r="C144" s="1" t="s">
        <v>376</v>
      </c>
      <c r="D144" s="1" t="s">
        <v>377</v>
      </c>
      <c r="E144" s="1" t="s">
        <v>23</v>
      </c>
      <c r="F144" s="1">
        <v>3.9</v>
      </c>
      <c r="G144" s="1">
        <v>5.351</v>
      </c>
      <c r="H144" s="1">
        <v>219</v>
      </c>
      <c r="I144" s="1">
        <v>3559.3789999999999</v>
      </c>
      <c r="J144" s="1">
        <v>6.0000000000000001E-3</v>
      </c>
      <c r="O144" s="1" t="s">
        <v>376</v>
      </c>
      <c r="P144" s="1" t="s">
        <v>377</v>
      </c>
      <c r="Q144" s="1" t="s">
        <v>23</v>
      </c>
      <c r="R144" s="1">
        <v>3.78</v>
      </c>
      <c r="S144" s="1">
        <v>85.111999999999995</v>
      </c>
      <c r="T144" s="1">
        <v>3077</v>
      </c>
      <c r="U144" s="1">
        <v>3559.3789999999999</v>
      </c>
      <c r="V144" s="1">
        <v>9.6000000000000002E-2</v>
      </c>
      <c r="AA144" s="1" t="s">
        <v>376</v>
      </c>
      <c r="AB144" s="1" t="s">
        <v>377</v>
      </c>
      <c r="AC144" s="1" t="s">
        <v>23</v>
      </c>
      <c r="AD144" s="1">
        <v>3.78</v>
      </c>
      <c r="AE144" s="1">
        <v>3559.3789999999999</v>
      </c>
      <c r="AF144" s="1">
        <v>121498</v>
      </c>
      <c r="AH144" s="1">
        <v>3559.3789999999999</v>
      </c>
      <c r="AI144" s="1">
        <v>4</v>
      </c>
      <c r="AJ144" s="1">
        <v>4.4000000000000004</v>
      </c>
      <c r="AK144" s="1">
        <v>10</v>
      </c>
      <c r="AM144" s="1" t="s">
        <v>376</v>
      </c>
      <c r="AN144" s="1" t="s">
        <v>377</v>
      </c>
      <c r="AO144" s="1" t="s">
        <v>23</v>
      </c>
      <c r="AP144" s="1">
        <v>3.81</v>
      </c>
      <c r="AQ144" s="1">
        <v>336113.375</v>
      </c>
      <c r="AR144" s="1">
        <v>11298503</v>
      </c>
      <c r="AS144" s="1">
        <v>91099.672000000006</v>
      </c>
      <c r="AT144" s="1">
        <v>14.757999999999999</v>
      </c>
      <c r="AV144" s="1">
        <v>41.45</v>
      </c>
      <c r="AY144" s="1" t="s">
        <v>376</v>
      </c>
      <c r="AZ144" s="1" t="s">
        <v>377</v>
      </c>
      <c r="BA144" s="1" t="s">
        <v>23</v>
      </c>
      <c r="BB144" s="1">
        <v>3.96</v>
      </c>
      <c r="BC144" s="1">
        <v>91099.672000000006</v>
      </c>
      <c r="BD144" s="1">
        <v>2589675</v>
      </c>
      <c r="BF144" s="1">
        <v>91099.672000000006</v>
      </c>
      <c r="BG144" s="1">
        <v>4</v>
      </c>
      <c r="BH144" s="1">
        <v>5.5</v>
      </c>
      <c r="BI144" s="1">
        <v>37.4</v>
      </c>
      <c r="BK144" s="1" t="s">
        <v>376</v>
      </c>
      <c r="BL144" s="1" t="s">
        <v>377</v>
      </c>
      <c r="BM144" s="1" t="s">
        <v>23</v>
      </c>
      <c r="BN144" s="1">
        <v>4.05</v>
      </c>
      <c r="BO144" s="1">
        <v>73.578999999999994</v>
      </c>
      <c r="BP144" s="1">
        <v>3336</v>
      </c>
      <c r="BQ144" s="1">
        <v>2180.0410000000002</v>
      </c>
      <c r="BR144" s="1">
        <v>0.13500000000000001</v>
      </c>
      <c r="BW144" s="1" t="s">
        <v>376</v>
      </c>
      <c r="BX144" s="1" t="s">
        <v>377</v>
      </c>
      <c r="BY144" s="1" t="s">
        <v>23</v>
      </c>
      <c r="BZ144" s="1">
        <v>4.05</v>
      </c>
      <c r="CA144" s="1">
        <v>2180.0410000000002</v>
      </c>
      <c r="CB144" s="1">
        <v>83876</v>
      </c>
      <c r="CD144" s="1">
        <v>2180.0410000000002</v>
      </c>
      <c r="CE144" s="1">
        <v>4</v>
      </c>
      <c r="CF144" s="1">
        <v>6.48</v>
      </c>
      <c r="CG144" s="1">
        <v>62.1</v>
      </c>
      <c r="CI144" s="1" t="s">
        <v>376</v>
      </c>
      <c r="CJ144" s="1" t="s">
        <v>377</v>
      </c>
      <c r="CK144" s="1" t="s">
        <v>23</v>
      </c>
      <c r="CL144" s="1">
        <v>4.0599999999999996</v>
      </c>
      <c r="CM144" s="1">
        <v>85629.827999999994</v>
      </c>
      <c r="CN144" s="1">
        <v>3304683</v>
      </c>
      <c r="CO144" s="1">
        <v>100591.141</v>
      </c>
      <c r="CP144" s="1">
        <v>3.4049999999999998</v>
      </c>
      <c r="CR144" s="1">
        <v>56.23</v>
      </c>
      <c r="CU144" s="1" t="s">
        <v>376</v>
      </c>
      <c r="CV144" s="1" t="s">
        <v>377</v>
      </c>
      <c r="CW144" s="1" t="s">
        <v>23</v>
      </c>
      <c r="CX144" s="1">
        <v>4.4000000000000004</v>
      </c>
      <c r="CY144" s="1">
        <v>3093.3319999999999</v>
      </c>
      <c r="CZ144" s="1">
        <v>115462</v>
      </c>
      <c r="DA144" s="1">
        <v>100591.141</v>
      </c>
      <c r="DB144" s="1">
        <v>0.123</v>
      </c>
      <c r="DG144" s="1" t="s">
        <v>376</v>
      </c>
      <c r="DH144" s="1" t="s">
        <v>377</v>
      </c>
      <c r="DI144" s="1" t="s">
        <v>23</v>
      </c>
      <c r="DJ144" s="1">
        <v>4.4000000000000004</v>
      </c>
      <c r="DK144" s="1">
        <v>100591.141</v>
      </c>
      <c r="DL144" s="1">
        <v>3646289</v>
      </c>
      <c r="DN144" s="1">
        <v>100591.141</v>
      </c>
      <c r="DO144" s="1">
        <v>4</v>
      </c>
      <c r="DP144" s="1">
        <v>11.25</v>
      </c>
      <c r="DQ144" s="1">
        <v>181.3</v>
      </c>
    </row>
    <row r="145" spans="3:121" x14ac:dyDescent="0.25">
      <c r="C145" s="1" t="s">
        <v>378</v>
      </c>
      <c r="D145" s="1" t="s">
        <v>379</v>
      </c>
      <c r="E145" s="1" t="s">
        <v>23</v>
      </c>
      <c r="F145" s="1">
        <v>3.84</v>
      </c>
      <c r="G145" s="1">
        <v>2.9009999999999998</v>
      </c>
      <c r="H145" s="1">
        <v>108</v>
      </c>
      <c r="I145" s="1">
        <v>4010.53</v>
      </c>
      <c r="J145" s="1">
        <v>3.0000000000000001E-3</v>
      </c>
      <c r="O145" s="1" t="s">
        <v>378</v>
      </c>
      <c r="P145" s="1" t="s">
        <v>379</v>
      </c>
      <c r="Q145" s="1" t="s">
        <v>23</v>
      </c>
      <c r="R145" s="1">
        <v>3.78</v>
      </c>
      <c r="S145" s="1">
        <v>56.908999999999999</v>
      </c>
      <c r="T145" s="1">
        <v>2038</v>
      </c>
      <c r="U145" s="1">
        <v>4010.53</v>
      </c>
      <c r="V145" s="1">
        <v>5.7000000000000002E-2</v>
      </c>
      <c r="AA145" s="1" t="s">
        <v>378</v>
      </c>
      <c r="AB145" s="1" t="s">
        <v>379</v>
      </c>
      <c r="AC145" s="1" t="s">
        <v>23</v>
      </c>
      <c r="AD145" s="1">
        <v>3.78</v>
      </c>
      <c r="AE145" s="1">
        <v>4010.53</v>
      </c>
      <c r="AF145" s="1">
        <v>139009</v>
      </c>
      <c r="AH145" s="1">
        <v>4010.53</v>
      </c>
      <c r="AI145" s="1">
        <v>4</v>
      </c>
      <c r="AJ145" s="1">
        <v>4.96</v>
      </c>
      <c r="AK145" s="1">
        <v>24</v>
      </c>
      <c r="AM145" s="1" t="s">
        <v>378</v>
      </c>
      <c r="AN145" s="1" t="s">
        <v>379</v>
      </c>
      <c r="AO145" s="1" t="s">
        <v>23</v>
      </c>
      <c r="AP145" s="1">
        <v>3.81</v>
      </c>
      <c r="AQ145" s="1">
        <v>369345.03100000002</v>
      </c>
      <c r="AR145" s="1">
        <v>12524720</v>
      </c>
      <c r="AS145" s="1">
        <v>95262.483999999997</v>
      </c>
      <c r="AT145" s="1">
        <v>15.509</v>
      </c>
      <c r="AV145" s="1">
        <v>43.58</v>
      </c>
      <c r="AY145" s="1" t="s">
        <v>378</v>
      </c>
      <c r="AZ145" s="1" t="s">
        <v>379</v>
      </c>
      <c r="BA145" s="1" t="s">
        <v>23</v>
      </c>
      <c r="BB145" s="1">
        <v>3.97</v>
      </c>
      <c r="BC145" s="1">
        <v>95262.483999999997</v>
      </c>
      <c r="BD145" s="1">
        <v>2696060</v>
      </c>
      <c r="BF145" s="1">
        <v>95262.483999999997</v>
      </c>
      <c r="BG145" s="1">
        <v>4</v>
      </c>
      <c r="BH145" s="1">
        <v>5.75</v>
      </c>
      <c r="BI145" s="1">
        <v>43.7</v>
      </c>
      <c r="BK145" s="1" t="s">
        <v>378</v>
      </c>
      <c r="BL145" s="1" t="s">
        <v>379</v>
      </c>
      <c r="BM145" s="1" t="s">
        <v>23</v>
      </c>
      <c r="BN145" s="1">
        <v>4.05</v>
      </c>
      <c r="BO145" s="1">
        <v>48.466999999999999</v>
      </c>
      <c r="BP145" s="1">
        <v>1868</v>
      </c>
      <c r="BQ145" s="1">
        <v>2026.5160000000001</v>
      </c>
      <c r="BR145" s="1">
        <v>9.6000000000000002E-2</v>
      </c>
      <c r="BW145" s="1" t="s">
        <v>378</v>
      </c>
      <c r="BX145" s="1" t="s">
        <v>379</v>
      </c>
      <c r="BY145" s="1" t="s">
        <v>23</v>
      </c>
      <c r="BZ145" s="1">
        <v>4.05</v>
      </c>
      <c r="CA145" s="1">
        <v>2026.5160000000001</v>
      </c>
      <c r="CB145" s="1">
        <v>78913</v>
      </c>
      <c r="CD145" s="1">
        <v>2026.5160000000001</v>
      </c>
      <c r="CE145" s="1">
        <v>4</v>
      </c>
      <c r="CF145" s="1">
        <v>6.03</v>
      </c>
      <c r="CG145" s="1">
        <v>50.7</v>
      </c>
      <c r="CI145" s="1" t="s">
        <v>378</v>
      </c>
      <c r="CJ145" s="1" t="s">
        <v>379</v>
      </c>
      <c r="CK145" s="1" t="s">
        <v>23</v>
      </c>
      <c r="CL145" s="1">
        <v>4.07</v>
      </c>
      <c r="CM145" s="1">
        <v>81606.148000000001</v>
      </c>
      <c r="CN145" s="1">
        <v>3017306</v>
      </c>
      <c r="CO145" s="1">
        <v>69586.210999999996</v>
      </c>
      <c r="CP145" s="1">
        <v>4.6909999999999998</v>
      </c>
      <c r="CR145" s="1">
        <v>77.709999999999994</v>
      </c>
      <c r="CU145" s="1" t="s">
        <v>378</v>
      </c>
      <c r="CV145" s="1" t="s">
        <v>379</v>
      </c>
      <c r="CW145" s="1" t="s">
        <v>23</v>
      </c>
      <c r="CX145" s="1">
        <v>4.4000000000000004</v>
      </c>
      <c r="CY145" s="1">
        <v>1622.0440000000001</v>
      </c>
      <c r="CZ145" s="1">
        <v>59654</v>
      </c>
      <c r="DA145" s="1">
        <v>69586.210999999996</v>
      </c>
      <c r="DB145" s="1">
        <v>9.2999999999999999E-2</v>
      </c>
      <c r="DG145" s="1" t="s">
        <v>378</v>
      </c>
      <c r="DH145" s="1" t="s">
        <v>379</v>
      </c>
      <c r="DI145" s="1" t="s">
        <v>23</v>
      </c>
      <c r="DJ145" s="1">
        <v>4.4000000000000004</v>
      </c>
      <c r="DK145" s="1">
        <v>69586.210999999996</v>
      </c>
      <c r="DL145" s="1">
        <v>2536447</v>
      </c>
      <c r="DN145" s="1">
        <v>69586.210999999996</v>
      </c>
      <c r="DO145" s="1">
        <v>4</v>
      </c>
      <c r="DP145" s="1">
        <v>7.78</v>
      </c>
      <c r="DQ145" s="1">
        <v>94.6</v>
      </c>
    </row>
    <row r="146" spans="3:121" x14ac:dyDescent="0.25">
      <c r="C146" s="1" t="s">
        <v>380</v>
      </c>
      <c r="D146" s="1" t="s">
        <v>381</v>
      </c>
      <c r="E146" s="1" t="s">
        <v>23</v>
      </c>
      <c r="F146" s="1">
        <v>3.87</v>
      </c>
      <c r="G146" s="1">
        <v>6.0519999999999996</v>
      </c>
      <c r="H146" s="1">
        <v>191</v>
      </c>
      <c r="I146" s="1">
        <v>4683.6440000000002</v>
      </c>
      <c r="J146" s="1">
        <v>5.0000000000000001E-3</v>
      </c>
      <c r="O146" s="1" t="s">
        <v>380</v>
      </c>
      <c r="P146" s="1" t="s">
        <v>381</v>
      </c>
      <c r="Q146" s="1" t="s">
        <v>23</v>
      </c>
      <c r="R146" s="1">
        <v>3.78</v>
      </c>
      <c r="S146" s="1">
        <v>6827.96</v>
      </c>
      <c r="T146" s="1">
        <v>236140</v>
      </c>
      <c r="U146" s="1">
        <v>4683.6440000000002</v>
      </c>
      <c r="V146" s="1">
        <v>5.8310000000000004</v>
      </c>
      <c r="X146" s="1">
        <v>84.57</v>
      </c>
      <c r="AA146" s="1" t="s">
        <v>380</v>
      </c>
      <c r="AB146" s="1" t="s">
        <v>381</v>
      </c>
      <c r="AC146" s="1" t="s">
        <v>23</v>
      </c>
      <c r="AD146" s="1">
        <v>3.78</v>
      </c>
      <c r="AE146" s="1">
        <v>4683.6440000000002</v>
      </c>
      <c r="AF146" s="1">
        <v>161988</v>
      </c>
      <c r="AH146" s="1">
        <v>4683.6440000000002</v>
      </c>
      <c r="AI146" s="1">
        <v>4</v>
      </c>
      <c r="AJ146" s="1">
        <v>5.79</v>
      </c>
      <c r="AK146" s="1">
        <v>44.8</v>
      </c>
      <c r="AM146" s="1" t="s">
        <v>380</v>
      </c>
      <c r="AN146" s="1" t="s">
        <v>381</v>
      </c>
      <c r="AO146" s="1" t="s">
        <v>23</v>
      </c>
      <c r="AP146" s="1">
        <v>3.81</v>
      </c>
      <c r="AQ146" s="1">
        <v>278402.09399999998</v>
      </c>
      <c r="AR146" s="1">
        <v>9377985</v>
      </c>
      <c r="AS146" s="1">
        <v>95167.968999999997</v>
      </c>
      <c r="AT146" s="1">
        <v>11.702</v>
      </c>
      <c r="AV146" s="1">
        <v>32.78</v>
      </c>
      <c r="AY146" s="1" t="s">
        <v>380</v>
      </c>
      <c r="AZ146" s="1" t="s">
        <v>381</v>
      </c>
      <c r="BA146" s="1" t="s">
        <v>23</v>
      </c>
      <c r="BB146" s="1">
        <v>3.96</v>
      </c>
      <c r="BC146" s="1">
        <v>95167.968999999997</v>
      </c>
      <c r="BD146" s="1">
        <v>2738875</v>
      </c>
      <c r="BF146" s="1">
        <v>95167.968999999997</v>
      </c>
      <c r="BG146" s="1">
        <v>4</v>
      </c>
      <c r="BH146" s="1">
        <v>5.74</v>
      </c>
      <c r="BI146" s="1">
        <v>43.5</v>
      </c>
      <c r="BK146" s="1" t="s">
        <v>380</v>
      </c>
      <c r="BL146" s="1" t="s">
        <v>381</v>
      </c>
      <c r="BM146" s="1" t="s">
        <v>23</v>
      </c>
      <c r="BN146" s="1">
        <v>4.05</v>
      </c>
      <c r="BO146" s="1">
        <v>4290.7839999999997</v>
      </c>
      <c r="BP146" s="1">
        <v>170039</v>
      </c>
      <c r="BQ146" s="1">
        <v>1951.0820000000001</v>
      </c>
      <c r="BR146" s="1">
        <v>8.7970000000000006</v>
      </c>
      <c r="BT146" s="1">
        <v>51.77</v>
      </c>
      <c r="BW146" s="1" t="s">
        <v>380</v>
      </c>
      <c r="BX146" s="1" t="s">
        <v>381</v>
      </c>
      <c r="BY146" s="1" t="s">
        <v>23</v>
      </c>
      <c r="BZ146" s="1">
        <v>4.05</v>
      </c>
      <c r="CA146" s="1">
        <v>1951.0820000000001</v>
      </c>
      <c r="CB146" s="1">
        <v>75634</v>
      </c>
      <c r="CD146" s="1">
        <v>1951.0820000000001</v>
      </c>
      <c r="CE146" s="1">
        <v>4</v>
      </c>
      <c r="CF146" s="1">
        <v>5.8</v>
      </c>
      <c r="CG146" s="1">
        <v>45.1</v>
      </c>
      <c r="CI146" s="1" t="s">
        <v>380</v>
      </c>
      <c r="CJ146" s="1" t="s">
        <v>381</v>
      </c>
      <c r="CK146" s="1" t="s">
        <v>23</v>
      </c>
      <c r="CL146" s="1">
        <v>4.0599999999999996</v>
      </c>
      <c r="CM146" s="1">
        <v>87272.585999999996</v>
      </c>
      <c r="CN146" s="1">
        <v>3324550</v>
      </c>
      <c r="CO146" s="1">
        <v>104467.281</v>
      </c>
      <c r="CP146" s="1">
        <v>3.3420000000000001</v>
      </c>
      <c r="CR146" s="1">
        <v>55.17</v>
      </c>
      <c r="CU146" s="1" t="s">
        <v>380</v>
      </c>
      <c r="CV146" s="1" t="s">
        <v>381</v>
      </c>
      <c r="CW146" s="1" t="s">
        <v>23</v>
      </c>
      <c r="CX146" s="1">
        <v>4.4000000000000004</v>
      </c>
      <c r="CY146" s="1">
        <v>121838.508</v>
      </c>
      <c r="CZ146" s="1">
        <v>4179704</v>
      </c>
      <c r="DA146" s="1">
        <v>104467.281</v>
      </c>
      <c r="DB146" s="1">
        <v>4.665</v>
      </c>
      <c r="DD146" s="1">
        <v>15.65</v>
      </c>
      <c r="DG146" s="1" t="s">
        <v>380</v>
      </c>
      <c r="DH146" s="1" t="s">
        <v>381</v>
      </c>
      <c r="DI146" s="1" t="s">
        <v>23</v>
      </c>
      <c r="DJ146" s="1">
        <v>4.4000000000000004</v>
      </c>
      <c r="DK146" s="1">
        <v>104467.281</v>
      </c>
      <c r="DL146" s="1">
        <v>3438160</v>
      </c>
      <c r="DN146" s="1">
        <v>104467.281</v>
      </c>
      <c r="DO146" s="1">
        <v>4</v>
      </c>
      <c r="DP146" s="1">
        <v>11.69</v>
      </c>
      <c r="DQ146" s="1">
        <v>192.2</v>
      </c>
    </row>
    <row r="147" spans="3:121" x14ac:dyDescent="0.25">
      <c r="C147" s="1" t="s">
        <v>382</v>
      </c>
      <c r="D147" s="1" t="s">
        <v>383</v>
      </c>
      <c r="E147" s="1" t="s">
        <v>23</v>
      </c>
      <c r="I147" s="1">
        <v>3473.6030000000001</v>
      </c>
      <c r="O147" s="1" t="s">
        <v>382</v>
      </c>
      <c r="P147" s="1" t="s">
        <v>383</v>
      </c>
      <c r="Q147" s="1" t="s">
        <v>23</v>
      </c>
      <c r="R147" s="1">
        <v>3.78</v>
      </c>
      <c r="S147" s="1">
        <v>217.34200000000001</v>
      </c>
      <c r="T147" s="1">
        <v>7810</v>
      </c>
      <c r="U147" s="1">
        <v>3473.6030000000001</v>
      </c>
      <c r="V147" s="1">
        <v>0.25</v>
      </c>
      <c r="X147" s="1">
        <v>2.1</v>
      </c>
      <c r="AA147" s="1" t="s">
        <v>382</v>
      </c>
      <c r="AB147" s="1" t="s">
        <v>383</v>
      </c>
      <c r="AC147" s="1" t="s">
        <v>23</v>
      </c>
      <c r="AD147" s="1">
        <v>3.78</v>
      </c>
      <c r="AE147" s="1">
        <v>3473.6030000000001</v>
      </c>
      <c r="AF147" s="1">
        <v>119313</v>
      </c>
      <c r="AH147" s="1">
        <v>3473.6030000000001</v>
      </c>
      <c r="AI147" s="1">
        <v>4</v>
      </c>
      <c r="AJ147" s="1">
        <v>4.29</v>
      </c>
      <c r="AK147" s="1">
        <v>7.4</v>
      </c>
      <c r="AM147" s="1" t="s">
        <v>382</v>
      </c>
      <c r="AN147" s="1" t="s">
        <v>383</v>
      </c>
      <c r="AO147" s="1" t="s">
        <v>23</v>
      </c>
      <c r="AP147" s="1">
        <v>3.81</v>
      </c>
      <c r="AQ147" s="1">
        <v>253162.359</v>
      </c>
      <c r="AR147" s="1">
        <v>8413451</v>
      </c>
      <c r="AS147" s="1">
        <v>101755.492</v>
      </c>
      <c r="AT147" s="1">
        <v>9.952</v>
      </c>
      <c r="AV147" s="1">
        <v>27.82</v>
      </c>
      <c r="AY147" s="1" t="s">
        <v>382</v>
      </c>
      <c r="AZ147" s="1" t="s">
        <v>383</v>
      </c>
      <c r="BA147" s="1" t="s">
        <v>23</v>
      </c>
      <c r="BB147" s="1">
        <v>3.97</v>
      </c>
      <c r="BC147" s="1">
        <v>101755.492</v>
      </c>
      <c r="BD147" s="1">
        <v>2993356</v>
      </c>
      <c r="BF147" s="1">
        <v>101755.492</v>
      </c>
      <c r="BG147" s="1">
        <v>4</v>
      </c>
      <c r="BH147" s="1">
        <v>6.14</v>
      </c>
      <c r="BI147" s="1">
        <v>53.5</v>
      </c>
      <c r="BK147" s="1" t="s">
        <v>382</v>
      </c>
      <c r="BL147" s="1" t="s">
        <v>383</v>
      </c>
      <c r="BM147" s="1" t="s">
        <v>23</v>
      </c>
      <c r="BN147" s="1">
        <v>4.05</v>
      </c>
      <c r="BO147" s="1">
        <v>187.42400000000001</v>
      </c>
      <c r="BP147" s="1">
        <v>7368</v>
      </c>
      <c r="BQ147" s="1">
        <v>1931.021</v>
      </c>
      <c r="BR147" s="1">
        <v>0.38800000000000001</v>
      </c>
      <c r="BT147" s="1">
        <v>1.32</v>
      </c>
      <c r="BW147" s="1" t="s">
        <v>382</v>
      </c>
      <c r="BX147" s="1" t="s">
        <v>383</v>
      </c>
      <c r="BY147" s="1" t="s">
        <v>23</v>
      </c>
      <c r="BZ147" s="1">
        <v>4.05</v>
      </c>
      <c r="CA147" s="1">
        <v>1931.021</v>
      </c>
      <c r="CB147" s="1">
        <v>76802</v>
      </c>
      <c r="CD147" s="1">
        <v>1931.021</v>
      </c>
      <c r="CE147" s="1">
        <v>4</v>
      </c>
      <c r="CF147" s="1">
        <v>5.74</v>
      </c>
      <c r="CG147" s="1">
        <v>43.6</v>
      </c>
      <c r="CI147" s="1" t="s">
        <v>382</v>
      </c>
      <c r="CJ147" s="1" t="s">
        <v>383</v>
      </c>
      <c r="CK147" s="1" t="s">
        <v>23</v>
      </c>
      <c r="CL147" s="1">
        <v>4.0599999999999996</v>
      </c>
      <c r="CM147" s="1">
        <v>83227.960999999996</v>
      </c>
      <c r="CN147" s="1">
        <v>3148725</v>
      </c>
      <c r="CO147" s="1">
        <v>48669.788999999997</v>
      </c>
      <c r="CP147" s="1">
        <v>6.84</v>
      </c>
      <c r="CR147" s="1">
        <v>113.6</v>
      </c>
      <c r="CU147" s="1" t="s">
        <v>382</v>
      </c>
      <c r="CV147" s="1" t="s">
        <v>383</v>
      </c>
      <c r="CW147" s="1" t="s">
        <v>23</v>
      </c>
      <c r="CX147" s="1">
        <v>4.4000000000000004</v>
      </c>
      <c r="CY147" s="1">
        <v>4144.0709999999999</v>
      </c>
      <c r="CZ147" s="1">
        <v>183465</v>
      </c>
      <c r="DA147" s="1">
        <v>48669.788999999997</v>
      </c>
      <c r="DB147" s="1">
        <v>0.34100000000000003</v>
      </c>
      <c r="DD147" s="1">
        <v>0.64</v>
      </c>
      <c r="DG147" s="1" t="s">
        <v>382</v>
      </c>
      <c r="DH147" s="1" t="s">
        <v>383</v>
      </c>
      <c r="DI147" s="1" t="s">
        <v>23</v>
      </c>
      <c r="DJ147" s="1">
        <v>4.4000000000000004</v>
      </c>
      <c r="DK147" s="1">
        <v>48669.788999999997</v>
      </c>
      <c r="DL147" s="1">
        <v>2086193</v>
      </c>
      <c r="DN147" s="1">
        <v>48669.788999999997</v>
      </c>
      <c r="DO147" s="1">
        <v>4</v>
      </c>
      <c r="DP147" s="1">
        <v>5.44</v>
      </c>
      <c r="DQ147" s="1">
        <v>36.1</v>
      </c>
    </row>
    <row r="148" spans="3:121" x14ac:dyDescent="0.25">
      <c r="C148" s="1" t="s">
        <v>384</v>
      </c>
      <c r="D148" s="1" t="s">
        <v>385</v>
      </c>
      <c r="E148" s="1" t="s">
        <v>23</v>
      </c>
      <c r="I148" s="1">
        <v>3760.4749999999999</v>
      </c>
      <c r="O148" s="1" t="s">
        <v>384</v>
      </c>
      <c r="P148" s="1" t="s">
        <v>385</v>
      </c>
      <c r="Q148" s="1" t="s">
        <v>23</v>
      </c>
      <c r="R148" s="1">
        <v>3.78</v>
      </c>
      <c r="S148" s="1">
        <v>2704.8029999999999</v>
      </c>
      <c r="T148" s="1">
        <v>93865</v>
      </c>
      <c r="U148" s="1">
        <v>3760.4749999999999</v>
      </c>
      <c r="V148" s="1">
        <v>2.8769999999999998</v>
      </c>
      <c r="X148" s="1">
        <v>40.909999999999997</v>
      </c>
      <c r="AA148" s="1" t="s">
        <v>384</v>
      </c>
      <c r="AB148" s="1" t="s">
        <v>385</v>
      </c>
      <c r="AC148" s="1" t="s">
        <v>23</v>
      </c>
      <c r="AD148" s="1">
        <v>3.78</v>
      </c>
      <c r="AE148" s="1">
        <v>3760.4749999999999</v>
      </c>
      <c r="AF148" s="1">
        <v>129538</v>
      </c>
      <c r="AH148" s="1">
        <v>3760.4749999999999</v>
      </c>
      <c r="AI148" s="1">
        <v>4</v>
      </c>
      <c r="AJ148" s="1">
        <v>4.6500000000000004</v>
      </c>
      <c r="AK148" s="1">
        <v>16.2</v>
      </c>
      <c r="AM148" s="1" t="s">
        <v>384</v>
      </c>
      <c r="AN148" s="1" t="s">
        <v>385</v>
      </c>
      <c r="AO148" s="1" t="s">
        <v>23</v>
      </c>
      <c r="AP148" s="1">
        <v>3.81</v>
      </c>
      <c r="AQ148" s="1">
        <v>245721.67199999999</v>
      </c>
      <c r="AR148" s="1">
        <v>8129133</v>
      </c>
      <c r="AS148" s="1">
        <v>87558.133000000002</v>
      </c>
      <c r="AT148" s="1">
        <v>11.226000000000001</v>
      </c>
      <c r="AV148" s="1">
        <v>31.43</v>
      </c>
      <c r="AY148" s="1" t="s">
        <v>384</v>
      </c>
      <c r="AZ148" s="1" t="s">
        <v>385</v>
      </c>
      <c r="BA148" s="1" t="s">
        <v>23</v>
      </c>
      <c r="BB148" s="1">
        <v>3.97</v>
      </c>
      <c r="BC148" s="1">
        <v>87558.133000000002</v>
      </c>
      <c r="BD148" s="1">
        <v>2520853</v>
      </c>
      <c r="BF148" s="1">
        <v>87558.133000000002</v>
      </c>
      <c r="BG148" s="1">
        <v>4</v>
      </c>
      <c r="BH148" s="1">
        <v>5.28</v>
      </c>
      <c r="BI148" s="1">
        <v>32.1</v>
      </c>
      <c r="BK148" s="1" t="s">
        <v>384</v>
      </c>
      <c r="BL148" s="1" t="s">
        <v>385</v>
      </c>
      <c r="BM148" s="1" t="s">
        <v>23</v>
      </c>
      <c r="BN148" s="1">
        <v>4.05</v>
      </c>
      <c r="BO148" s="1">
        <v>1550.7090000000001</v>
      </c>
      <c r="BP148" s="1">
        <v>60551</v>
      </c>
      <c r="BQ148" s="1">
        <v>1544.0250000000001</v>
      </c>
      <c r="BR148" s="1">
        <v>4.0170000000000003</v>
      </c>
      <c r="BT148" s="1">
        <v>23.09</v>
      </c>
      <c r="BW148" s="1" t="s">
        <v>384</v>
      </c>
      <c r="BX148" s="1" t="s">
        <v>385</v>
      </c>
      <c r="BY148" s="1" t="s">
        <v>23</v>
      </c>
      <c r="BZ148" s="1">
        <v>4.05</v>
      </c>
      <c r="CA148" s="1">
        <v>1544.0250000000001</v>
      </c>
      <c r="CB148" s="1">
        <v>60954</v>
      </c>
      <c r="CD148" s="1">
        <v>1544.0250000000001</v>
      </c>
      <c r="CE148" s="1">
        <v>4</v>
      </c>
      <c r="CF148" s="1">
        <v>4.59</v>
      </c>
      <c r="CG148" s="1">
        <v>14.8</v>
      </c>
      <c r="CI148" s="1" t="s">
        <v>384</v>
      </c>
      <c r="CJ148" s="1" t="s">
        <v>385</v>
      </c>
      <c r="CK148" s="1" t="s">
        <v>23</v>
      </c>
      <c r="CL148" s="1">
        <v>4.0599999999999996</v>
      </c>
      <c r="CM148" s="1">
        <v>73634.304999999993</v>
      </c>
      <c r="CN148" s="1">
        <v>2678980</v>
      </c>
      <c r="CO148" s="1">
        <v>39606.652000000002</v>
      </c>
      <c r="CP148" s="1">
        <v>7.4370000000000003</v>
      </c>
      <c r="CR148" s="1">
        <v>123.56</v>
      </c>
      <c r="CU148" s="1" t="s">
        <v>384</v>
      </c>
      <c r="CV148" s="1" t="s">
        <v>385</v>
      </c>
      <c r="CW148" s="1" t="s">
        <v>23</v>
      </c>
      <c r="CX148" s="1">
        <v>4.4000000000000004</v>
      </c>
      <c r="CY148" s="1">
        <v>34674.074000000001</v>
      </c>
      <c r="CZ148" s="1">
        <v>1378169</v>
      </c>
      <c r="DA148" s="1">
        <v>39606.652000000002</v>
      </c>
      <c r="DB148" s="1">
        <v>3.5019999999999998</v>
      </c>
      <c r="DD148" s="1">
        <v>11.61</v>
      </c>
      <c r="DG148" s="1" t="s">
        <v>384</v>
      </c>
      <c r="DH148" s="1" t="s">
        <v>385</v>
      </c>
      <c r="DI148" s="1" t="s">
        <v>23</v>
      </c>
      <c r="DJ148" s="1">
        <v>4.4000000000000004</v>
      </c>
      <c r="DK148" s="1">
        <v>39606.652000000002</v>
      </c>
      <c r="DL148" s="1">
        <v>1617206</v>
      </c>
      <c r="DN148" s="1">
        <v>39606.652000000002</v>
      </c>
      <c r="DO148" s="1">
        <v>4</v>
      </c>
      <c r="DP148" s="1">
        <v>4.43</v>
      </c>
      <c r="DQ148" s="1">
        <v>10.8</v>
      </c>
    </row>
    <row r="149" spans="3:121" x14ac:dyDescent="0.25">
      <c r="C149" s="1" t="s">
        <v>387</v>
      </c>
      <c r="D149" s="1" t="s">
        <v>388</v>
      </c>
      <c r="E149" s="1" t="s">
        <v>23</v>
      </c>
      <c r="F149" s="1">
        <v>3.85</v>
      </c>
      <c r="G149" s="1">
        <v>3.359</v>
      </c>
      <c r="H149" s="1">
        <v>200</v>
      </c>
      <c r="I149" s="1">
        <v>3804.5749999999998</v>
      </c>
      <c r="J149" s="1">
        <v>4.0000000000000001E-3</v>
      </c>
      <c r="O149" s="1" t="s">
        <v>387</v>
      </c>
      <c r="P149" s="1" t="s">
        <v>388</v>
      </c>
      <c r="Q149" s="1" t="s">
        <v>23</v>
      </c>
      <c r="R149" s="1">
        <v>3.78</v>
      </c>
      <c r="S149" s="1">
        <v>79.311000000000007</v>
      </c>
      <c r="T149" s="1">
        <v>2437</v>
      </c>
      <c r="U149" s="1">
        <v>3804.5749999999998</v>
      </c>
      <c r="V149" s="1">
        <v>8.3000000000000004E-2</v>
      </c>
      <c r="AA149" s="1" t="s">
        <v>387</v>
      </c>
      <c r="AB149" s="1" t="s">
        <v>388</v>
      </c>
      <c r="AC149" s="1" t="s">
        <v>23</v>
      </c>
      <c r="AD149" s="1">
        <v>3.77</v>
      </c>
      <c r="AE149" s="1">
        <v>3804.5749999999998</v>
      </c>
      <c r="AF149" s="1">
        <v>130640</v>
      </c>
      <c r="AH149" s="1">
        <v>3804.5749999999998</v>
      </c>
      <c r="AI149" s="1">
        <v>4</v>
      </c>
      <c r="AJ149" s="1">
        <v>4.7</v>
      </c>
      <c r="AK149" s="1">
        <v>17.600000000000001</v>
      </c>
      <c r="AM149" s="1" t="s">
        <v>387</v>
      </c>
      <c r="AN149" s="1" t="s">
        <v>388</v>
      </c>
      <c r="AO149" s="1" t="s">
        <v>23</v>
      </c>
      <c r="AP149" s="1">
        <v>3.81</v>
      </c>
      <c r="AQ149" s="1">
        <v>216459.45300000001</v>
      </c>
      <c r="AR149" s="1">
        <v>6929789</v>
      </c>
      <c r="AS149" s="1">
        <v>118122.609</v>
      </c>
      <c r="AT149" s="1">
        <v>7.33</v>
      </c>
      <c r="AV149" s="1">
        <v>20.38</v>
      </c>
      <c r="AY149" s="1" t="s">
        <v>387</v>
      </c>
      <c r="AZ149" s="1" t="s">
        <v>388</v>
      </c>
      <c r="BA149" s="1" t="s">
        <v>23</v>
      </c>
      <c r="BB149" s="1">
        <v>3.97</v>
      </c>
      <c r="BC149" s="1">
        <v>118122.609</v>
      </c>
      <c r="BD149" s="1">
        <v>3489290</v>
      </c>
      <c r="BF149" s="1">
        <v>118122.609</v>
      </c>
      <c r="BG149" s="1">
        <v>4</v>
      </c>
      <c r="BH149" s="1">
        <v>7.13</v>
      </c>
      <c r="BI149" s="1">
        <v>78.099999999999994</v>
      </c>
      <c r="BK149" s="1" t="s">
        <v>387</v>
      </c>
      <c r="BL149" s="1" t="s">
        <v>388</v>
      </c>
      <c r="BM149" s="1" t="s">
        <v>23</v>
      </c>
      <c r="BN149" s="1">
        <v>4.05</v>
      </c>
      <c r="BO149" s="1">
        <v>63.795000000000002</v>
      </c>
      <c r="BP149" s="1">
        <v>2704</v>
      </c>
      <c r="BQ149" s="1">
        <v>2285.38</v>
      </c>
      <c r="BR149" s="1">
        <v>0.112</v>
      </c>
      <c r="BW149" s="1" t="s">
        <v>387</v>
      </c>
      <c r="BX149" s="1" t="s">
        <v>388</v>
      </c>
      <c r="BY149" s="1" t="s">
        <v>23</v>
      </c>
      <c r="BZ149" s="1">
        <v>4.05</v>
      </c>
      <c r="CA149" s="1">
        <v>2285.38</v>
      </c>
      <c r="CB149" s="1">
        <v>88611</v>
      </c>
      <c r="CD149" s="1">
        <v>2285.38</v>
      </c>
      <c r="CE149" s="1">
        <v>4</v>
      </c>
      <c r="CF149" s="1">
        <v>6.8</v>
      </c>
      <c r="CG149" s="1">
        <v>70</v>
      </c>
      <c r="CI149" s="1" t="s">
        <v>387</v>
      </c>
      <c r="CJ149" s="1" t="s">
        <v>388</v>
      </c>
      <c r="CK149" s="1" t="s">
        <v>23</v>
      </c>
      <c r="CL149" s="1">
        <v>4.0599999999999996</v>
      </c>
      <c r="CM149" s="1">
        <v>82758.570000000007</v>
      </c>
      <c r="CN149" s="1">
        <v>3205700</v>
      </c>
      <c r="CO149" s="1">
        <v>100054.281</v>
      </c>
      <c r="CP149" s="1">
        <v>3.3090000000000002</v>
      </c>
      <c r="CR149" s="1">
        <v>54.62</v>
      </c>
      <c r="CU149" s="1" t="s">
        <v>387</v>
      </c>
      <c r="CV149" s="1" t="s">
        <v>388</v>
      </c>
      <c r="CW149" s="1" t="s">
        <v>23</v>
      </c>
      <c r="CX149" s="1">
        <v>4.4000000000000004</v>
      </c>
      <c r="CY149" s="1">
        <v>2658.2950000000001</v>
      </c>
      <c r="CZ149" s="1">
        <v>114635</v>
      </c>
      <c r="DA149" s="1">
        <v>100054.281</v>
      </c>
      <c r="DB149" s="1">
        <v>0.106</v>
      </c>
      <c r="DG149" s="1" t="s">
        <v>387</v>
      </c>
      <c r="DH149" s="1" t="s">
        <v>388</v>
      </c>
      <c r="DI149" s="1" t="s">
        <v>23</v>
      </c>
      <c r="DJ149" s="1">
        <v>4.4000000000000004</v>
      </c>
      <c r="DK149" s="1">
        <v>100054.281</v>
      </c>
      <c r="DL149" s="1">
        <v>4122043</v>
      </c>
      <c r="DN149" s="1">
        <v>100054.281</v>
      </c>
      <c r="DO149" s="1">
        <v>4</v>
      </c>
      <c r="DP149" s="1">
        <v>11.19</v>
      </c>
      <c r="DQ149" s="1">
        <v>179.8</v>
      </c>
    </row>
    <row r="150" spans="3:121" x14ac:dyDescent="0.25">
      <c r="C150" s="1" t="s">
        <v>389</v>
      </c>
      <c r="D150" s="1" t="s">
        <v>390</v>
      </c>
      <c r="E150" s="1" t="s">
        <v>23</v>
      </c>
      <c r="F150" s="1">
        <v>3.85</v>
      </c>
      <c r="G150" s="1">
        <v>0.61399999999999999</v>
      </c>
      <c r="H150" s="1">
        <v>56</v>
      </c>
      <c r="I150" s="1">
        <v>3650.3670000000002</v>
      </c>
      <c r="J150" s="1">
        <v>1E-3</v>
      </c>
      <c r="O150" s="1" t="s">
        <v>389</v>
      </c>
      <c r="P150" s="1" t="s">
        <v>390</v>
      </c>
      <c r="Q150" s="1" t="s">
        <v>23</v>
      </c>
      <c r="R150" s="1">
        <v>3.78</v>
      </c>
      <c r="S150" s="1">
        <v>63.601999999999997</v>
      </c>
      <c r="T150" s="1">
        <v>1984</v>
      </c>
      <c r="U150" s="1">
        <v>3650.3670000000002</v>
      </c>
      <c r="V150" s="1">
        <v>7.0000000000000007E-2</v>
      </c>
      <c r="AA150" s="1" t="s">
        <v>389</v>
      </c>
      <c r="AB150" s="1" t="s">
        <v>390</v>
      </c>
      <c r="AC150" s="1" t="s">
        <v>23</v>
      </c>
      <c r="AD150" s="1">
        <v>3.78</v>
      </c>
      <c r="AE150" s="1">
        <v>3650.3670000000002</v>
      </c>
      <c r="AF150" s="1">
        <v>127037</v>
      </c>
      <c r="AH150" s="1">
        <v>3650.3670000000002</v>
      </c>
      <c r="AI150" s="1">
        <v>4</v>
      </c>
      <c r="AJ150" s="1">
        <v>4.51</v>
      </c>
      <c r="AK150" s="1">
        <v>12.8</v>
      </c>
      <c r="AM150" s="1" t="s">
        <v>389</v>
      </c>
      <c r="AN150" s="1" t="s">
        <v>390</v>
      </c>
      <c r="AO150" s="1" t="s">
        <v>23</v>
      </c>
      <c r="AP150" s="1">
        <v>3.81</v>
      </c>
      <c r="AQ150" s="1">
        <v>338452.78100000002</v>
      </c>
      <c r="AR150" s="1">
        <v>11647518</v>
      </c>
      <c r="AS150" s="1">
        <v>102091.367</v>
      </c>
      <c r="AT150" s="1">
        <v>13.260999999999999</v>
      </c>
      <c r="AV150" s="1">
        <v>37.200000000000003</v>
      </c>
      <c r="AY150" s="1" t="s">
        <v>389</v>
      </c>
      <c r="AZ150" s="1" t="s">
        <v>390</v>
      </c>
      <c r="BA150" s="1" t="s">
        <v>23</v>
      </c>
      <c r="BB150" s="1">
        <v>3.97</v>
      </c>
      <c r="BC150" s="1">
        <v>102091.367</v>
      </c>
      <c r="BD150" s="1">
        <v>2883097</v>
      </c>
      <c r="BF150" s="1">
        <v>102091.367</v>
      </c>
      <c r="BG150" s="1">
        <v>4</v>
      </c>
      <c r="BH150" s="1">
        <v>6.16</v>
      </c>
      <c r="BI150" s="1">
        <v>54</v>
      </c>
      <c r="BK150" s="1" t="s">
        <v>389</v>
      </c>
      <c r="BL150" s="1" t="s">
        <v>390</v>
      </c>
      <c r="BM150" s="1" t="s">
        <v>23</v>
      </c>
      <c r="BN150" s="1">
        <v>4.05</v>
      </c>
      <c r="BO150" s="1">
        <v>58.384999999999998</v>
      </c>
      <c r="BP150" s="1">
        <v>2570</v>
      </c>
      <c r="BQ150" s="1">
        <v>2275.7919999999999</v>
      </c>
      <c r="BR150" s="1">
        <v>0.10299999999999999</v>
      </c>
      <c r="BW150" s="1" t="s">
        <v>389</v>
      </c>
      <c r="BX150" s="1" t="s">
        <v>390</v>
      </c>
      <c r="BY150" s="1" t="s">
        <v>23</v>
      </c>
      <c r="BZ150" s="1">
        <v>4.05</v>
      </c>
      <c r="CA150" s="1">
        <v>2275.7919999999999</v>
      </c>
      <c r="CB150" s="1">
        <v>87791</v>
      </c>
      <c r="CD150" s="1">
        <v>2275.7919999999999</v>
      </c>
      <c r="CE150" s="1">
        <v>4</v>
      </c>
      <c r="CF150" s="1">
        <v>6.77</v>
      </c>
      <c r="CG150" s="1">
        <v>69.2</v>
      </c>
      <c r="CI150" s="1" t="s">
        <v>389</v>
      </c>
      <c r="CJ150" s="1" t="s">
        <v>390</v>
      </c>
      <c r="CK150" s="1" t="s">
        <v>23</v>
      </c>
      <c r="CL150" s="1">
        <v>4.07</v>
      </c>
      <c r="CM150" s="1">
        <v>84048.07</v>
      </c>
      <c r="CN150" s="1">
        <v>3297586</v>
      </c>
      <c r="CO150" s="1">
        <v>91328.695000000007</v>
      </c>
      <c r="CP150" s="1">
        <v>3.681</v>
      </c>
      <c r="CR150" s="1">
        <v>60.84</v>
      </c>
      <c r="CU150" s="1" t="s">
        <v>389</v>
      </c>
      <c r="CV150" s="1" t="s">
        <v>390</v>
      </c>
      <c r="CW150" s="1" t="s">
        <v>23</v>
      </c>
      <c r="CX150" s="1">
        <v>4.4000000000000004</v>
      </c>
      <c r="CY150" s="1">
        <v>2295.0079999999998</v>
      </c>
      <c r="CZ150" s="1">
        <v>85333</v>
      </c>
      <c r="DA150" s="1">
        <v>91328.695000000007</v>
      </c>
      <c r="DB150" s="1">
        <v>0.10100000000000001</v>
      </c>
      <c r="DG150" s="1" t="s">
        <v>389</v>
      </c>
      <c r="DH150" s="1" t="s">
        <v>390</v>
      </c>
      <c r="DI150" s="1" t="s">
        <v>23</v>
      </c>
      <c r="DJ150" s="1">
        <v>4.4000000000000004</v>
      </c>
      <c r="DK150" s="1">
        <v>91328.695000000007</v>
      </c>
      <c r="DL150" s="1">
        <v>3601070</v>
      </c>
      <c r="DN150" s="1">
        <v>91328.695000000007</v>
      </c>
      <c r="DO150" s="1">
        <v>4</v>
      </c>
      <c r="DP150" s="1">
        <v>10.220000000000001</v>
      </c>
      <c r="DQ150" s="1">
        <v>155.4</v>
      </c>
    </row>
    <row r="151" spans="3:121" x14ac:dyDescent="0.25">
      <c r="C151" s="1" t="s">
        <v>391</v>
      </c>
      <c r="D151" s="1" t="s">
        <v>392</v>
      </c>
      <c r="E151" s="1" t="s">
        <v>23</v>
      </c>
      <c r="F151" s="1">
        <v>3.82</v>
      </c>
      <c r="G151" s="1">
        <v>3.82</v>
      </c>
      <c r="H151" s="1">
        <v>148</v>
      </c>
      <c r="I151" s="1">
        <v>4028.4229999999998</v>
      </c>
      <c r="J151" s="1">
        <v>4.0000000000000001E-3</v>
      </c>
      <c r="O151" s="1" t="s">
        <v>391</v>
      </c>
      <c r="P151" s="1" t="s">
        <v>392</v>
      </c>
      <c r="Q151" s="1" t="s">
        <v>23</v>
      </c>
      <c r="R151" s="1">
        <v>3.78</v>
      </c>
      <c r="S151" s="1">
        <v>57.151000000000003</v>
      </c>
      <c r="T151" s="1">
        <v>1930</v>
      </c>
      <c r="U151" s="1">
        <v>4028.4229999999998</v>
      </c>
      <c r="V151" s="1">
        <v>5.7000000000000002E-2</v>
      </c>
      <c r="AA151" s="1" t="s">
        <v>391</v>
      </c>
      <c r="AB151" s="1" t="s">
        <v>392</v>
      </c>
      <c r="AC151" s="1" t="s">
        <v>23</v>
      </c>
      <c r="AD151" s="1">
        <v>3.78</v>
      </c>
      <c r="AE151" s="1">
        <v>4028.4229999999998</v>
      </c>
      <c r="AF151" s="1">
        <v>139652</v>
      </c>
      <c r="AH151" s="1">
        <v>4028.4229999999998</v>
      </c>
      <c r="AI151" s="1">
        <v>4</v>
      </c>
      <c r="AJ151" s="1">
        <v>4.9800000000000004</v>
      </c>
      <c r="AK151" s="1">
        <v>24.5</v>
      </c>
      <c r="AM151" s="1" t="s">
        <v>391</v>
      </c>
      <c r="AN151" s="1" t="s">
        <v>392</v>
      </c>
      <c r="AO151" s="1" t="s">
        <v>23</v>
      </c>
      <c r="AP151" s="1">
        <v>3.81</v>
      </c>
      <c r="AQ151" s="1">
        <v>282383.15600000002</v>
      </c>
      <c r="AR151" s="1">
        <v>9499879</v>
      </c>
      <c r="AS151" s="1">
        <v>125547.516</v>
      </c>
      <c r="AT151" s="1">
        <v>8.9969999999999999</v>
      </c>
      <c r="AV151" s="1">
        <v>25.11</v>
      </c>
      <c r="AY151" s="1" t="s">
        <v>391</v>
      </c>
      <c r="AZ151" s="1" t="s">
        <v>392</v>
      </c>
      <c r="BA151" s="1" t="s">
        <v>23</v>
      </c>
      <c r="BB151" s="1">
        <v>3.97</v>
      </c>
      <c r="BC151" s="1">
        <v>125547.516</v>
      </c>
      <c r="BD151" s="1">
        <v>3727889</v>
      </c>
      <c r="BF151" s="1">
        <v>125547.516</v>
      </c>
      <c r="BG151" s="1">
        <v>4</v>
      </c>
      <c r="BH151" s="1">
        <v>7.57</v>
      </c>
      <c r="BI151" s="1">
        <v>89.3</v>
      </c>
      <c r="BK151" s="1" t="s">
        <v>391</v>
      </c>
      <c r="BL151" s="1" t="s">
        <v>392</v>
      </c>
      <c r="BM151" s="1" t="s">
        <v>23</v>
      </c>
      <c r="BN151" s="1">
        <v>4.05</v>
      </c>
      <c r="BO151" s="1">
        <v>60.018999999999998</v>
      </c>
      <c r="BP151" s="1">
        <v>2065</v>
      </c>
      <c r="BQ151" s="1">
        <v>2367.6590000000001</v>
      </c>
      <c r="BR151" s="1">
        <v>0.10100000000000001</v>
      </c>
      <c r="BW151" s="1" t="s">
        <v>391</v>
      </c>
      <c r="BX151" s="1" t="s">
        <v>392</v>
      </c>
      <c r="BY151" s="1" t="s">
        <v>23</v>
      </c>
      <c r="BZ151" s="1">
        <v>4.05</v>
      </c>
      <c r="CA151" s="1">
        <v>2367.6590000000001</v>
      </c>
      <c r="CB151" s="1">
        <v>92560</v>
      </c>
      <c r="CD151" s="1">
        <v>2367.6590000000001</v>
      </c>
      <c r="CE151" s="1">
        <v>4</v>
      </c>
      <c r="CF151" s="1">
        <v>7.04</v>
      </c>
      <c r="CG151" s="1">
        <v>76.099999999999994</v>
      </c>
      <c r="CI151" s="1" t="s">
        <v>391</v>
      </c>
      <c r="CJ151" s="1" t="s">
        <v>392</v>
      </c>
      <c r="CK151" s="1" t="s">
        <v>23</v>
      </c>
      <c r="CL151" s="1">
        <v>4.07</v>
      </c>
      <c r="CM151" s="1">
        <v>90018.523000000001</v>
      </c>
      <c r="CN151" s="1">
        <v>3535425</v>
      </c>
      <c r="CO151" s="1">
        <v>102183.391</v>
      </c>
      <c r="CP151" s="1">
        <v>3.524</v>
      </c>
      <c r="CR151" s="1">
        <v>58.22</v>
      </c>
      <c r="CU151" s="1" t="s">
        <v>391</v>
      </c>
      <c r="CV151" s="1" t="s">
        <v>392</v>
      </c>
      <c r="CW151" s="1" t="s">
        <v>23</v>
      </c>
      <c r="CX151" s="1">
        <v>4.4000000000000004</v>
      </c>
      <c r="CY151" s="1">
        <v>2382.8710000000001</v>
      </c>
      <c r="CZ151" s="1">
        <v>91499</v>
      </c>
      <c r="DA151" s="1">
        <v>102183.391</v>
      </c>
      <c r="DB151" s="1">
        <v>9.2999999999999999E-2</v>
      </c>
      <c r="DG151" s="1" t="s">
        <v>391</v>
      </c>
      <c r="DH151" s="1" t="s">
        <v>392</v>
      </c>
      <c r="DI151" s="1" t="s">
        <v>23</v>
      </c>
      <c r="DJ151" s="1">
        <v>4.4000000000000004</v>
      </c>
      <c r="DK151" s="1">
        <v>102183.391</v>
      </c>
      <c r="DL151" s="1">
        <v>3971211</v>
      </c>
      <c r="DN151" s="1">
        <v>102183.391</v>
      </c>
      <c r="DO151" s="1">
        <v>4</v>
      </c>
      <c r="DP151" s="1">
        <v>11.43</v>
      </c>
      <c r="DQ151" s="1">
        <v>185.8</v>
      </c>
    </row>
    <row r="152" spans="3:121" x14ac:dyDescent="0.25">
      <c r="C152" s="1" t="s">
        <v>393</v>
      </c>
      <c r="D152" s="1" t="s">
        <v>394</v>
      </c>
      <c r="E152" s="1" t="s">
        <v>23</v>
      </c>
      <c r="F152" s="1">
        <v>3.88</v>
      </c>
      <c r="G152" s="1">
        <v>8.4939999999999998</v>
      </c>
      <c r="H152" s="1">
        <v>187</v>
      </c>
      <c r="I152" s="1">
        <v>3605.6469999999999</v>
      </c>
      <c r="J152" s="1">
        <v>8.9999999999999993E-3</v>
      </c>
      <c r="O152" s="1" t="s">
        <v>393</v>
      </c>
      <c r="P152" s="1" t="s">
        <v>394</v>
      </c>
      <c r="Q152" s="1" t="s">
        <v>23</v>
      </c>
      <c r="R152" s="1">
        <v>3.78</v>
      </c>
      <c r="S152" s="1">
        <v>34.578000000000003</v>
      </c>
      <c r="T152" s="1">
        <v>1251</v>
      </c>
      <c r="U152" s="1">
        <v>3605.6469999999999</v>
      </c>
      <c r="V152" s="1">
        <v>3.7999999999999999E-2</v>
      </c>
      <c r="AA152" s="1" t="s">
        <v>393</v>
      </c>
      <c r="AB152" s="1" t="s">
        <v>394</v>
      </c>
      <c r="AC152" s="1" t="s">
        <v>23</v>
      </c>
      <c r="AD152" s="1">
        <v>3.78</v>
      </c>
      <c r="AE152" s="1">
        <v>3605.6469999999999</v>
      </c>
      <c r="AF152" s="1">
        <v>124797</v>
      </c>
      <c r="AH152" s="1">
        <v>3605.6469999999999</v>
      </c>
      <c r="AI152" s="1">
        <v>4</v>
      </c>
      <c r="AJ152" s="1">
        <v>4.46</v>
      </c>
      <c r="AK152" s="1">
        <v>11.5</v>
      </c>
      <c r="AM152" s="1" t="s">
        <v>393</v>
      </c>
      <c r="AN152" s="1" t="s">
        <v>394</v>
      </c>
      <c r="AO152" s="1" t="s">
        <v>23</v>
      </c>
      <c r="AP152" s="1">
        <v>3.81</v>
      </c>
      <c r="AQ152" s="1">
        <v>194233.32800000001</v>
      </c>
      <c r="AR152" s="1">
        <v>6480172</v>
      </c>
      <c r="AS152" s="1">
        <v>96524.773000000001</v>
      </c>
      <c r="AT152" s="1">
        <v>8.0489999999999995</v>
      </c>
      <c r="AV152" s="1">
        <v>22.42</v>
      </c>
      <c r="AY152" s="1" t="s">
        <v>393</v>
      </c>
      <c r="AZ152" s="1" t="s">
        <v>394</v>
      </c>
      <c r="BA152" s="1" t="s">
        <v>23</v>
      </c>
      <c r="BB152" s="1">
        <v>3.97</v>
      </c>
      <c r="BC152" s="1">
        <v>96524.773000000001</v>
      </c>
      <c r="BD152" s="1">
        <v>2796460</v>
      </c>
      <c r="BF152" s="1">
        <v>96524.773000000001</v>
      </c>
      <c r="BG152" s="1">
        <v>4</v>
      </c>
      <c r="BH152" s="1">
        <v>5.82</v>
      </c>
      <c r="BI152" s="1">
        <v>45.6</v>
      </c>
      <c r="BK152" s="1" t="s">
        <v>393</v>
      </c>
      <c r="BL152" s="1" t="s">
        <v>394</v>
      </c>
      <c r="BM152" s="1" t="s">
        <v>23</v>
      </c>
      <c r="BN152" s="1">
        <v>4.05</v>
      </c>
      <c r="BO152" s="1">
        <v>43.619</v>
      </c>
      <c r="BP152" s="1">
        <v>1630</v>
      </c>
      <c r="BQ152" s="1">
        <v>2073.8760000000002</v>
      </c>
      <c r="BR152" s="1">
        <v>8.4000000000000005E-2</v>
      </c>
      <c r="BW152" s="1" t="s">
        <v>393</v>
      </c>
      <c r="BX152" s="1" t="s">
        <v>394</v>
      </c>
      <c r="BY152" s="1" t="s">
        <v>23</v>
      </c>
      <c r="BZ152" s="1">
        <v>4.05</v>
      </c>
      <c r="CA152" s="1">
        <v>2073.8760000000002</v>
      </c>
      <c r="CB152" s="1">
        <v>84779</v>
      </c>
      <c r="CD152" s="1">
        <v>2073.8760000000002</v>
      </c>
      <c r="CE152" s="1">
        <v>4</v>
      </c>
      <c r="CF152" s="1">
        <v>6.17</v>
      </c>
      <c r="CG152" s="1">
        <v>54.2</v>
      </c>
      <c r="CI152" s="1" t="s">
        <v>393</v>
      </c>
      <c r="CJ152" s="1" t="s">
        <v>394</v>
      </c>
      <c r="CK152" s="1" t="s">
        <v>23</v>
      </c>
      <c r="CL152" s="1">
        <v>4.07</v>
      </c>
      <c r="CM152" s="1">
        <v>68525.758000000002</v>
      </c>
      <c r="CN152" s="1">
        <v>2553414</v>
      </c>
      <c r="CO152" s="1">
        <v>95108.883000000002</v>
      </c>
      <c r="CP152" s="1">
        <v>2.8820000000000001</v>
      </c>
      <c r="CR152" s="1">
        <v>47.5</v>
      </c>
      <c r="CU152" s="1" t="s">
        <v>393</v>
      </c>
      <c r="CV152" s="1" t="s">
        <v>394</v>
      </c>
      <c r="CW152" s="1" t="s">
        <v>23</v>
      </c>
      <c r="CX152" s="1">
        <v>4.4000000000000004</v>
      </c>
      <c r="CY152" s="1">
        <v>2309.2840000000001</v>
      </c>
      <c r="CZ152" s="1">
        <v>84392</v>
      </c>
      <c r="DA152" s="1">
        <v>95108.883000000002</v>
      </c>
      <c r="DB152" s="1">
        <v>9.7000000000000003E-2</v>
      </c>
      <c r="DG152" s="1" t="s">
        <v>393</v>
      </c>
      <c r="DH152" s="1" t="s">
        <v>394</v>
      </c>
      <c r="DI152" s="1" t="s">
        <v>23</v>
      </c>
      <c r="DJ152" s="1">
        <v>4.4000000000000004</v>
      </c>
      <c r="DK152" s="1">
        <v>95108.883000000002</v>
      </c>
      <c r="DL152" s="1">
        <v>3551584</v>
      </c>
      <c r="DN152" s="1">
        <v>95108.883000000002</v>
      </c>
      <c r="DO152" s="1">
        <v>4</v>
      </c>
      <c r="DP152" s="1">
        <v>10.64</v>
      </c>
      <c r="DQ152" s="1">
        <v>166</v>
      </c>
    </row>
    <row r="153" spans="3:121" x14ac:dyDescent="0.25">
      <c r="C153" s="1" t="s">
        <v>395</v>
      </c>
      <c r="D153" s="1" t="s">
        <v>396</v>
      </c>
      <c r="E153" s="1" t="s">
        <v>23</v>
      </c>
      <c r="I153" s="1">
        <v>3280.8380000000002</v>
      </c>
      <c r="O153" s="1" t="s">
        <v>395</v>
      </c>
      <c r="P153" s="1" t="s">
        <v>396</v>
      </c>
      <c r="Q153" s="1" t="s">
        <v>23</v>
      </c>
      <c r="R153" s="1">
        <v>3.78</v>
      </c>
      <c r="S153" s="1">
        <v>55.164999999999999</v>
      </c>
      <c r="T153" s="1">
        <v>1589</v>
      </c>
      <c r="U153" s="1">
        <v>3280.8380000000002</v>
      </c>
      <c r="V153" s="1">
        <v>6.7000000000000004E-2</v>
      </c>
      <c r="AA153" s="1" t="s">
        <v>395</v>
      </c>
      <c r="AB153" s="1" t="s">
        <v>396</v>
      </c>
      <c r="AC153" s="1" t="s">
        <v>23</v>
      </c>
      <c r="AD153" s="1">
        <v>3.78</v>
      </c>
      <c r="AE153" s="1">
        <v>3280.8380000000002</v>
      </c>
      <c r="AF153" s="1">
        <v>113487</v>
      </c>
      <c r="AH153" s="1">
        <v>3280.8380000000002</v>
      </c>
      <c r="AI153" s="1">
        <v>4</v>
      </c>
      <c r="AJ153" s="1">
        <v>4.0599999999999996</v>
      </c>
      <c r="AK153" s="1">
        <v>1.4</v>
      </c>
      <c r="AM153" s="1" t="s">
        <v>395</v>
      </c>
      <c r="AN153" s="1" t="s">
        <v>396</v>
      </c>
      <c r="AO153" s="1" t="s">
        <v>23</v>
      </c>
      <c r="AP153" s="1">
        <v>3.81</v>
      </c>
      <c r="AQ153" s="1">
        <v>237021.109</v>
      </c>
      <c r="AR153" s="1">
        <v>8063289</v>
      </c>
      <c r="AS153" s="1">
        <v>88051.554999999993</v>
      </c>
      <c r="AT153" s="1">
        <v>10.766999999999999</v>
      </c>
      <c r="AV153" s="1">
        <v>30.13</v>
      </c>
      <c r="AY153" s="1" t="s">
        <v>395</v>
      </c>
      <c r="AZ153" s="1" t="s">
        <v>396</v>
      </c>
      <c r="BA153" s="1" t="s">
        <v>23</v>
      </c>
      <c r="BB153" s="1">
        <v>3.97</v>
      </c>
      <c r="BC153" s="1">
        <v>88051.554999999993</v>
      </c>
      <c r="BD153" s="1">
        <v>2541873</v>
      </c>
      <c r="BF153" s="1">
        <v>88051.554999999993</v>
      </c>
      <c r="BG153" s="1">
        <v>4</v>
      </c>
      <c r="BH153" s="1">
        <v>5.31</v>
      </c>
      <c r="BI153" s="1">
        <v>32.799999999999997</v>
      </c>
      <c r="BK153" s="1" t="s">
        <v>395</v>
      </c>
      <c r="BL153" s="1" t="s">
        <v>396</v>
      </c>
      <c r="BM153" s="1" t="s">
        <v>23</v>
      </c>
      <c r="BN153" s="1">
        <v>4.05</v>
      </c>
      <c r="BO153" s="1">
        <v>49.146999999999998</v>
      </c>
      <c r="BP153" s="1">
        <v>2150</v>
      </c>
      <c r="BQ153" s="1">
        <v>1820.366</v>
      </c>
      <c r="BR153" s="1">
        <v>0.108</v>
      </c>
      <c r="BW153" s="1" t="s">
        <v>395</v>
      </c>
      <c r="BX153" s="1" t="s">
        <v>396</v>
      </c>
      <c r="BY153" s="1" t="s">
        <v>23</v>
      </c>
      <c r="BZ153" s="1">
        <v>4.05</v>
      </c>
      <c r="CA153" s="1">
        <v>1820.366</v>
      </c>
      <c r="CB153" s="1">
        <v>71864</v>
      </c>
      <c r="CD153" s="1">
        <v>1820.366</v>
      </c>
      <c r="CE153" s="1">
        <v>4</v>
      </c>
      <c r="CF153" s="1">
        <v>5.41</v>
      </c>
      <c r="CG153" s="1">
        <v>35.4</v>
      </c>
      <c r="CI153" s="1" t="s">
        <v>395</v>
      </c>
      <c r="CJ153" s="1" t="s">
        <v>396</v>
      </c>
      <c r="CK153" s="1" t="s">
        <v>23</v>
      </c>
      <c r="CL153" s="1">
        <v>4.07</v>
      </c>
      <c r="CM153" s="1">
        <v>58218.891000000003</v>
      </c>
      <c r="CN153" s="1">
        <v>2193878</v>
      </c>
      <c r="CO153" s="1">
        <v>53921.77</v>
      </c>
      <c r="CP153" s="1">
        <v>4.319</v>
      </c>
      <c r="CR153" s="1">
        <v>71.489999999999995</v>
      </c>
      <c r="CU153" s="1" t="s">
        <v>395</v>
      </c>
      <c r="CV153" s="1" t="s">
        <v>396</v>
      </c>
      <c r="CW153" s="1" t="s">
        <v>23</v>
      </c>
      <c r="CX153" s="1">
        <v>4.4000000000000004</v>
      </c>
      <c r="CY153" s="1">
        <v>1318.3230000000001</v>
      </c>
      <c r="CZ153" s="1">
        <v>47264</v>
      </c>
      <c r="DA153" s="1">
        <v>53921.77</v>
      </c>
      <c r="DB153" s="1">
        <v>9.8000000000000004E-2</v>
      </c>
      <c r="DG153" s="1" t="s">
        <v>395</v>
      </c>
      <c r="DH153" s="1" t="s">
        <v>396</v>
      </c>
      <c r="DI153" s="1" t="s">
        <v>23</v>
      </c>
      <c r="DJ153" s="1">
        <v>4.4000000000000004</v>
      </c>
      <c r="DK153" s="1">
        <v>53921.77</v>
      </c>
      <c r="DL153" s="1">
        <v>2013740</v>
      </c>
      <c r="DN153" s="1">
        <v>53921.77</v>
      </c>
      <c r="DO153" s="1">
        <v>4</v>
      </c>
      <c r="DP153" s="1">
        <v>6.03</v>
      </c>
      <c r="DQ153" s="1">
        <v>50.8</v>
      </c>
    </row>
    <row r="154" spans="3:121" x14ac:dyDescent="0.25">
      <c r="C154" s="1" t="s">
        <v>397</v>
      </c>
      <c r="D154" s="1" t="s">
        <v>398</v>
      </c>
      <c r="E154" s="1" t="s">
        <v>23</v>
      </c>
      <c r="I154" s="1">
        <v>3179.154</v>
      </c>
      <c r="O154" s="1" t="s">
        <v>397</v>
      </c>
      <c r="P154" s="1" t="s">
        <v>398</v>
      </c>
      <c r="Q154" s="1" t="s">
        <v>23</v>
      </c>
      <c r="R154" s="1">
        <v>3.78</v>
      </c>
      <c r="S154" s="1">
        <v>42.573999999999998</v>
      </c>
      <c r="T154" s="1">
        <v>1442</v>
      </c>
      <c r="U154" s="1">
        <v>3179.154</v>
      </c>
      <c r="V154" s="1">
        <v>5.3999999999999999E-2</v>
      </c>
      <c r="AA154" s="1" t="s">
        <v>397</v>
      </c>
      <c r="AB154" s="1" t="s">
        <v>398</v>
      </c>
      <c r="AC154" s="1" t="s">
        <v>23</v>
      </c>
      <c r="AD154" s="1">
        <v>3.78</v>
      </c>
      <c r="AE154" s="1">
        <v>3179.154</v>
      </c>
      <c r="AF154" s="1">
        <v>110380</v>
      </c>
      <c r="AH154" s="1">
        <v>3179.154</v>
      </c>
      <c r="AI154" s="1">
        <v>4</v>
      </c>
      <c r="AJ154" s="1">
        <v>3.93</v>
      </c>
      <c r="AK154" s="1">
        <v>-1.7</v>
      </c>
      <c r="AM154" s="1" t="s">
        <v>397</v>
      </c>
      <c r="AN154" s="1" t="s">
        <v>398</v>
      </c>
      <c r="AO154" s="1" t="s">
        <v>23</v>
      </c>
      <c r="AP154" s="1">
        <v>3.81</v>
      </c>
      <c r="AQ154" s="1">
        <v>243039.016</v>
      </c>
      <c r="AR154" s="1">
        <v>8258455</v>
      </c>
      <c r="AS154" s="1">
        <v>96476.289000000004</v>
      </c>
      <c r="AT154" s="1">
        <v>10.077</v>
      </c>
      <c r="AV154" s="1">
        <v>28.17</v>
      </c>
      <c r="AY154" s="1" t="s">
        <v>397</v>
      </c>
      <c r="AZ154" s="1" t="s">
        <v>398</v>
      </c>
      <c r="BA154" s="1" t="s">
        <v>23</v>
      </c>
      <c r="BB154" s="1">
        <v>3.97</v>
      </c>
      <c r="BC154" s="1">
        <v>96476.289000000004</v>
      </c>
      <c r="BD154" s="1">
        <v>2806186</v>
      </c>
      <c r="BF154" s="1">
        <v>96476.289000000004</v>
      </c>
      <c r="BG154" s="1">
        <v>4</v>
      </c>
      <c r="BH154" s="1">
        <v>5.82</v>
      </c>
      <c r="BI154" s="1">
        <v>45.5</v>
      </c>
      <c r="BK154" s="1" t="s">
        <v>397</v>
      </c>
      <c r="BL154" s="1" t="s">
        <v>398</v>
      </c>
      <c r="BM154" s="1" t="s">
        <v>23</v>
      </c>
      <c r="BN154" s="1">
        <v>4.05</v>
      </c>
      <c r="BO154" s="1">
        <v>49.616999999999997</v>
      </c>
      <c r="BP154" s="1">
        <v>1955</v>
      </c>
      <c r="BQ154" s="1">
        <v>1823.6479999999999</v>
      </c>
      <c r="BR154" s="1">
        <v>0.109</v>
      </c>
      <c r="BW154" s="1" t="s">
        <v>397</v>
      </c>
      <c r="BX154" s="1" t="s">
        <v>398</v>
      </c>
      <c r="BY154" s="1" t="s">
        <v>23</v>
      </c>
      <c r="BZ154" s="1">
        <v>4.05</v>
      </c>
      <c r="CA154" s="1">
        <v>1823.6479999999999</v>
      </c>
      <c r="CB154" s="1">
        <v>69186</v>
      </c>
      <c r="CD154" s="1">
        <v>1823.6479999999999</v>
      </c>
      <c r="CE154" s="1">
        <v>4</v>
      </c>
      <c r="CF154" s="1">
        <v>5.42</v>
      </c>
      <c r="CG154" s="1">
        <v>35.6</v>
      </c>
      <c r="CI154" s="1" t="s">
        <v>397</v>
      </c>
      <c r="CJ154" s="1" t="s">
        <v>398</v>
      </c>
      <c r="CK154" s="1" t="s">
        <v>23</v>
      </c>
      <c r="CL154" s="1">
        <v>4.07</v>
      </c>
      <c r="CM154" s="1">
        <v>65500.476999999999</v>
      </c>
      <c r="CN154" s="1">
        <v>2518845</v>
      </c>
      <c r="CO154" s="1">
        <v>61000.226999999999</v>
      </c>
      <c r="CP154" s="1">
        <v>4.2949999999999999</v>
      </c>
      <c r="CR154" s="1">
        <v>71.099999999999994</v>
      </c>
      <c r="CU154" s="1" t="s">
        <v>397</v>
      </c>
      <c r="CV154" s="1" t="s">
        <v>398</v>
      </c>
      <c r="CW154" s="1" t="s">
        <v>23</v>
      </c>
      <c r="CX154" s="1">
        <v>4.4000000000000004</v>
      </c>
      <c r="CY154" s="1">
        <v>1408.5050000000001</v>
      </c>
      <c r="CZ154" s="1">
        <v>61221</v>
      </c>
      <c r="DA154" s="1">
        <v>61000.226999999999</v>
      </c>
      <c r="DB154" s="1">
        <v>9.1999999999999998E-2</v>
      </c>
      <c r="DG154" s="1" t="s">
        <v>397</v>
      </c>
      <c r="DH154" s="1" t="s">
        <v>398</v>
      </c>
      <c r="DI154" s="1" t="s">
        <v>23</v>
      </c>
      <c r="DJ154" s="1">
        <v>4.4000000000000004</v>
      </c>
      <c r="DK154" s="1">
        <v>61000.226999999999</v>
      </c>
      <c r="DL154" s="1">
        <v>2395311</v>
      </c>
      <c r="DN154" s="1">
        <v>61000.226999999999</v>
      </c>
      <c r="DO154" s="1">
        <v>4</v>
      </c>
      <c r="DP154" s="1">
        <v>6.82</v>
      </c>
      <c r="DQ154" s="1">
        <v>70.599999999999994</v>
      </c>
    </row>
    <row r="155" spans="3:121" x14ac:dyDescent="0.25">
      <c r="C155" s="1" t="s">
        <v>402</v>
      </c>
      <c r="D155" s="1" t="s">
        <v>403</v>
      </c>
      <c r="E155" s="1" t="s">
        <v>23</v>
      </c>
      <c r="I155" s="1">
        <v>4269.0860000000002</v>
      </c>
      <c r="O155" s="1" t="s">
        <v>402</v>
      </c>
      <c r="P155" s="1" t="s">
        <v>403</v>
      </c>
      <c r="Q155" s="1" t="s">
        <v>23</v>
      </c>
      <c r="R155" s="1">
        <v>3.78</v>
      </c>
      <c r="S155" s="1">
        <v>110.167</v>
      </c>
      <c r="T155" s="1">
        <v>3794</v>
      </c>
      <c r="U155" s="1">
        <v>4269.0860000000002</v>
      </c>
      <c r="V155" s="1">
        <v>0.10299999999999999</v>
      </c>
      <c r="AA155" s="1" t="s">
        <v>402</v>
      </c>
      <c r="AB155" s="1" t="s">
        <v>403</v>
      </c>
      <c r="AC155" s="1" t="s">
        <v>23</v>
      </c>
      <c r="AD155" s="1">
        <v>3.78</v>
      </c>
      <c r="AE155" s="1">
        <v>4269.0860000000002</v>
      </c>
      <c r="AF155" s="1">
        <v>147221</v>
      </c>
      <c r="AH155" s="1">
        <v>4269.0860000000002</v>
      </c>
      <c r="AI155" s="1">
        <v>4</v>
      </c>
      <c r="AJ155" s="1">
        <v>5.28</v>
      </c>
      <c r="AK155" s="1">
        <v>32</v>
      </c>
      <c r="AM155" s="1" t="s">
        <v>402</v>
      </c>
      <c r="AN155" s="1" t="s">
        <v>403</v>
      </c>
      <c r="AO155" s="1" t="s">
        <v>23</v>
      </c>
      <c r="AP155" s="1">
        <v>3.81</v>
      </c>
      <c r="AQ155" s="1">
        <v>352025.06300000002</v>
      </c>
      <c r="AR155" s="1">
        <v>11860594</v>
      </c>
      <c r="AS155" s="1">
        <v>120083.727</v>
      </c>
      <c r="AT155" s="1">
        <v>11.726000000000001</v>
      </c>
      <c r="AV155" s="1">
        <v>32.85</v>
      </c>
      <c r="AY155" s="1" t="s">
        <v>402</v>
      </c>
      <c r="AZ155" s="1" t="s">
        <v>403</v>
      </c>
      <c r="BA155" s="1" t="s">
        <v>23</v>
      </c>
      <c r="BB155" s="1">
        <v>3.97</v>
      </c>
      <c r="BC155" s="1">
        <v>120083.727</v>
      </c>
      <c r="BD155" s="1">
        <v>3464551</v>
      </c>
      <c r="BF155" s="1">
        <v>120083.727</v>
      </c>
      <c r="BG155" s="1">
        <v>4</v>
      </c>
      <c r="BH155" s="1">
        <v>7.24</v>
      </c>
      <c r="BI155" s="1">
        <v>81.099999999999994</v>
      </c>
      <c r="BK155" s="1" t="s">
        <v>402</v>
      </c>
      <c r="BL155" s="1" t="s">
        <v>403</v>
      </c>
      <c r="BM155" s="1" t="s">
        <v>23</v>
      </c>
      <c r="BN155" s="1">
        <v>4.05</v>
      </c>
      <c r="BO155" s="1">
        <v>189.05799999999999</v>
      </c>
      <c r="BP155" s="1">
        <v>7842</v>
      </c>
      <c r="BQ155" s="1">
        <v>2702.1619999999998</v>
      </c>
      <c r="BR155" s="1">
        <v>0.28000000000000003</v>
      </c>
      <c r="BT155" s="1">
        <v>0.67</v>
      </c>
      <c r="BW155" s="1" t="s">
        <v>402</v>
      </c>
      <c r="BX155" s="1" t="s">
        <v>403</v>
      </c>
      <c r="BY155" s="1" t="s">
        <v>23</v>
      </c>
      <c r="BZ155" s="1">
        <v>4.05</v>
      </c>
      <c r="CA155" s="1">
        <v>2702.1619999999998</v>
      </c>
      <c r="CB155" s="1">
        <v>105538</v>
      </c>
      <c r="CD155" s="1">
        <v>2702.1619999999998</v>
      </c>
      <c r="CE155" s="1">
        <v>4</v>
      </c>
      <c r="CF155" s="1">
        <v>8.0399999999999991</v>
      </c>
      <c r="CG155" s="1">
        <v>100.9</v>
      </c>
      <c r="CI155" s="1" t="s">
        <v>402</v>
      </c>
      <c r="CJ155" s="1" t="s">
        <v>403</v>
      </c>
      <c r="CK155" s="1" t="s">
        <v>23</v>
      </c>
      <c r="CL155" s="1">
        <v>4.0599999999999996</v>
      </c>
      <c r="CM155" s="1">
        <v>98320.116999999998</v>
      </c>
      <c r="CN155" s="1">
        <v>3693365</v>
      </c>
      <c r="CO155" s="1">
        <v>180164.40599999999</v>
      </c>
      <c r="CP155" s="1">
        <v>2.1829999999999998</v>
      </c>
      <c r="CR155" s="1">
        <v>35.82</v>
      </c>
      <c r="CU155" s="1" t="s">
        <v>402</v>
      </c>
      <c r="CV155" s="1" t="s">
        <v>403</v>
      </c>
      <c r="CW155" s="1" t="s">
        <v>23</v>
      </c>
      <c r="CX155" s="1">
        <v>4.4000000000000004</v>
      </c>
      <c r="CY155" s="1">
        <v>6702.9930000000004</v>
      </c>
      <c r="CZ155" s="1">
        <v>251062</v>
      </c>
      <c r="DA155" s="1">
        <v>180164.40599999999</v>
      </c>
      <c r="DB155" s="1">
        <v>0.14899999999999999</v>
      </c>
      <c r="DG155" s="1" t="s">
        <v>402</v>
      </c>
      <c r="DH155" s="1" t="s">
        <v>403</v>
      </c>
      <c r="DI155" s="1" t="s">
        <v>23</v>
      </c>
      <c r="DJ155" s="1">
        <v>4.4000000000000004</v>
      </c>
      <c r="DK155" s="1">
        <v>180164.40599999999</v>
      </c>
      <c r="DL155" s="1">
        <v>6972059</v>
      </c>
      <c r="DN155" s="1">
        <v>180164.40599999999</v>
      </c>
      <c r="DO155" s="1">
        <v>4</v>
      </c>
      <c r="DP155" s="1">
        <v>20.149999999999999</v>
      </c>
      <c r="DQ155" s="1">
        <v>403.9</v>
      </c>
    </row>
    <row r="156" spans="3:121" x14ac:dyDescent="0.25">
      <c r="C156" s="1" t="s">
        <v>404</v>
      </c>
      <c r="D156" s="1" t="s">
        <v>405</v>
      </c>
      <c r="E156" s="1" t="s">
        <v>23</v>
      </c>
      <c r="F156" s="1">
        <v>3.9</v>
      </c>
      <c r="G156" s="1">
        <v>0.27600000000000002</v>
      </c>
      <c r="H156" s="1">
        <v>37</v>
      </c>
      <c r="I156" s="1">
        <v>4165.8540000000003</v>
      </c>
      <c r="J156" s="1">
        <v>0</v>
      </c>
      <c r="O156" s="1" t="s">
        <v>404</v>
      </c>
      <c r="P156" s="1" t="s">
        <v>405</v>
      </c>
      <c r="Q156" s="1" t="s">
        <v>23</v>
      </c>
      <c r="R156" s="1">
        <v>3.78</v>
      </c>
      <c r="S156" s="1">
        <v>102.36499999999999</v>
      </c>
      <c r="T156" s="1">
        <v>3701</v>
      </c>
      <c r="U156" s="1">
        <v>4165.8540000000003</v>
      </c>
      <c r="V156" s="1">
        <v>9.8000000000000004E-2</v>
      </c>
      <c r="AA156" s="1" t="s">
        <v>404</v>
      </c>
      <c r="AB156" s="1" t="s">
        <v>405</v>
      </c>
      <c r="AC156" s="1" t="s">
        <v>23</v>
      </c>
      <c r="AD156" s="1">
        <v>3.78</v>
      </c>
      <c r="AE156" s="1">
        <v>4165.8540000000003</v>
      </c>
      <c r="AF156" s="1">
        <v>143861</v>
      </c>
      <c r="AH156" s="1">
        <v>4165.8540000000003</v>
      </c>
      <c r="AI156" s="1">
        <v>4</v>
      </c>
      <c r="AJ156" s="1">
        <v>5.15</v>
      </c>
      <c r="AK156" s="1">
        <v>28.8</v>
      </c>
      <c r="AM156" s="1" t="s">
        <v>404</v>
      </c>
      <c r="AN156" s="1" t="s">
        <v>405</v>
      </c>
      <c r="AO156" s="1" t="s">
        <v>23</v>
      </c>
      <c r="AP156" s="1">
        <v>3.81</v>
      </c>
      <c r="AQ156" s="1">
        <v>261868.18799999999</v>
      </c>
      <c r="AR156" s="1">
        <v>8873026</v>
      </c>
      <c r="AS156" s="1">
        <v>120913.375</v>
      </c>
      <c r="AT156" s="1">
        <v>8.6630000000000003</v>
      </c>
      <c r="AV156" s="1">
        <v>24.16</v>
      </c>
      <c r="AY156" s="1" t="s">
        <v>404</v>
      </c>
      <c r="AZ156" s="1" t="s">
        <v>405</v>
      </c>
      <c r="BA156" s="1" t="s">
        <v>23</v>
      </c>
      <c r="BB156" s="1">
        <v>3.97</v>
      </c>
      <c r="BC156" s="1">
        <v>120913.375</v>
      </c>
      <c r="BD156" s="1">
        <v>3529813</v>
      </c>
      <c r="BF156" s="1">
        <v>120913.375</v>
      </c>
      <c r="BG156" s="1">
        <v>4</v>
      </c>
      <c r="BH156" s="1">
        <v>7.29</v>
      </c>
      <c r="BI156" s="1">
        <v>82.4</v>
      </c>
      <c r="BK156" s="1" t="s">
        <v>404</v>
      </c>
      <c r="BL156" s="1" t="s">
        <v>405</v>
      </c>
      <c r="BM156" s="1" t="s">
        <v>23</v>
      </c>
      <c r="BN156" s="1">
        <v>4.05</v>
      </c>
      <c r="BO156" s="1">
        <v>105.691</v>
      </c>
      <c r="BP156" s="1">
        <v>4814</v>
      </c>
      <c r="BQ156" s="1">
        <v>2421.0349999999999</v>
      </c>
      <c r="BR156" s="1">
        <v>0.17499999999999999</v>
      </c>
      <c r="BT156" s="1">
        <v>0.04</v>
      </c>
      <c r="BW156" s="1" t="s">
        <v>404</v>
      </c>
      <c r="BX156" s="1" t="s">
        <v>405</v>
      </c>
      <c r="BY156" s="1" t="s">
        <v>23</v>
      </c>
      <c r="BZ156" s="1">
        <v>4.05</v>
      </c>
      <c r="CA156" s="1">
        <v>2421.0349999999999</v>
      </c>
      <c r="CB156" s="1">
        <v>92806</v>
      </c>
      <c r="CD156" s="1">
        <v>2421.0349999999999</v>
      </c>
      <c r="CE156" s="1">
        <v>4</v>
      </c>
      <c r="CF156" s="1">
        <v>7.2</v>
      </c>
      <c r="CG156" s="1">
        <v>80</v>
      </c>
      <c r="CI156" s="1" t="s">
        <v>404</v>
      </c>
      <c r="CJ156" s="1" t="s">
        <v>405</v>
      </c>
      <c r="CK156" s="1" t="s">
        <v>23</v>
      </c>
      <c r="CL156" s="1">
        <v>4.07</v>
      </c>
      <c r="CM156" s="1">
        <v>84453.851999999999</v>
      </c>
      <c r="CN156" s="1">
        <v>3030661</v>
      </c>
      <c r="CO156" s="1">
        <v>128731.06299999999</v>
      </c>
      <c r="CP156" s="1">
        <v>2.6240000000000001</v>
      </c>
      <c r="CR156" s="1">
        <v>43.19</v>
      </c>
      <c r="CU156" s="1" t="s">
        <v>404</v>
      </c>
      <c r="CV156" s="1" t="s">
        <v>405</v>
      </c>
      <c r="CW156" s="1" t="s">
        <v>23</v>
      </c>
      <c r="CX156" s="1">
        <v>4.4000000000000004</v>
      </c>
      <c r="CY156" s="1">
        <v>3526.2939999999999</v>
      </c>
      <c r="CZ156" s="1">
        <v>137227</v>
      </c>
      <c r="DA156" s="1">
        <v>128731.06299999999</v>
      </c>
      <c r="DB156" s="1">
        <v>0.11</v>
      </c>
      <c r="DG156" s="1" t="s">
        <v>404</v>
      </c>
      <c r="DH156" s="1" t="s">
        <v>405</v>
      </c>
      <c r="DI156" s="1" t="s">
        <v>23</v>
      </c>
      <c r="DJ156" s="1">
        <v>4.4000000000000004</v>
      </c>
      <c r="DK156" s="1">
        <v>128731.06299999999</v>
      </c>
      <c r="DL156" s="1">
        <v>5090614</v>
      </c>
      <c r="DN156" s="1">
        <v>128731.06299999999</v>
      </c>
      <c r="DO156" s="1">
        <v>4</v>
      </c>
      <c r="DP156" s="1">
        <v>14.4</v>
      </c>
      <c r="DQ156" s="1">
        <v>260</v>
      </c>
    </row>
    <row r="157" spans="3:121" x14ac:dyDescent="0.25">
      <c r="C157" s="1" t="s">
        <v>406</v>
      </c>
      <c r="D157" s="1" t="s">
        <v>407</v>
      </c>
      <c r="E157" s="1" t="s">
        <v>23</v>
      </c>
      <c r="F157" s="1">
        <v>3.87</v>
      </c>
      <c r="G157" s="1">
        <v>3.55</v>
      </c>
      <c r="H157" s="1">
        <v>130</v>
      </c>
      <c r="I157" s="1">
        <v>4105.7430000000004</v>
      </c>
      <c r="J157" s="1">
        <v>3.0000000000000001E-3</v>
      </c>
      <c r="O157" s="1" t="s">
        <v>406</v>
      </c>
      <c r="P157" s="1" t="s">
        <v>407</v>
      </c>
      <c r="Q157" s="1" t="s">
        <v>23</v>
      </c>
      <c r="R157" s="1">
        <v>3.78</v>
      </c>
      <c r="S157" s="1">
        <v>144.584</v>
      </c>
      <c r="T157" s="1">
        <v>5057</v>
      </c>
      <c r="U157" s="1">
        <v>4105.7430000000004</v>
      </c>
      <c r="V157" s="1">
        <v>0.14099999999999999</v>
      </c>
      <c r="X157" s="1">
        <v>0.48</v>
      </c>
      <c r="AA157" s="1" t="s">
        <v>406</v>
      </c>
      <c r="AB157" s="1" t="s">
        <v>407</v>
      </c>
      <c r="AC157" s="1" t="s">
        <v>23</v>
      </c>
      <c r="AD157" s="1">
        <v>3.78</v>
      </c>
      <c r="AE157" s="1">
        <v>4105.7430000000004</v>
      </c>
      <c r="AF157" s="1">
        <v>139697</v>
      </c>
      <c r="AH157" s="1">
        <v>4105.7430000000004</v>
      </c>
      <c r="AI157" s="1">
        <v>4</v>
      </c>
      <c r="AJ157" s="1">
        <v>5.08</v>
      </c>
      <c r="AK157" s="1">
        <v>26.9</v>
      </c>
      <c r="AM157" s="1" t="s">
        <v>406</v>
      </c>
      <c r="AN157" s="1" t="s">
        <v>407</v>
      </c>
      <c r="AO157" s="1" t="s">
        <v>23</v>
      </c>
      <c r="AP157" s="1">
        <v>3.81</v>
      </c>
      <c r="AQ157" s="1">
        <v>358415.75</v>
      </c>
      <c r="AR157" s="1">
        <v>12138892</v>
      </c>
      <c r="AS157" s="1">
        <v>120947.359</v>
      </c>
      <c r="AT157" s="1">
        <v>11.853999999999999</v>
      </c>
      <c r="AV157" s="1">
        <v>33.21</v>
      </c>
      <c r="AY157" s="1" t="s">
        <v>406</v>
      </c>
      <c r="AZ157" s="1" t="s">
        <v>407</v>
      </c>
      <c r="BA157" s="1" t="s">
        <v>23</v>
      </c>
      <c r="BB157" s="1">
        <v>3.97</v>
      </c>
      <c r="BC157" s="1">
        <v>120947.359</v>
      </c>
      <c r="BD157" s="1">
        <v>3381191</v>
      </c>
      <c r="BF157" s="1">
        <v>120947.359</v>
      </c>
      <c r="BG157" s="1">
        <v>4</v>
      </c>
      <c r="BH157" s="1">
        <v>7.3</v>
      </c>
      <c r="BI157" s="1">
        <v>82.4</v>
      </c>
      <c r="BK157" s="1" t="s">
        <v>406</v>
      </c>
      <c r="BL157" s="1" t="s">
        <v>407</v>
      </c>
      <c r="BM157" s="1" t="s">
        <v>23</v>
      </c>
      <c r="BN157" s="1">
        <v>4.05</v>
      </c>
      <c r="BO157" s="1">
        <v>149.80099999999999</v>
      </c>
      <c r="BP157" s="1">
        <v>6328</v>
      </c>
      <c r="BQ157" s="1">
        <v>2636.3270000000002</v>
      </c>
      <c r="BR157" s="1">
        <v>0.22700000000000001</v>
      </c>
      <c r="BT157" s="1">
        <v>0.36</v>
      </c>
      <c r="BW157" s="1" t="s">
        <v>406</v>
      </c>
      <c r="BX157" s="1" t="s">
        <v>407</v>
      </c>
      <c r="BY157" s="1" t="s">
        <v>23</v>
      </c>
      <c r="BZ157" s="1">
        <v>4.05</v>
      </c>
      <c r="CA157" s="1">
        <v>2636.3270000000002</v>
      </c>
      <c r="CB157" s="1">
        <v>101850</v>
      </c>
      <c r="CD157" s="1">
        <v>2636.3270000000002</v>
      </c>
      <c r="CE157" s="1">
        <v>4</v>
      </c>
      <c r="CF157" s="1">
        <v>7.84</v>
      </c>
      <c r="CG157" s="1">
        <v>96</v>
      </c>
      <c r="CI157" s="1" t="s">
        <v>406</v>
      </c>
      <c r="CJ157" s="1" t="s">
        <v>407</v>
      </c>
      <c r="CK157" s="1" t="s">
        <v>23</v>
      </c>
      <c r="CL157" s="1">
        <v>4.0599999999999996</v>
      </c>
      <c r="CM157" s="1">
        <v>98009.695000000007</v>
      </c>
      <c r="CN157" s="1">
        <v>3569567</v>
      </c>
      <c r="CO157" s="1">
        <v>119917.117</v>
      </c>
      <c r="CP157" s="1">
        <v>3.2690000000000001</v>
      </c>
      <c r="CR157" s="1">
        <v>53.96</v>
      </c>
      <c r="CU157" s="1" t="s">
        <v>406</v>
      </c>
      <c r="CV157" s="1" t="s">
        <v>407</v>
      </c>
      <c r="CW157" s="1" t="s">
        <v>23</v>
      </c>
      <c r="CX157" s="1">
        <v>4.4000000000000004</v>
      </c>
      <c r="CY157" s="1">
        <v>3763.6880000000001</v>
      </c>
      <c r="CZ157" s="1">
        <v>148501</v>
      </c>
      <c r="DA157" s="1">
        <v>119917.117</v>
      </c>
      <c r="DB157" s="1">
        <v>0.126</v>
      </c>
      <c r="DG157" s="1" t="s">
        <v>406</v>
      </c>
      <c r="DH157" s="1" t="s">
        <v>407</v>
      </c>
      <c r="DI157" s="1" t="s">
        <v>23</v>
      </c>
      <c r="DJ157" s="1">
        <v>4.4000000000000004</v>
      </c>
      <c r="DK157" s="1">
        <v>119917.117</v>
      </c>
      <c r="DL157" s="1">
        <v>4419736</v>
      </c>
      <c r="DN157" s="1">
        <v>119917.117</v>
      </c>
      <c r="DO157" s="1">
        <v>4</v>
      </c>
      <c r="DP157" s="1">
        <v>13.41</v>
      </c>
      <c r="DQ157" s="1">
        <v>235.4</v>
      </c>
    </row>
    <row r="158" spans="3:121" x14ac:dyDescent="0.25">
      <c r="C158" s="1" t="s">
        <v>408</v>
      </c>
      <c r="D158" s="1" t="s">
        <v>409</v>
      </c>
      <c r="E158" s="1" t="s">
        <v>23</v>
      </c>
      <c r="F158" s="1">
        <v>3.91</v>
      </c>
      <c r="G158" s="1">
        <v>5.5880000000000001</v>
      </c>
      <c r="H158" s="1">
        <v>229</v>
      </c>
      <c r="I158" s="1">
        <v>4091.5210000000002</v>
      </c>
      <c r="J158" s="1">
        <v>5.0000000000000001E-3</v>
      </c>
      <c r="O158" s="1" t="s">
        <v>408</v>
      </c>
      <c r="P158" s="1" t="s">
        <v>409</v>
      </c>
      <c r="Q158" s="1" t="s">
        <v>23</v>
      </c>
      <c r="R158" s="1">
        <v>3.78</v>
      </c>
      <c r="S158" s="1">
        <v>301.78800000000001</v>
      </c>
      <c r="T158" s="1">
        <v>9552</v>
      </c>
      <c r="U158" s="1">
        <v>4091.5210000000002</v>
      </c>
      <c r="V158" s="1">
        <v>0.29499999999999998</v>
      </c>
      <c r="X158" s="1">
        <v>2.76</v>
      </c>
      <c r="AA158" s="1" t="s">
        <v>408</v>
      </c>
      <c r="AB158" s="1" t="s">
        <v>409</v>
      </c>
      <c r="AC158" s="1" t="s">
        <v>23</v>
      </c>
      <c r="AD158" s="1">
        <v>3.78</v>
      </c>
      <c r="AE158" s="1">
        <v>4091.5210000000002</v>
      </c>
      <c r="AF158" s="1">
        <v>141866</v>
      </c>
      <c r="AH158" s="1">
        <v>4091.5210000000002</v>
      </c>
      <c r="AI158" s="1">
        <v>4</v>
      </c>
      <c r="AJ158" s="1">
        <v>5.0599999999999996</v>
      </c>
      <c r="AK158" s="1">
        <v>26.5</v>
      </c>
      <c r="AM158" s="1" t="s">
        <v>408</v>
      </c>
      <c r="AN158" s="1" t="s">
        <v>409</v>
      </c>
      <c r="AO158" s="1" t="s">
        <v>23</v>
      </c>
      <c r="AP158" s="1">
        <v>3.81</v>
      </c>
      <c r="AQ158" s="1">
        <v>284973.59399999998</v>
      </c>
      <c r="AR158" s="1">
        <v>9606363</v>
      </c>
      <c r="AS158" s="1">
        <v>98304.648000000001</v>
      </c>
      <c r="AT158" s="1">
        <v>11.596</v>
      </c>
      <c r="AV158" s="1">
        <v>32.479999999999997</v>
      </c>
      <c r="AY158" s="1" t="s">
        <v>408</v>
      </c>
      <c r="AZ158" s="1" t="s">
        <v>409</v>
      </c>
      <c r="BA158" s="1" t="s">
        <v>23</v>
      </c>
      <c r="BB158" s="1">
        <v>3.97</v>
      </c>
      <c r="BC158" s="1">
        <v>98304.648000000001</v>
      </c>
      <c r="BD158" s="1">
        <v>2728535</v>
      </c>
      <c r="BF158" s="1">
        <v>98304.648000000001</v>
      </c>
      <c r="BG158" s="1">
        <v>4</v>
      </c>
      <c r="BH158" s="1">
        <v>5.93</v>
      </c>
      <c r="BI158" s="1">
        <v>48.3</v>
      </c>
      <c r="BK158" s="1" t="s">
        <v>408</v>
      </c>
      <c r="BL158" s="1" t="s">
        <v>409</v>
      </c>
      <c r="BM158" s="1" t="s">
        <v>23</v>
      </c>
      <c r="BN158" s="1">
        <v>4.05</v>
      </c>
      <c r="BO158" s="1">
        <v>311.63099999999997</v>
      </c>
      <c r="BP158" s="1">
        <v>12419</v>
      </c>
      <c r="BQ158" s="1">
        <v>2181.1489999999999</v>
      </c>
      <c r="BR158" s="1">
        <v>0.57099999999999995</v>
      </c>
      <c r="BT158" s="1">
        <v>2.42</v>
      </c>
      <c r="BW158" s="1" t="s">
        <v>408</v>
      </c>
      <c r="BX158" s="1" t="s">
        <v>409</v>
      </c>
      <c r="BY158" s="1" t="s">
        <v>23</v>
      </c>
      <c r="BZ158" s="1">
        <v>4.05</v>
      </c>
      <c r="CA158" s="1">
        <v>2181.1489999999999</v>
      </c>
      <c r="CB158" s="1">
        <v>82489</v>
      </c>
      <c r="CD158" s="1">
        <v>2181.1489999999999</v>
      </c>
      <c r="CE158" s="1">
        <v>4</v>
      </c>
      <c r="CF158" s="1">
        <v>6.49</v>
      </c>
      <c r="CG158" s="1">
        <v>62.2</v>
      </c>
      <c r="CI158" s="1" t="s">
        <v>408</v>
      </c>
      <c r="CJ158" s="1" t="s">
        <v>409</v>
      </c>
      <c r="CK158" s="1" t="s">
        <v>23</v>
      </c>
      <c r="CL158" s="1">
        <v>4.0599999999999996</v>
      </c>
      <c r="CM158" s="1">
        <v>66279.320000000007</v>
      </c>
      <c r="CN158" s="1">
        <v>2477570</v>
      </c>
      <c r="CO158" s="1">
        <v>88866.891000000003</v>
      </c>
      <c r="CP158" s="1">
        <v>2.9830000000000001</v>
      </c>
      <c r="CR158" s="1">
        <v>49.19</v>
      </c>
      <c r="CU158" s="1" t="s">
        <v>408</v>
      </c>
      <c r="CV158" s="1" t="s">
        <v>409</v>
      </c>
      <c r="CW158" s="1" t="s">
        <v>23</v>
      </c>
      <c r="CX158" s="1">
        <v>4.4000000000000004</v>
      </c>
      <c r="CY158" s="1">
        <v>9193.1389999999992</v>
      </c>
      <c r="CZ158" s="1">
        <v>358467</v>
      </c>
      <c r="DA158" s="1">
        <v>88866.891000000003</v>
      </c>
      <c r="DB158" s="1">
        <v>0.41399999999999998</v>
      </c>
      <c r="DD158" s="1">
        <v>0.89</v>
      </c>
      <c r="DG158" s="1" t="s">
        <v>408</v>
      </c>
      <c r="DH158" s="1" t="s">
        <v>409</v>
      </c>
      <c r="DI158" s="1" t="s">
        <v>23</v>
      </c>
      <c r="DJ158" s="1">
        <v>4.4000000000000004</v>
      </c>
      <c r="DK158" s="1">
        <v>88866.891000000003</v>
      </c>
      <c r="DL158" s="1">
        <v>3528454</v>
      </c>
      <c r="DN158" s="1">
        <v>88866.891000000003</v>
      </c>
      <c r="DO158" s="1">
        <v>4</v>
      </c>
      <c r="DP158" s="1">
        <v>9.94</v>
      </c>
      <c r="DQ158" s="1">
        <v>148.5</v>
      </c>
    </row>
    <row r="159" spans="3:121" x14ac:dyDescent="0.25">
      <c r="C159" s="1" t="s">
        <v>410</v>
      </c>
      <c r="D159" s="1" t="s">
        <v>411</v>
      </c>
      <c r="E159" s="1" t="s">
        <v>23</v>
      </c>
      <c r="F159" s="1">
        <v>3.84</v>
      </c>
      <c r="G159" s="1">
        <v>5.883</v>
      </c>
      <c r="H159" s="1">
        <v>249</v>
      </c>
      <c r="I159" s="1">
        <v>3699.73</v>
      </c>
      <c r="J159" s="1">
        <v>6.0000000000000001E-3</v>
      </c>
      <c r="O159" s="1" t="s">
        <v>410</v>
      </c>
      <c r="P159" s="1" t="s">
        <v>411</v>
      </c>
      <c r="Q159" s="1" t="s">
        <v>23</v>
      </c>
      <c r="R159" s="1">
        <v>3.78</v>
      </c>
      <c r="S159" s="1">
        <v>299.28399999999999</v>
      </c>
      <c r="T159" s="1">
        <v>9875</v>
      </c>
      <c r="U159" s="1">
        <v>3699.73</v>
      </c>
      <c r="V159" s="1">
        <v>0.32400000000000001</v>
      </c>
      <c r="X159" s="1">
        <v>3.18</v>
      </c>
      <c r="AA159" s="1" t="s">
        <v>410</v>
      </c>
      <c r="AB159" s="1" t="s">
        <v>411</v>
      </c>
      <c r="AC159" s="1" t="s">
        <v>23</v>
      </c>
      <c r="AD159" s="1">
        <v>3.78</v>
      </c>
      <c r="AE159" s="1">
        <v>3699.73</v>
      </c>
      <c r="AF159" s="1">
        <v>127092</v>
      </c>
      <c r="AH159" s="1">
        <v>3699.73</v>
      </c>
      <c r="AI159" s="1">
        <v>4</v>
      </c>
      <c r="AJ159" s="1">
        <v>4.57</v>
      </c>
      <c r="AK159" s="1">
        <v>14.4</v>
      </c>
      <c r="AM159" s="1" t="s">
        <v>410</v>
      </c>
      <c r="AN159" s="1" t="s">
        <v>411</v>
      </c>
      <c r="AO159" s="1" t="s">
        <v>23</v>
      </c>
      <c r="AP159" s="1">
        <v>3.81</v>
      </c>
      <c r="AQ159" s="1">
        <v>236682.141</v>
      </c>
      <c r="AR159" s="1">
        <v>7911366</v>
      </c>
      <c r="AS159" s="1">
        <v>108873.719</v>
      </c>
      <c r="AT159" s="1">
        <v>8.6959999999999997</v>
      </c>
      <c r="AV159" s="1">
        <v>24.25</v>
      </c>
      <c r="AY159" s="1" t="s">
        <v>410</v>
      </c>
      <c r="AZ159" s="1" t="s">
        <v>411</v>
      </c>
      <c r="BA159" s="1" t="s">
        <v>23</v>
      </c>
      <c r="BB159" s="1">
        <v>3.97</v>
      </c>
      <c r="BC159" s="1">
        <v>108873.719</v>
      </c>
      <c r="BD159" s="1">
        <v>3186634</v>
      </c>
      <c r="BF159" s="1">
        <v>108873.719</v>
      </c>
      <c r="BG159" s="1">
        <v>4</v>
      </c>
      <c r="BH159" s="1">
        <v>6.57</v>
      </c>
      <c r="BI159" s="1">
        <v>64.2</v>
      </c>
      <c r="BK159" s="1" t="s">
        <v>410</v>
      </c>
      <c r="BL159" s="1" t="s">
        <v>411</v>
      </c>
      <c r="BM159" s="1" t="s">
        <v>23</v>
      </c>
      <c r="BN159" s="1">
        <v>4.05</v>
      </c>
      <c r="BO159" s="1">
        <v>312.36099999999999</v>
      </c>
      <c r="BP159" s="1">
        <v>11999</v>
      </c>
      <c r="BQ159" s="1">
        <v>2069.5810000000001</v>
      </c>
      <c r="BR159" s="1">
        <v>0.60399999999999998</v>
      </c>
      <c r="BT159" s="1">
        <v>2.61</v>
      </c>
      <c r="BW159" s="1" t="s">
        <v>410</v>
      </c>
      <c r="BX159" s="1" t="s">
        <v>411</v>
      </c>
      <c r="BY159" s="1" t="s">
        <v>23</v>
      </c>
      <c r="BZ159" s="1">
        <v>4.05</v>
      </c>
      <c r="CA159" s="1">
        <v>2069.5810000000001</v>
      </c>
      <c r="CB159" s="1">
        <v>81333</v>
      </c>
      <c r="CD159" s="1">
        <v>2069.5810000000001</v>
      </c>
      <c r="CE159" s="1">
        <v>4</v>
      </c>
      <c r="CF159" s="1">
        <v>6.16</v>
      </c>
      <c r="CG159" s="1">
        <v>53.9</v>
      </c>
      <c r="CI159" s="1" t="s">
        <v>410</v>
      </c>
      <c r="CJ159" s="1" t="s">
        <v>411</v>
      </c>
      <c r="CK159" s="1" t="s">
        <v>23</v>
      </c>
      <c r="CL159" s="1">
        <v>4.0599999999999996</v>
      </c>
      <c r="CM159" s="1">
        <v>66022.866999999998</v>
      </c>
      <c r="CN159" s="1">
        <v>2635104</v>
      </c>
      <c r="CO159" s="1">
        <v>88157.312999999995</v>
      </c>
      <c r="CP159" s="1">
        <v>2.996</v>
      </c>
      <c r="CR159" s="1">
        <v>49.4</v>
      </c>
      <c r="CU159" s="1" t="s">
        <v>410</v>
      </c>
      <c r="CV159" s="1" t="s">
        <v>411</v>
      </c>
      <c r="CW159" s="1" t="s">
        <v>23</v>
      </c>
      <c r="CX159" s="1">
        <v>4.4000000000000004</v>
      </c>
      <c r="CY159" s="1">
        <v>9416.7139999999999</v>
      </c>
      <c r="CZ159" s="1">
        <v>361946</v>
      </c>
      <c r="DA159" s="1">
        <v>88157.312999999995</v>
      </c>
      <c r="DB159" s="1">
        <v>0.42699999999999999</v>
      </c>
      <c r="DD159" s="1">
        <v>0.94</v>
      </c>
      <c r="DG159" s="1" t="s">
        <v>410</v>
      </c>
      <c r="DH159" s="1" t="s">
        <v>411</v>
      </c>
      <c r="DI159" s="1" t="s">
        <v>23</v>
      </c>
      <c r="DJ159" s="1">
        <v>4.4000000000000004</v>
      </c>
      <c r="DK159" s="1">
        <v>88157.312999999995</v>
      </c>
      <c r="DL159" s="1">
        <v>3428768</v>
      </c>
      <c r="DN159" s="1">
        <v>88157.312999999995</v>
      </c>
      <c r="DO159" s="1">
        <v>4</v>
      </c>
      <c r="DP159" s="1">
        <v>9.86</v>
      </c>
      <c r="DQ159" s="1">
        <v>146.5</v>
      </c>
    </row>
    <row r="160" spans="3:121" x14ac:dyDescent="0.25">
      <c r="C160" s="1" t="s">
        <v>412</v>
      </c>
      <c r="D160" s="1" t="s">
        <v>413</v>
      </c>
      <c r="E160" s="1" t="s">
        <v>23</v>
      </c>
      <c r="F160" s="1">
        <v>3.88</v>
      </c>
      <c r="G160" s="1">
        <v>3.8410000000000002</v>
      </c>
      <c r="H160" s="1">
        <v>109</v>
      </c>
      <c r="I160" s="1">
        <v>3781.3789999999999</v>
      </c>
      <c r="J160" s="1">
        <v>4.0000000000000001E-3</v>
      </c>
      <c r="O160" s="1" t="s">
        <v>412</v>
      </c>
      <c r="P160" s="1" t="s">
        <v>413</v>
      </c>
      <c r="Q160" s="1" t="s">
        <v>23</v>
      </c>
      <c r="R160" s="1">
        <v>3.78</v>
      </c>
      <c r="S160" s="1">
        <v>306.60300000000001</v>
      </c>
      <c r="T160" s="1">
        <v>9765</v>
      </c>
      <c r="U160" s="1">
        <v>3781.3789999999999</v>
      </c>
      <c r="V160" s="1">
        <v>0.32400000000000001</v>
      </c>
      <c r="X160" s="1">
        <v>3.19</v>
      </c>
      <c r="AA160" s="1" t="s">
        <v>412</v>
      </c>
      <c r="AB160" s="1" t="s">
        <v>413</v>
      </c>
      <c r="AC160" s="1" t="s">
        <v>23</v>
      </c>
      <c r="AD160" s="1">
        <v>3.78</v>
      </c>
      <c r="AE160" s="1">
        <v>3781.3789999999999</v>
      </c>
      <c r="AF160" s="1">
        <v>130088</v>
      </c>
      <c r="AH160" s="1">
        <v>3781.3789999999999</v>
      </c>
      <c r="AI160" s="1">
        <v>4</v>
      </c>
      <c r="AJ160" s="1">
        <v>4.68</v>
      </c>
      <c r="AK160" s="1">
        <v>16.899999999999999</v>
      </c>
      <c r="AM160" s="1" t="s">
        <v>412</v>
      </c>
      <c r="AN160" s="1" t="s">
        <v>413</v>
      </c>
      <c r="AO160" s="1" t="s">
        <v>23</v>
      </c>
      <c r="AP160" s="1">
        <v>3.81</v>
      </c>
      <c r="AQ160" s="1">
        <v>301589.06300000002</v>
      </c>
      <c r="AR160" s="1">
        <v>10239744</v>
      </c>
      <c r="AS160" s="1">
        <v>104880.836</v>
      </c>
      <c r="AT160" s="1">
        <v>11.502000000000001</v>
      </c>
      <c r="AV160" s="1">
        <v>32.21</v>
      </c>
      <c r="AY160" s="1" t="s">
        <v>412</v>
      </c>
      <c r="AZ160" s="1" t="s">
        <v>413</v>
      </c>
      <c r="BA160" s="1" t="s">
        <v>23</v>
      </c>
      <c r="BB160" s="1">
        <v>3.97</v>
      </c>
      <c r="BC160" s="1">
        <v>104880.836</v>
      </c>
      <c r="BD160" s="1">
        <v>3105835</v>
      </c>
      <c r="BF160" s="1">
        <v>104880.836</v>
      </c>
      <c r="BG160" s="1">
        <v>4</v>
      </c>
      <c r="BH160" s="1">
        <v>6.33</v>
      </c>
      <c r="BI160" s="1">
        <v>58.2</v>
      </c>
      <c r="BK160" s="1" t="s">
        <v>412</v>
      </c>
      <c r="BL160" s="1" t="s">
        <v>413</v>
      </c>
      <c r="BM160" s="1" t="s">
        <v>23</v>
      </c>
      <c r="BN160" s="1">
        <v>4.05</v>
      </c>
      <c r="BO160" s="1">
        <v>359.07900000000001</v>
      </c>
      <c r="BP160" s="1">
        <v>14109</v>
      </c>
      <c r="BQ160" s="1">
        <v>2232.48</v>
      </c>
      <c r="BR160" s="1">
        <v>0.64300000000000002</v>
      </c>
      <c r="BT160" s="1">
        <v>2.85</v>
      </c>
      <c r="BW160" s="1" t="s">
        <v>412</v>
      </c>
      <c r="BX160" s="1" t="s">
        <v>413</v>
      </c>
      <c r="BY160" s="1" t="s">
        <v>23</v>
      </c>
      <c r="BZ160" s="1">
        <v>4.05</v>
      </c>
      <c r="CA160" s="1">
        <v>2232.48</v>
      </c>
      <c r="CB160" s="1">
        <v>87859</v>
      </c>
      <c r="CD160" s="1">
        <v>2232.48</v>
      </c>
      <c r="CE160" s="1">
        <v>4</v>
      </c>
      <c r="CF160" s="1">
        <v>6.64</v>
      </c>
      <c r="CG160" s="1">
        <v>66</v>
      </c>
      <c r="CI160" s="1" t="s">
        <v>412</v>
      </c>
      <c r="CJ160" s="1" t="s">
        <v>413</v>
      </c>
      <c r="CK160" s="1" t="s">
        <v>23</v>
      </c>
      <c r="CL160" s="1">
        <v>4.0599999999999996</v>
      </c>
      <c r="CM160" s="1">
        <v>59553.82</v>
      </c>
      <c r="CN160" s="1">
        <v>2256071</v>
      </c>
      <c r="CO160" s="1">
        <v>98938.062999999995</v>
      </c>
      <c r="CP160" s="1">
        <v>2.4079999999999999</v>
      </c>
      <c r="CR160" s="1">
        <v>39.58</v>
      </c>
      <c r="CU160" s="1" t="s">
        <v>412</v>
      </c>
      <c r="CV160" s="1" t="s">
        <v>413</v>
      </c>
      <c r="CW160" s="1" t="s">
        <v>23</v>
      </c>
      <c r="CX160" s="1">
        <v>4.4000000000000004</v>
      </c>
      <c r="CY160" s="1">
        <v>10473.873</v>
      </c>
      <c r="CZ160" s="1">
        <v>423184</v>
      </c>
      <c r="DA160" s="1">
        <v>98938.062999999995</v>
      </c>
      <c r="DB160" s="1">
        <v>0.42299999999999999</v>
      </c>
      <c r="DD160" s="1">
        <v>0.93</v>
      </c>
      <c r="DG160" s="1" t="s">
        <v>412</v>
      </c>
      <c r="DH160" s="1" t="s">
        <v>413</v>
      </c>
      <c r="DI160" s="1" t="s">
        <v>23</v>
      </c>
      <c r="DJ160" s="1">
        <v>4.4000000000000004</v>
      </c>
      <c r="DK160" s="1">
        <v>98938.062999999995</v>
      </c>
      <c r="DL160" s="1">
        <v>4006047</v>
      </c>
      <c r="DN160" s="1">
        <v>98938.062999999995</v>
      </c>
      <c r="DO160" s="1">
        <v>4</v>
      </c>
      <c r="DP160" s="1">
        <v>11.07</v>
      </c>
      <c r="DQ160" s="1">
        <v>176.7</v>
      </c>
    </row>
    <row r="161" spans="3:121" x14ac:dyDescent="0.25">
      <c r="C161" s="1" t="s">
        <v>11</v>
      </c>
      <c r="D161" s="1" t="s">
        <v>12</v>
      </c>
      <c r="E161" s="1" t="s">
        <v>12</v>
      </c>
      <c r="F161" s="1">
        <v>3.86</v>
      </c>
      <c r="G161" s="1">
        <v>7.8410000000000002</v>
      </c>
      <c r="H161" s="1">
        <v>320</v>
      </c>
      <c r="O161" s="1" t="s">
        <v>11</v>
      </c>
      <c r="P161" s="1" t="s">
        <v>12</v>
      </c>
      <c r="Q161" s="1" t="s">
        <v>12</v>
      </c>
      <c r="R161" s="1">
        <v>3.82</v>
      </c>
      <c r="S161" s="1">
        <v>149.304</v>
      </c>
      <c r="T161" s="1">
        <v>2967</v>
      </c>
      <c r="AA161" s="1" t="s">
        <v>11</v>
      </c>
      <c r="AB161" s="1" t="s">
        <v>12</v>
      </c>
      <c r="AC161" s="1" t="s">
        <v>12</v>
      </c>
      <c r="AI161" s="1">
        <v>4</v>
      </c>
      <c r="AM161" s="1" t="s">
        <v>11</v>
      </c>
      <c r="AN161" s="1" t="s">
        <v>12</v>
      </c>
      <c r="AO161" s="1" t="s">
        <v>12</v>
      </c>
      <c r="AP161" s="1">
        <v>3.86</v>
      </c>
      <c r="AQ161" s="1">
        <v>1311.7739999999999</v>
      </c>
      <c r="AR161" s="1">
        <v>28378</v>
      </c>
      <c r="AY161" s="1" t="s">
        <v>11</v>
      </c>
      <c r="AZ161" s="1" t="s">
        <v>12</v>
      </c>
      <c r="BA161" s="1" t="s">
        <v>12</v>
      </c>
      <c r="BG161" s="1">
        <v>4</v>
      </c>
      <c r="BK161" s="1" t="s">
        <v>11</v>
      </c>
      <c r="BL161" s="1" t="s">
        <v>12</v>
      </c>
      <c r="BM161" s="1" t="s">
        <v>12</v>
      </c>
      <c r="BQ161" s="1">
        <v>2.6850000000000001</v>
      </c>
      <c r="BW161" s="1" t="s">
        <v>11</v>
      </c>
      <c r="BX161" s="1" t="s">
        <v>12</v>
      </c>
      <c r="BY161" s="1" t="s">
        <v>12</v>
      </c>
      <c r="BZ161" s="1">
        <v>4.07</v>
      </c>
      <c r="CA161" s="1">
        <v>2.6850000000000001</v>
      </c>
      <c r="CB161" s="1">
        <v>157</v>
      </c>
      <c r="CD161" s="1">
        <v>2.6850000000000001</v>
      </c>
      <c r="CE161" s="1">
        <v>4</v>
      </c>
      <c r="CF161" s="1">
        <v>0.01</v>
      </c>
      <c r="CG161" s="1">
        <v>-99.8</v>
      </c>
      <c r="CI161" s="1" t="s">
        <v>11</v>
      </c>
      <c r="CJ161" s="1" t="s">
        <v>12</v>
      </c>
      <c r="CK161" s="1" t="s">
        <v>12</v>
      </c>
      <c r="CL161" s="1">
        <v>4.04</v>
      </c>
      <c r="CM161" s="1">
        <v>5.6020000000000003</v>
      </c>
      <c r="CN161" s="1">
        <v>132</v>
      </c>
      <c r="CU161" s="1" t="s">
        <v>11</v>
      </c>
      <c r="CV161" s="1" t="s">
        <v>12</v>
      </c>
      <c r="CW161" s="1" t="s">
        <v>12</v>
      </c>
      <c r="CX161" s="1">
        <v>4.42</v>
      </c>
      <c r="CY161" s="1">
        <v>18.895</v>
      </c>
      <c r="CZ161" s="1">
        <v>1390</v>
      </c>
      <c r="DG161" s="1" t="s">
        <v>11</v>
      </c>
      <c r="DH161" s="1" t="s">
        <v>12</v>
      </c>
      <c r="DI161" s="1" t="s">
        <v>12</v>
      </c>
      <c r="DO161" s="1">
        <v>4</v>
      </c>
    </row>
    <row r="162" spans="3:121" x14ac:dyDescent="0.25">
      <c r="C162" s="1" t="s">
        <v>13</v>
      </c>
      <c r="D162" s="1" t="s">
        <v>12</v>
      </c>
      <c r="E162" s="1" t="s">
        <v>12</v>
      </c>
      <c r="F162" s="1">
        <v>3.88</v>
      </c>
      <c r="G162" s="1">
        <v>1.966</v>
      </c>
      <c r="H162" s="1">
        <v>103</v>
      </c>
      <c r="I162" s="1">
        <v>2.3769999999999998</v>
      </c>
      <c r="J162" s="1">
        <v>3.3079999999999998</v>
      </c>
      <c r="L162" s="1">
        <v>11.37</v>
      </c>
      <c r="O162" s="1" t="s">
        <v>13</v>
      </c>
      <c r="P162" s="1" t="s">
        <v>12</v>
      </c>
      <c r="Q162" s="1" t="s">
        <v>12</v>
      </c>
      <c r="R162" s="1">
        <v>3.81</v>
      </c>
      <c r="S162" s="1">
        <v>70.268000000000001</v>
      </c>
      <c r="T162" s="1">
        <v>1184</v>
      </c>
      <c r="U162" s="1">
        <v>2.3769999999999998</v>
      </c>
      <c r="V162" s="1">
        <v>118.247</v>
      </c>
      <c r="X162" s="1">
        <v>1745.78</v>
      </c>
      <c r="AA162" s="1" t="s">
        <v>13</v>
      </c>
      <c r="AB162" s="1" t="s">
        <v>12</v>
      </c>
      <c r="AC162" s="1" t="s">
        <v>12</v>
      </c>
      <c r="AD162" s="1">
        <v>3.79</v>
      </c>
      <c r="AE162" s="1">
        <v>2.3769999999999998</v>
      </c>
      <c r="AF162" s="1">
        <v>87</v>
      </c>
      <c r="AH162" s="1">
        <v>2.3769999999999998</v>
      </c>
      <c r="AI162" s="1">
        <v>4</v>
      </c>
      <c r="AJ162" s="1">
        <v>0</v>
      </c>
      <c r="AK162" s="1">
        <v>-99.9</v>
      </c>
      <c r="AM162" s="1" t="s">
        <v>13</v>
      </c>
      <c r="AN162" s="1" t="s">
        <v>12</v>
      </c>
      <c r="AO162" s="1" t="s">
        <v>12</v>
      </c>
      <c r="AP162" s="1">
        <v>3.86</v>
      </c>
      <c r="AQ162" s="1">
        <v>881.125</v>
      </c>
      <c r="AR162" s="1">
        <v>16293</v>
      </c>
      <c r="AY162" s="1" t="s">
        <v>13</v>
      </c>
      <c r="AZ162" s="1" t="s">
        <v>12</v>
      </c>
      <c r="BA162" s="1" t="s">
        <v>12</v>
      </c>
      <c r="BG162" s="1">
        <v>4</v>
      </c>
      <c r="BK162" s="1" t="s">
        <v>13</v>
      </c>
      <c r="BL162" s="1" t="s">
        <v>12</v>
      </c>
      <c r="BM162" s="1" t="s">
        <v>12</v>
      </c>
      <c r="BN162" s="1">
        <v>4.0599999999999996</v>
      </c>
      <c r="BO162" s="1">
        <v>1.228</v>
      </c>
      <c r="BP162" s="1">
        <v>71</v>
      </c>
      <c r="BQ162" s="1">
        <v>3.5339999999999998</v>
      </c>
      <c r="BR162" s="1">
        <v>1.39</v>
      </c>
      <c r="BT162" s="1">
        <v>7.33</v>
      </c>
      <c r="BW162" s="1" t="s">
        <v>13</v>
      </c>
      <c r="BX162" s="1" t="s">
        <v>12</v>
      </c>
      <c r="BY162" s="1" t="s">
        <v>12</v>
      </c>
      <c r="BZ162" s="1">
        <v>4.04</v>
      </c>
      <c r="CA162" s="1">
        <v>3.5339999999999998</v>
      </c>
      <c r="CB162" s="1">
        <v>118</v>
      </c>
      <c r="CD162" s="1">
        <v>3.5339999999999998</v>
      </c>
      <c r="CE162" s="1">
        <v>4</v>
      </c>
      <c r="CF162" s="1">
        <v>0.01</v>
      </c>
      <c r="CG162" s="1">
        <v>-99.7</v>
      </c>
      <c r="CI162" s="1" t="s">
        <v>13</v>
      </c>
      <c r="CJ162" s="1" t="s">
        <v>12</v>
      </c>
      <c r="CK162" s="1" t="s">
        <v>12</v>
      </c>
      <c r="CL162" s="1">
        <v>4.05</v>
      </c>
      <c r="CM162" s="1">
        <v>4.9779999999999998</v>
      </c>
      <c r="CN162" s="1">
        <v>128</v>
      </c>
      <c r="CU162" s="1" t="s">
        <v>13</v>
      </c>
      <c r="CV162" s="1" t="s">
        <v>12</v>
      </c>
      <c r="CW162" s="1" t="s">
        <v>12</v>
      </c>
      <c r="CX162" s="1">
        <v>4.41</v>
      </c>
      <c r="CY162" s="1">
        <v>62.546999999999997</v>
      </c>
      <c r="CZ162" s="1">
        <v>1907</v>
      </c>
      <c r="DG162" s="1" t="s">
        <v>13</v>
      </c>
      <c r="DH162" s="1" t="s">
        <v>12</v>
      </c>
      <c r="DI162" s="1" t="s">
        <v>12</v>
      </c>
      <c r="DO162" s="1">
        <v>4</v>
      </c>
    </row>
    <row r="163" spans="3:121" x14ac:dyDescent="0.25">
      <c r="C163" s="1" t="s">
        <v>14</v>
      </c>
      <c r="D163" s="1" t="s">
        <v>12</v>
      </c>
      <c r="E163" s="1" t="s">
        <v>12</v>
      </c>
      <c r="I163" s="1">
        <v>0.23699999999999999</v>
      </c>
      <c r="O163" s="1" t="s">
        <v>14</v>
      </c>
      <c r="P163" s="1" t="s">
        <v>12</v>
      </c>
      <c r="Q163" s="1" t="s">
        <v>12</v>
      </c>
      <c r="R163" s="1">
        <v>3.83</v>
      </c>
      <c r="S163" s="1">
        <v>51.466000000000001</v>
      </c>
      <c r="T163" s="1">
        <v>878</v>
      </c>
      <c r="U163" s="1">
        <v>0.23699999999999999</v>
      </c>
      <c r="V163" s="1">
        <v>868.62400000000002</v>
      </c>
      <c r="X163" s="1">
        <v>12834.47</v>
      </c>
      <c r="AA163" s="1" t="s">
        <v>14</v>
      </c>
      <c r="AB163" s="1" t="s">
        <v>12</v>
      </c>
      <c r="AC163" s="1" t="s">
        <v>12</v>
      </c>
      <c r="AD163" s="1">
        <v>3.81</v>
      </c>
      <c r="AE163" s="1">
        <v>0.23699999999999999</v>
      </c>
      <c r="AF163" s="1">
        <v>33</v>
      </c>
      <c r="AH163" s="1">
        <v>0.23699999999999999</v>
      </c>
      <c r="AI163" s="1">
        <v>4</v>
      </c>
      <c r="AJ163" s="1">
        <v>0</v>
      </c>
      <c r="AK163" s="1">
        <v>-100</v>
      </c>
      <c r="AM163" s="1" t="s">
        <v>14</v>
      </c>
      <c r="AN163" s="1" t="s">
        <v>12</v>
      </c>
      <c r="AO163" s="1" t="s">
        <v>12</v>
      </c>
      <c r="AP163" s="1">
        <v>3.85</v>
      </c>
      <c r="AQ163" s="1">
        <v>721.97500000000002</v>
      </c>
      <c r="AR163" s="1">
        <v>14600</v>
      </c>
      <c r="AS163" s="1">
        <v>5.359</v>
      </c>
      <c r="AT163" s="1">
        <v>538.88800000000003</v>
      </c>
      <c r="AV163" s="1">
        <v>1528.2</v>
      </c>
      <c r="AY163" s="1" t="s">
        <v>14</v>
      </c>
      <c r="AZ163" s="1" t="s">
        <v>12</v>
      </c>
      <c r="BA163" s="1" t="s">
        <v>12</v>
      </c>
      <c r="BB163" s="1">
        <v>3.95</v>
      </c>
      <c r="BC163" s="1">
        <v>5.359</v>
      </c>
      <c r="BD163" s="1">
        <v>177</v>
      </c>
      <c r="BF163" s="1">
        <v>5.359</v>
      </c>
      <c r="BG163" s="1">
        <v>4</v>
      </c>
      <c r="BH163" s="1">
        <v>0</v>
      </c>
      <c r="BI163" s="1">
        <v>-100</v>
      </c>
      <c r="BK163" s="1" t="s">
        <v>14</v>
      </c>
      <c r="BL163" s="1" t="s">
        <v>12</v>
      </c>
      <c r="BM163" s="1" t="s">
        <v>12</v>
      </c>
      <c r="BN163" s="1">
        <v>4.04</v>
      </c>
      <c r="BO163" s="1">
        <v>4.5739999999999998</v>
      </c>
      <c r="BP163" s="1">
        <v>189</v>
      </c>
      <c r="BW163" s="1" t="s">
        <v>14</v>
      </c>
      <c r="BX163" s="1" t="s">
        <v>12</v>
      </c>
      <c r="BY163" s="1" t="s">
        <v>12</v>
      </c>
      <c r="CE163" s="1">
        <v>4</v>
      </c>
      <c r="CI163" s="1" t="s">
        <v>14</v>
      </c>
      <c r="CJ163" s="1" t="s">
        <v>12</v>
      </c>
      <c r="CK163" s="1" t="s">
        <v>12</v>
      </c>
      <c r="CL163" s="1">
        <v>4.07</v>
      </c>
      <c r="CM163" s="1">
        <v>0.23499999999999999</v>
      </c>
      <c r="CN163" s="1">
        <v>18</v>
      </c>
      <c r="CO163" s="1">
        <v>6.9820000000000002</v>
      </c>
      <c r="CP163" s="1">
        <v>0.13500000000000001</v>
      </c>
      <c r="CR163" s="1">
        <v>1.62</v>
      </c>
      <c r="CU163" s="1" t="s">
        <v>14</v>
      </c>
      <c r="CV163" s="1" t="s">
        <v>12</v>
      </c>
      <c r="CW163" s="1" t="s">
        <v>12</v>
      </c>
      <c r="CX163" s="1">
        <v>4.3899999999999997</v>
      </c>
      <c r="CY163" s="1">
        <v>1.9650000000000001</v>
      </c>
      <c r="CZ163" s="1">
        <v>356</v>
      </c>
      <c r="DA163" s="1">
        <v>6.9820000000000002</v>
      </c>
      <c r="DB163" s="1">
        <v>1.1259999999999999</v>
      </c>
      <c r="DD163" s="1">
        <v>3.36</v>
      </c>
      <c r="DG163" s="1" t="s">
        <v>14</v>
      </c>
      <c r="DH163" s="1" t="s">
        <v>12</v>
      </c>
      <c r="DI163" s="1" t="s">
        <v>12</v>
      </c>
      <c r="DJ163" s="1">
        <v>4.3899999999999997</v>
      </c>
      <c r="DK163" s="1">
        <v>6.9820000000000002</v>
      </c>
      <c r="DL163" s="1">
        <v>235</v>
      </c>
      <c r="DN163" s="1">
        <v>6.9820000000000002</v>
      </c>
      <c r="DO163" s="1">
        <v>4</v>
      </c>
      <c r="DP163" s="1">
        <v>0</v>
      </c>
      <c r="DQ163" s="1">
        <v>-100</v>
      </c>
    </row>
    <row r="164" spans="3:121" x14ac:dyDescent="0.25">
      <c r="C164" s="1" t="s">
        <v>19</v>
      </c>
      <c r="D164" s="1" t="s">
        <v>12</v>
      </c>
      <c r="E164" s="1" t="s">
        <v>12</v>
      </c>
      <c r="I164" s="1">
        <v>8.5960000000000001</v>
      </c>
      <c r="O164" s="1" t="s">
        <v>19</v>
      </c>
      <c r="P164" s="1" t="s">
        <v>12</v>
      </c>
      <c r="Q164" s="1" t="s">
        <v>12</v>
      </c>
      <c r="R164" s="1">
        <v>3.81</v>
      </c>
      <c r="S164" s="1">
        <v>46.308999999999997</v>
      </c>
      <c r="T164" s="1">
        <v>811</v>
      </c>
      <c r="U164" s="1">
        <v>8.5960000000000001</v>
      </c>
      <c r="V164" s="1">
        <v>21.548999999999999</v>
      </c>
      <c r="X164" s="1">
        <v>316.83999999999997</v>
      </c>
      <c r="AA164" s="1" t="s">
        <v>19</v>
      </c>
      <c r="AB164" s="1" t="s">
        <v>12</v>
      </c>
      <c r="AC164" s="1" t="s">
        <v>12</v>
      </c>
      <c r="AD164" s="1">
        <v>3.82</v>
      </c>
      <c r="AE164" s="1">
        <v>8.5960000000000001</v>
      </c>
      <c r="AF164" s="1">
        <v>316</v>
      </c>
      <c r="AH164" s="1">
        <v>8.5960000000000001</v>
      </c>
      <c r="AI164" s="1">
        <v>4</v>
      </c>
      <c r="AJ164" s="1">
        <v>0.01</v>
      </c>
      <c r="AK164" s="1">
        <v>-99.7</v>
      </c>
      <c r="AM164" s="1" t="s">
        <v>19</v>
      </c>
      <c r="AN164" s="1" t="s">
        <v>12</v>
      </c>
      <c r="AO164" s="1" t="s">
        <v>12</v>
      </c>
      <c r="AS164" s="1">
        <v>13.111000000000001</v>
      </c>
      <c r="AY164" s="1" t="s">
        <v>19</v>
      </c>
      <c r="AZ164" s="1" t="s">
        <v>12</v>
      </c>
      <c r="BA164" s="1" t="s">
        <v>12</v>
      </c>
      <c r="BB164" s="1">
        <v>3.96</v>
      </c>
      <c r="BC164" s="1">
        <v>13.111000000000001</v>
      </c>
      <c r="BD164" s="1">
        <v>178</v>
      </c>
      <c r="BF164" s="1">
        <v>13.111000000000001</v>
      </c>
      <c r="BG164" s="1">
        <v>4</v>
      </c>
      <c r="BH164" s="1">
        <v>0</v>
      </c>
      <c r="BI164" s="1">
        <v>-100</v>
      </c>
      <c r="BK164" s="1" t="s">
        <v>19</v>
      </c>
      <c r="BL164" s="1" t="s">
        <v>12</v>
      </c>
      <c r="BM164" s="1" t="s">
        <v>12</v>
      </c>
      <c r="BQ164" s="1">
        <v>0.47299999999999998</v>
      </c>
      <c r="BW164" s="1" t="s">
        <v>19</v>
      </c>
      <c r="BX164" s="1" t="s">
        <v>12</v>
      </c>
      <c r="BY164" s="1" t="s">
        <v>12</v>
      </c>
      <c r="BZ164" s="1">
        <v>4.04</v>
      </c>
      <c r="CA164" s="1">
        <v>0.47299999999999998</v>
      </c>
      <c r="CB164" s="1">
        <v>28</v>
      </c>
      <c r="CD164" s="1">
        <v>0.47299999999999998</v>
      </c>
      <c r="CE164" s="1">
        <v>4</v>
      </c>
      <c r="CF164" s="1">
        <v>0</v>
      </c>
      <c r="CG164" s="1">
        <v>-100</v>
      </c>
      <c r="CI164" s="1" t="s">
        <v>19</v>
      </c>
      <c r="CJ164" s="1" t="s">
        <v>12</v>
      </c>
      <c r="CK164" s="1" t="s">
        <v>12</v>
      </c>
      <c r="CU164" s="1" t="s">
        <v>19</v>
      </c>
      <c r="CV164" s="1" t="s">
        <v>12</v>
      </c>
      <c r="CW164" s="1" t="s">
        <v>12</v>
      </c>
      <c r="CX164" s="1">
        <v>4.3899999999999997</v>
      </c>
      <c r="CY164" s="1">
        <v>12.852</v>
      </c>
      <c r="CZ164" s="1">
        <v>1235</v>
      </c>
      <c r="DG164" s="1" t="s">
        <v>19</v>
      </c>
      <c r="DH164" s="1" t="s">
        <v>12</v>
      </c>
      <c r="DI164" s="1" t="s">
        <v>12</v>
      </c>
      <c r="DO164" s="1">
        <v>4</v>
      </c>
    </row>
    <row r="165" spans="3:121" x14ac:dyDescent="0.25">
      <c r="C165" s="1" t="s">
        <v>20</v>
      </c>
      <c r="D165" s="1" t="s">
        <v>12</v>
      </c>
      <c r="E165" s="1" t="s">
        <v>12</v>
      </c>
      <c r="F165" s="1">
        <v>3.88</v>
      </c>
      <c r="G165" s="1">
        <v>6.992</v>
      </c>
      <c r="H165" s="1">
        <v>172</v>
      </c>
      <c r="O165" s="1" t="s">
        <v>20</v>
      </c>
      <c r="P165" s="1" t="s">
        <v>12</v>
      </c>
      <c r="Q165" s="1" t="s">
        <v>12</v>
      </c>
      <c r="R165" s="1">
        <v>3.81</v>
      </c>
      <c r="S165" s="1">
        <v>31.905000000000001</v>
      </c>
      <c r="T165" s="1">
        <v>854</v>
      </c>
      <c r="AA165" s="1" t="s">
        <v>20</v>
      </c>
      <c r="AB165" s="1" t="s">
        <v>12</v>
      </c>
      <c r="AC165" s="1" t="s">
        <v>12</v>
      </c>
      <c r="AI165" s="1">
        <v>4</v>
      </c>
      <c r="AM165" s="1" t="s">
        <v>20</v>
      </c>
      <c r="AN165" s="1" t="s">
        <v>12</v>
      </c>
      <c r="AO165" s="1" t="s">
        <v>12</v>
      </c>
      <c r="AP165" s="1">
        <v>3.85</v>
      </c>
      <c r="AQ165" s="1">
        <v>443.10500000000002</v>
      </c>
      <c r="AR165" s="1">
        <v>9101</v>
      </c>
      <c r="AY165" s="1" t="s">
        <v>20</v>
      </c>
      <c r="AZ165" s="1" t="s">
        <v>12</v>
      </c>
      <c r="BA165" s="1" t="s">
        <v>12</v>
      </c>
      <c r="BG165" s="1">
        <v>4</v>
      </c>
      <c r="BK165" s="1" t="s">
        <v>20</v>
      </c>
      <c r="BL165" s="1" t="s">
        <v>12</v>
      </c>
      <c r="BM165" s="1" t="s">
        <v>12</v>
      </c>
      <c r="BN165" s="1">
        <v>4.05</v>
      </c>
      <c r="BO165" s="1">
        <v>0.79600000000000004</v>
      </c>
      <c r="BP165" s="1">
        <v>47</v>
      </c>
      <c r="BQ165" s="1">
        <v>1.4790000000000001</v>
      </c>
      <c r="BR165" s="1">
        <v>2.153</v>
      </c>
      <c r="BT165" s="1">
        <v>11.91</v>
      </c>
      <c r="BW165" s="1" t="s">
        <v>20</v>
      </c>
      <c r="BX165" s="1" t="s">
        <v>12</v>
      </c>
      <c r="BY165" s="1" t="s">
        <v>12</v>
      </c>
      <c r="BZ165" s="1">
        <v>4.09</v>
      </c>
      <c r="CA165" s="1">
        <v>1.4790000000000001</v>
      </c>
      <c r="CB165" s="1">
        <v>80</v>
      </c>
      <c r="CD165" s="1">
        <v>1.4790000000000001</v>
      </c>
      <c r="CE165" s="1">
        <v>4</v>
      </c>
      <c r="CF165" s="1">
        <v>0</v>
      </c>
      <c r="CG165" s="1">
        <v>-99.9</v>
      </c>
      <c r="CI165" s="1" t="s">
        <v>20</v>
      </c>
      <c r="CJ165" s="1" t="s">
        <v>12</v>
      </c>
      <c r="CK165" s="1" t="s">
        <v>12</v>
      </c>
      <c r="CL165" s="1">
        <v>4.03</v>
      </c>
      <c r="CM165" s="1">
        <v>2.4</v>
      </c>
      <c r="CN165" s="1">
        <v>141</v>
      </c>
      <c r="CO165" s="1">
        <v>7.306</v>
      </c>
      <c r="CP165" s="1">
        <v>1.3140000000000001</v>
      </c>
      <c r="CR165" s="1">
        <v>21.31</v>
      </c>
      <c r="CU165" s="1" t="s">
        <v>20</v>
      </c>
      <c r="CV165" s="1" t="s">
        <v>12</v>
      </c>
      <c r="CW165" s="1" t="s">
        <v>12</v>
      </c>
      <c r="CX165" s="1">
        <v>4.3499999999999996</v>
      </c>
      <c r="CY165" s="1">
        <v>36.801000000000002</v>
      </c>
      <c r="CZ165" s="1">
        <v>1623</v>
      </c>
      <c r="DA165" s="1">
        <v>7.306</v>
      </c>
      <c r="DB165" s="1">
        <v>20.148</v>
      </c>
      <c r="DD165" s="1">
        <v>69.400000000000006</v>
      </c>
      <c r="DG165" s="1" t="s">
        <v>20</v>
      </c>
      <c r="DH165" s="1" t="s">
        <v>12</v>
      </c>
      <c r="DI165" s="1" t="s">
        <v>12</v>
      </c>
      <c r="DJ165" s="1">
        <v>4.4000000000000004</v>
      </c>
      <c r="DK165" s="1">
        <v>7.306</v>
      </c>
      <c r="DL165" s="1">
        <v>320</v>
      </c>
      <c r="DN165" s="1">
        <v>7.306</v>
      </c>
      <c r="DO165" s="1">
        <v>4</v>
      </c>
      <c r="DP165" s="1">
        <v>0</v>
      </c>
      <c r="DQ165" s="1">
        <v>-100</v>
      </c>
    </row>
    <row r="166" spans="3:121" x14ac:dyDescent="0.25">
      <c r="C166" s="1" t="s">
        <v>35</v>
      </c>
      <c r="D166" s="1" t="s">
        <v>12</v>
      </c>
      <c r="E166" s="1" t="s">
        <v>12</v>
      </c>
      <c r="I166" s="1">
        <v>3.04</v>
      </c>
      <c r="O166" s="1" t="s">
        <v>35</v>
      </c>
      <c r="P166" s="1" t="s">
        <v>12</v>
      </c>
      <c r="Q166" s="1" t="s">
        <v>12</v>
      </c>
      <c r="U166" s="1">
        <v>3.04</v>
      </c>
      <c r="AA166" s="1" t="s">
        <v>35</v>
      </c>
      <c r="AB166" s="1" t="s">
        <v>12</v>
      </c>
      <c r="AC166" s="1" t="s">
        <v>12</v>
      </c>
      <c r="AD166" s="1">
        <v>3.74</v>
      </c>
      <c r="AE166" s="1">
        <v>3.04</v>
      </c>
      <c r="AF166" s="1">
        <v>110</v>
      </c>
      <c r="AH166" s="1">
        <v>3.04</v>
      </c>
      <c r="AI166" s="1">
        <v>4</v>
      </c>
      <c r="AJ166" s="1">
        <v>0</v>
      </c>
      <c r="AK166" s="1">
        <v>-99.9</v>
      </c>
      <c r="AM166" s="1" t="s">
        <v>35</v>
      </c>
      <c r="AN166" s="1" t="s">
        <v>12</v>
      </c>
      <c r="AO166" s="1" t="s">
        <v>12</v>
      </c>
      <c r="AS166" s="1">
        <v>3.806</v>
      </c>
      <c r="AY166" s="1" t="s">
        <v>35</v>
      </c>
      <c r="AZ166" s="1" t="s">
        <v>12</v>
      </c>
      <c r="BA166" s="1" t="s">
        <v>12</v>
      </c>
      <c r="BB166" s="1">
        <v>3.96</v>
      </c>
      <c r="BC166" s="1">
        <v>3.806</v>
      </c>
      <c r="BD166" s="1">
        <v>133</v>
      </c>
      <c r="BF166" s="1">
        <v>3.806</v>
      </c>
      <c r="BG166" s="1">
        <v>4</v>
      </c>
      <c r="BH166" s="1">
        <v>0</v>
      </c>
      <c r="BI166" s="1">
        <v>-100</v>
      </c>
      <c r="BK166" s="1" t="s">
        <v>35</v>
      </c>
      <c r="BL166" s="1" t="s">
        <v>12</v>
      </c>
      <c r="BM166" s="1" t="s">
        <v>12</v>
      </c>
      <c r="BN166" s="1">
        <v>4.0599999999999996</v>
      </c>
      <c r="BO166" s="1">
        <v>0.20699999999999999</v>
      </c>
      <c r="BP166" s="1">
        <v>12</v>
      </c>
      <c r="BQ166" s="1">
        <v>0.151</v>
      </c>
      <c r="BR166" s="1">
        <v>5.4829999999999997</v>
      </c>
      <c r="BT166" s="1">
        <v>31.89</v>
      </c>
      <c r="BW166" s="1" t="s">
        <v>35</v>
      </c>
      <c r="BX166" s="1" t="s">
        <v>12</v>
      </c>
      <c r="BY166" s="1" t="s">
        <v>12</v>
      </c>
      <c r="BZ166" s="1">
        <v>4.01</v>
      </c>
      <c r="CA166" s="1">
        <v>0.151</v>
      </c>
      <c r="CB166" s="1">
        <v>15</v>
      </c>
      <c r="CD166" s="1">
        <v>0.151</v>
      </c>
      <c r="CE166" s="1">
        <v>4</v>
      </c>
      <c r="CF166" s="1">
        <v>0</v>
      </c>
      <c r="CG166" s="1">
        <v>-100</v>
      </c>
      <c r="CI166" s="1" t="s">
        <v>35</v>
      </c>
      <c r="CJ166" s="1" t="s">
        <v>12</v>
      </c>
      <c r="CK166" s="1" t="s">
        <v>12</v>
      </c>
      <c r="CL166" s="1">
        <v>4.05</v>
      </c>
      <c r="CM166" s="1">
        <v>2.2650000000000001</v>
      </c>
      <c r="CN166" s="1">
        <v>131</v>
      </c>
      <c r="CO166" s="1">
        <v>0.63900000000000001</v>
      </c>
      <c r="CP166" s="1">
        <v>14.178000000000001</v>
      </c>
      <c r="CR166" s="1">
        <v>236.14</v>
      </c>
      <c r="CU166" s="1" t="s">
        <v>35</v>
      </c>
      <c r="CV166" s="1" t="s">
        <v>12</v>
      </c>
      <c r="CW166" s="1" t="s">
        <v>12</v>
      </c>
      <c r="CX166" s="1">
        <v>4.42</v>
      </c>
      <c r="CY166" s="1">
        <v>1.4510000000000001</v>
      </c>
      <c r="CZ166" s="1">
        <v>372</v>
      </c>
      <c r="DA166" s="1">
        <v>0.63900000000000001</v>
      </c>
      <c r="DB166" s="1">
        <v>9.0830000000000002</v>
      </c>
      <c r="DD166" s="1">
        <v>30.99</v>
      </c>
      <c r="DG166" s="1" t="s">
        <v>35</v>
      </c>
      <c r="DH166" s="1" t="s">
        <v>12</v>
      </c>
      <c r="DI166" s="1" t="s">
        <v>12</v>
      </c>
      <c r="DJ166" s="1">
        <v>4.37</v>
      </c>
      <c r="DK166" s="1">
        <v>0.63900000000000001</v>
      </c>
      <c r="DL166" s="1">
        <v>71</v>
      </c>
      <c r="DN166" s="1">
        <v>0.63900000000000001</v>
      </c>
      <c r="DO166" s="1">
        <v>4</v>
      </c>
      <c r="DP166" s="1">
        <v>0</v>
      </c>
      <c r="DQ166" s="1">
        <v>-100</v>
      </c>
    </row>
    <row r="167" spans="3:121" x14ac:dyDescent="0.25">
      <c r="C167" s="1" t="s">
        <v>48</v>
      </c>
      <c r="D167" s="1" t="s">
        <v>12</v>
      </c>
      <c r="E167" s="1" t="s">
        <v>12</v>
      </c>
      <c r="F167" s="1">
        <v>3.9</v>
      </c>
      <c r="G167" s="1">
        <v>10.663</v>
      </c>
      <c r="H167" s="1">
        <v>141</v>
      </c>
      <c r="I167" s="1">
        <v>2.5840000000000001</v>
      </c>
      <c r="J167" s="1">
        <v>16.506</v>
      </c>
      <c r="L167" s="1">
        <v>59.62</v>
      </c>
      <c r="O167" s="1" t="s">
        <v>48</v>
      </c>
      <c r="P167" s="1" t="s">
        <v>12</v>
      </c>
      <c r="Q167" s="1" t="s">
        <v>12</v>
      </c>
      <c r="R167" s="1">
        <v>3.82</v>
      </c>
      <c r="S167" s="1">
        <v>11.18</v>
      </c>
      <c r="T167" s="1">
        <v>423</v>
      </c>
      <c r="U167" s="1">
        <v>2.5840000000000001</v>
      </c>
      <c r="V167" s="1">
        <v>17.306999999999999</v>
      </c>
      <c r="X167" s="1">
        <v>254.14</v>
      </c>
      <c r="AA167" s="1" t="s">
        <v>48</v>
      </c>
      <c r="AB167" s="1" t="s">
        <v>12</v>
      </c>
      <c r="AC167" s="1" t="s">
        <v>12</v>
      </c>
      <c r="AD167" s="1">
        <v>3.82</v>
      </c>
      <c r="AE167" s="1">
        <v>2.5840000000000001</v>
      </c>
      <c r="AF167" s="1">
        <v>93</v>
      </c>
      <c r="AH167" s="1">
        <v>2.5840000000000001</v>
      </c>
      <c r="AI167" s="1">
        <v>4</v>
      </c>
      <c r="AJ167" s="1">
        <v>0</v>
      </c>
      <c r="AK167" s="1">
        <v>-99.9</v>
      </c>
      <c r="AM167" s="1" t="s">
        <v>48</v>
      </c>
      <c r="AN167" s="1" t="s">
        <v>12</v>
      </c>
      <c r="AO167" s="1" t="s">
        <v>12</v>
      </c>
      <c r="AP167" s="1">
        <v>3.85</v>
      </c>
      <c r="AQ167" s="1">
        <v>265.89100000000002</v>
      </c>
      <c r="AR167" s="1">
        <v>4687</v>
      </c>
      <c r="AS167" s="1">
        <v>7.8689999999999998</v>
      </c>
      <c r="AT167" s="1">
        <v>135.15899999999999</v>
      </c>
      <c r="AV167" s="1">
        <v>382.98</v>
      </c>
      <c r="AY167" s="1" t="s">
        <v>48</v>
      </c>
      <c r="AZ167" s="1" t="s">
        <v>12</v>
      </c>
      <c r="BA167" s="1" t="s">
        <v>12</v>
      </c>
      <c r="BB167" s="1">
        <v>3.99</v>
      </c>
      <c r="BC167" s="1">
        <v>7.8689999999999998</v>
      </c>
      <c r="BD167" s="1">
        <v>293</v>
      </c>
      <c r="BF167" s="1">
        <v>7.8689999999999998</v>
      </c>
      <c r="BG167" s="1">
        <v>4</v>
      </c>
      <c r="BH167" s="1">
        <v>0</v>
      </c>
      <c r="BI167" s="1">
        <v>-100</v>
      </c>
      <c r="BK167" s="1" t="s">
        <v>48</v>
      </c>
      <c r="BL167" s="1" t="s">
        <v>12</v>
      </c>
      <c r="BM167" s="1" t="s">
        <v>12</v>
      </c>
      <c r="BQ167" s="1">
        <v>3.1419999999999999</v>
      </c>
      <c r="BW167" s="1" t="s">
        <v>48</v>
      </c>
      <c r="BX167" s="1" t="s">
        <v>12</v>
      </c>
      <c r="BY167" s="1" t="s">
        <v>12</v>
      </c>
      <c r="BZ167" s="1">
        <v>4.01</v>
      </c>
      <c r="CA167" s="1">
        <v>3.1419999999999999</v>
      </c>
      <c r="CB167" s="1">
        <v>118</v>
      </c>
      <c r="CD167" s="1">
        <v>3.1419999999999999</v>
      </c>
      <c r="CE167" s="1">
        <v>4</v>
      </c>
      <c r="CF167" s="1">
        <v>0.01</v>
      </c>
      <c r="CG167" s="1">
        <v>-99.8</v>
      </c>
      <c r="CI167" s="1" t="s">
        <v>48</v>
      </c>
      <c r="CJ167" s="1" t="s">
        <v>12</v>
      </c>
      <c r="CK167" s="1" t="s">
        <v>12</v>
      </c>
      <c r="CL167" s="1">
        <v>4.09</v>
      </c>
      <c r="CM167" s="1">
        <v>6.3310000000000004</v>
      </c>
      <c r="CN167" s="1">
        <v>205</v>
      </c>
      <c r="CU167" s="1" t="s">
        <v>48</v>
      </c>
      <c r="CV167" s="1" t="s">
        <v>12</v>
      </c>
      <c r="CW167" s="1" t="s">
        <v>12</v>
      </c>
      <c r="CX167" s="1">
        <v>4.43</v>
      </c>
      <c r="CY167" s="1">
        <v>18.559000000000001</v>
      </c>
      <c r="CZ167" s="1">
        <v>1477</v>
      </c>
      <c r="DG167" s="1" t="s">
        <v>48</v>
      </c>
      <c r="DH167" s="1" t="s">
        <v>12</v>
      </c>
      <c r="DI167" s="1" t="s">
        <v>12</v>
      </c>
      <c r="DO167" s="1">
        <v>4</v>
      </c>
    </row>
    <row r="168" spans="3:121" x14ac:dyDescent="0.25">
      <c r="C168" s="1" t="s">
        <v>64</v>
      </c>
      <c r="D168" s="1" t="s">
        <v>12</v>
      </c>
      <c r="E168" s="1" t="s">
        <v>12</v>
      </c>
      <c r="F168" s="1">
        <v>3.87</v>
      </c>
      <c r="G168" s="1">
        <v>5.3339999999999996</v>
      </c>
      <c r="H168" s="1">
        <v>155</v>
      </c>
      <c r="I168" s="1">
        <v>0.56699999999999995</v>
      </c>
      <c r="J168" s="1">
        <v>37.630000000000003</v>
      </c>
      <c r="L168" s="1">
        <v>136.84</v>
      </c>
      <c r="O168" s="1" t="s">
        <v>64</v>
      </c>
      <c r="P168" s="1" t="s">
        <v>12</v>
      </c>
      <c r="Q168" s="1" t="s">
        <v>12</v>
      </c>
      <c r="R168" s="1">
        <v>3.82</v>
      </c>
      <c r="S168" s="1">
        <v>4.34</v>
      </c>
      <c r="T168" s="1">
        <v>147</v>
      </c>
      <c r="U168" s="1">
        <v>0.56699999999999995</v>
      </c>
      <c r="V168" s="1">
        <v>30.617000000000001</v>
      </c>
      <c r="X168" s="1">
        <v>450.84</v>
      </c>
      <c r="AA168" s="1" t="s">
        <v>64</v>
      </c>
      <c r="AB168" s="1" t="s">
        <v>12</v>
      </c>
      <c r="AC168" s="1" t="s">
        <v>12</v>
      </c>
      <c r="AD168" s="1">
        <v>3.8</v>
      </c>
      <c r="AE168" s="1">
        <v>0.56699999999999995</v>
      </c>
      <c r="AF168" s="1">
        <v>13</v>
      </c>
      <c r="AH168" s="1">
        <v>0.56699999999999995</v>
      </c>
      <c r="AI168" s="1">
        <v>4</v>
      </c>
      <c r="AJ168" s="1">
        <v>0</v>
      </c>
      <c r="AK168" s="1">
        <v>-100</v>
      </c>
      <c r="AM168" s="1" t="s">
        <v>64</v>
      </c>
      <c r="AN168" s="1" t="s">
        <v>12</v>
      </c>
      <c r="AO168" s="1" t="s">
        <v>12</v>
      </c>
      <c r="AP168" s="1">
        <v>3.85</v>
      </c>
      <c r="AQ168" s="1">
        <v>231.762</v>
      </c>
      <c r="AR168" s="1">
        <v>4646</v>
      </c>
      <c r="AY168" s="1" t="s">
        <v>64</v>
      </c>
      <c r="AZ168" s="1" t="s">
        <v>12</v>
      </c>
      <c r="BA168" s="1" t="s">
        <v>12</v>
      </c>
      <c r="BG168" s="1">
        <v>4</v>
      </c>
      <c r="BK168" s="1" t="s">
        <v>64</v>
      </c>
      <c r="BL168" s="1" t="s">
        <v>12</v>
      </c>
      <c r="BM168" s="1" t="s">
        <v>12</v>
      </c>
      <c r="BQ168" s="1">
        <v>0.372</v>
      </c>
      <c r="BW168" s="1" t="s">
        <v>64</v>
      </c>
      <c r="BX168" s="1" t="s">
        <v>12</v>
      </c>
      <c r="BY168" s="1" t="s">
        <v>12</v>
      </c>
      <c r="BZ168" s="1">
        <v>4.01</v>
      </c>
      <c r="CA168" s="1">
        <v>0.372</v>
      </c>
      <c r="CB168" s="1">
        <v>22</v>
      </c>
      <c r="CD168" s="1">
        <v>0.372</v>
      </c>
      <c r="CE168" s="1">
        <v>4</v>
      </c>
      <c r="CF168" s="1">
        <v>0</v>
      </c>
      <c r="CG168" s="1">
        <v>-100</v>
      </c>
      <c r="CI168" s="1" t="s">
        <v>64</v>
      </c>
      <c r="CJ168" s="1" t="s">
        <v>12</v>
      </c>
      <c r="CK168" s="1" t="s">
        <v>12</v>
      </c>
      <c r="CO168" s="1">
        <v>4.1139999999999999</v>
      </c>
      <c r="CU168" s="1" t="s">
        <v>64</v>
      </c>
      <c r="CV168" s="1" t="s">
        <v>12</v>
      </c>
      <c r="CW168" s="1" t="s">
        <v>12</v>
      </c>
      <c r="DA168" s="1">
        <v>4.1139999999999999</v>
      </c>
      <c r="DG168" s="1" t="s">
        <v>64</v>
      </c>
      <c r="DH168" s="1" t="s">
        <v>12</v>
      </c>
      <c r="DI168" s="1" t="s">
        <v>12</v>
      </c>
      <c r="DJ168" s="1">
        <v>4.3499999999999996</v>
      </c>
      <c r="DK168" s="1">
        <v>4.1139999999999999</v>
      </c>
      <c r="DL168" s="1">
        <v>195</v>
      </c>
      <c r="DN168" s="1">
        <v>4.1139999999999999</v>
      </c>
      <c r="DO168" s="1">
        <v>4</v>
      </c>
      <c r="DP168" s="1">
        <v>0</v>
      </c>
      <c r="DQ168" s="1">
        <v>-100</v>
      </c>
    </row>
    <row r="169" spans="3:121" x14ac:dyDescent="0.25">
      <c r="C169" s="1" t="s">
        <v>68</v>
      </c>
      <c r="D169" s="1" t="s">
        <v>12</v>
      </c>
      <c r="E169" s="1" t="s">
        <v>12</v>
      </c>
      <c r="F169" s="1">
        <v>3.92</v>
      </c>
      <c r="G169" s="1">
        <v>10.411</v>
      </c>
      <c r="H169" s="1">
        <v>310</v>
      </c>
      <c r="O169" s="1" t="s">
        <v>68</v>
      </c>
      <c r="P169" s="1" t="s">
        <v>12</v>
      </c>
      <c r="Q169" s="1" t="s">
        <v>12</v>
      </c>
      <c r="R169" s="1">
        <v>3.82</v>
      </c>
      <c r="S169" s="1">
        <v>14.093999999999999</v>
      </c>
      <c r="T169" s="1">
        <v>247</v>
      </c>
      <c r="AA169" s="1" t="s">
        <v>68</v>
      </c>
      <c r="AB169" s="1" t="s">
        <v>12</v>
      </c>
      <c r="AC169" s="1" t="s">
        <v>12</v>
      </c>
      <c r="AI169" s="1">
        <v>4</v>
      </c>
      <c r="AM169" s="1" t="s">
        <v>68</v>
      </c>
      <c r="AN169" s="1" t="s">
        <v>12</v>
      </c>
      <c r="AO169" s="1" t="s">
        <v>12</v>
      </c>
      <c r="AP169" s="1">
        <v>3.85</v>
      </c>
      <c r="AQ169" s="1">
        <v>224.47499999999999</v>
      </c>
      <c r="AR169" s="1">
        <v>4100</v>
      </c>
      <c r="AY169" s="1" t="s">
        <v>68</v>
      </c>
      <c r="AZ169" s="1" t="s">
        <v>12</v>
      </c>
      <c r="BA169" s="1" t="s">
        <v>12</v>
      </c>
      <c r="BG169" s="1">
        <v>4</v>
      </c>
      <c r="BK169" s="1" t="s">
        <v>68</v>
      </c>
      <c r="BL169" s="1" t="s">
        <v>12</v>
      </c>
      <c r="BM169" s="1" t="s">
        <v>12</v>
      </c>
      <c r="BN169" s="1">
        <v>4.0599999999999996</v>
      </c>
      <c r="BO169" s="1">
        <v>1.4370000000000001</v>
      </c>
      <c r="BP169" s="1">
        <v>84</v>
      </c>
      <c r="BQ169" s="1">
        <v>0.32600000000000001</v>
      </c>
      <c r="BR169" s="1">
        <v>17.632000000000001</v>
      </c>
      <c r="BT169" s="1">
        <v>104.77</v>
      </c>
      <c r="BW169" s="1" t="s">
        <v>68</v>
      </c>
      <c r="BX169" s="1" t="s">
        <v>12</v>
      </c>
      <c r="BY169" s="1" t="s">
        <v>12</v>
      </c>
      <c r="BZ169" s="1">
        <v>4.07</v>
      </c>
      <c r="CA169" s="1">
        <v>0.32600000000000001</v>
      </c>
      <c r="CB169" s="1">
        <v>19</v>
      </c>
      <c r="CD169" s="1">
        <v>0.32600000000000001</v>
      </c>
      <c r="CE169" s="1">
        <v>4</v>
      </c>
      <c r="CF169" s="1">
        <v>0</v>
      </c>
      <c r="CG169" s="1">
        <v>-100</v>
      </c>
      <c r="CI169" s="1" t="s">
        <v>68</v>
      </c>
      <c r="CJ169" s="1" t="s">
        <v>12</v>
      </c>
      <c r="CK169" s="1" t="s">
        <v>12</v>
      </c>
      <c r="CO169" s="1">
        <v>7.7249999999999996</v>
      </c>
      <c r="CU169" s="1" t="s">
        <v>68</v>
      </c>
      <c r="CV169" s="1" t="s">
        <v>12</v>
      </c>
      <c r="CW169" s="1" t="s">
        <v>12</v>
      </c>
      <c r="DA169" s="1">
        <v>7.7249999999999996</v>
      </c>
      <c r="DG169" s="1" t="s">
        <v>68</v>
      </c>
      <c r="DH169" s="1" t="s">
        <v>12</v>
      </c>
      <c r="DI169" s="1" t="s">
        <v>12</v>
      </c>
      <c r="DJ169" s="1">
        <v>4.41</v>
      </c>
      <c r="DK169" s="1">
        <v>7.7249999999999996</v>
      </c>
      <c r="DL169" s="1">
        <v>173</v>
      </c>
      <c r="DN169" s="1">
        <v>7.7249999999999996</v>
      </c>
      <c r="DO169" s="1">
        <v>4</v>
      </c>
      <c r="DP169" s="1">
        <v>0</v>
      </c>
      <c r="DQ169" s="1">
        <v>-100</v>
      </c>
    </row>
    <row r="170" spans="3:121" x14ac:dyDescent="0.25">
      <c r="C170" s="1" t="s">
        <v>72</v>
      </c>
      <c r="D170" s="1" t="s">
        <v>12</v>
      </c>
      <c r="E170" s="1" t="s">
        <v>12</v>
      </c>
      <c r="I170" s="1">
        <v>2.2389999999999999</v>
      </c>
      <c r="O170" s="1" t="s">
        <v>72</v>
      </c>
      <c r="P170" s="1" t="s">
        <v>12</v>
      </c>
      <c r="Q170" s="1" t="s">
        <v>12</v>
      </c>
      <c r="U170" s="1">
        <v>2.2389999999999999</v>
      </c>
      <c r="AA170" s="1" t="s">
        <v>72</v>
      </c>
      <c r="AB170" s="1" t="s">
        <v>12</v>
      </c>
      <c r="AC170" s="1" t="s">
        <v>12</v>
      </c>
      <c r="AD170" s="1">
        <v>3.75</v>
      </c>
      <c r="AE170" s="1">
        <v>2.2389999999999999</v>
      </c>
      <c r="AF170" s="1">
        <v>81</v>
      </c>
      <c r="AH170" s="1">
        <v>2.2389999999999999</v>
      </c>
      <c r="AI170" s="1">
        <v>4</v>
      </c>
      <c r="AJ170" s="1">
        <v>0</v>
      </c>
      <c r="AK170" s="1">
        <v>-99.9</v>
      </c>
      <c r="AM170" s="1" t="s">
        <v>72</v>
      </c>
      <c r="AN170" s="1" t="s">
        <v>12</v>
      </c>
      <c r="AO170" s="1" t="s">
        <v>12</v>
      </c>
      <c r="AP170" s="1">
        <v>3.85</v>
      </c>
      <c r="AQ170" s="1">
        <v>223.767</v>
      </c>
      <c r="AR170" s="1">
        <v>3692</v>
      </c>
      <c r="AY170" s="1" t="s">
        <v>72</v>
      </c>
      <c r="AZ170" s="1" t="s">
        <v>12</v>
      </c>
      <c r="BA170" s="1" t="s">
        <v>12</v>
      </c>
      <c r="BG170" s="1">
        <v>4</v>
      </c>
      <c r="BK170" s="1" t="s">
        <v>72</v>
      </c>
      <c r="BL170" s="1" t="s">
        <v>12</v>
      </c>
      <c r="BM170" s="1" t="s">
        <v>12</v>
      </c>
      <c r="BN170" s="1">
        <v>4.05</v>
      </c>
      <c r="BO170" s="1">
        <v>0.85399999999999998</v>
      </c>
      <c r="BP170" s="1">
        <v>50</v>
      </c>
      <c r="BW170" s="1" t="s">
        <v>72</v>
      </c>
      <c r="BX170" s="1" t="s">
        <v>12</v>
      </c>
      <c r="BY170" s="1" t="s">
        <v>12</v>
      </c>
      <c r="CE170" s="1">
        <v>4</v>
      </c>
      <c r="CI170" s="1" t="s">
        <v>72</v>
      </c>
      <c r="CJ170" s="1" t="s">
        <v>12</v>
      </c>
      <c r="CK170" s="1" t="s">
        <v>12</v>
      </c>
      <c r="CL170" s="1">
        <v>4.07</v>
      </c>
      <c r="CM170" s="1">
        <v>5.7679999999999998</v>
      </c>
      <c r="CN170" s="1">
        <v>153</v>
      </c>
      <c r="CO170" s="1">
        <v>5.681</v>
      </c>
      <c r="CP170" s="1">
        <v>4.0609999999999999</v>
      </c>
      <c r="CR170" s="1">
        <v>67.19</v>
      </c>
      <c r="CU170" s="1" t="s">
        <v>72</v>
      </c>
      <c r="CV170" s="1" t="s">
        <v>12</v>
      </c>
      <c r="CW170" s="1" t="s">
        <v>12</v>
      </c>
      <c r="CX170" s="1">
        <v>4.4400000000000004</v>
      </c>
      <c r="CY170" s="1">
        <v>65.968999999999994</v>
      </c>
      <c r="CZ170" s="1">
        <v>2411</v>
      </c>
      <c r="DA170" s="1">
        <v>5.681</v>
      </c>
      <c r="DB170" s="1">
        <v>46.448999999999998</v>
      </c>
      <c r="DD170" s="1">
        <v>160.69</v>
      </c>
      <c r="DG170" s="1" t="s">
        <v>72</v>
      </c>
      <c r="DH170" s="1" t="s">
        <v>12</v>
      </c>
      <c r="DI170" s="1" t="s">
        <v>12</v>
      </c>
      <c r="DJ170" s="1">
        <v>4.4000000000000004</v>
      </c>
      <c r="DK170" s="1">
        <v>5.681</v>
      </c>
      <c r="DL170" s="1">
        <v>201</v>
      </c>
      <c r="DN170" s="1">
        <v>5.681</v>
      </c>
      <c r="DO170" s="1">
        <v>4</v>
      </c>
      <c r="DP170" s="1">
        <v>0</v>
      </c>
      <c r="DQ170" s="1">
        <v>-100</v>
      </c>
    </row>
    <row r="171" spans="3:121" x14ac:dyDescent="0.25">
      <c r="C171" s="1" t="s">
        <v>90</v>
      </c>
      <c r="D171" s="1" t="s">
        <v>12</v>
      </c>
      <c r="E171" s="1" t="s">
        <v>12</v>
      </c>
      <c r="F171" s="1">
        <v>3.9</v>
      </c>
      <c r="G171" s="1">
        <v>1.849</v>
      </c>
      <c r="H171" s="1">
        <v>69</v>
      </c>
      <c r="I171" s="1">
        <v>1.2629999999999999</v>
      </c>
      <c r="J171" s="1">
        <v>5.8559999999999999</v>
      </c>
      <c r="L171" s="1">
        <v>20.68</v>
      </c>
      <c r="O171" s="1" t="s">
        <v>90</v>
      </c>
      <c r="P171" s="1" t="s">
        <v>12</v>
      </c>
      <c r="Q171" s="1" t="s">
        <v>12</v>
      </c>
      <c r="U171" s="1">
        <v>1.2629999999999999</v>
      </c>
      <c r="AA171" s="1" t="s">
        <v>90</v>
      </c>
      <c r="AB171" s="1" t="s">
        <v>12</v>
      </c>
      <c r="AC171" s="1" t="s">
        <v>12</v>
      </c>
      <c r="AD171" s="1">
        <v>3.79</v>
      </c>
      <c r="AE171" s="1">
        <v>1.2629999999999999</v>
      </c>
      <c r="AF171" s="1">
        <v>40</v>
      </c>
      <c r="AH171" s="1">
        <v>1.2629999999999999</v>
      </c>
      <c r="AI171" s="1">
        <v>4</v>
      </c>
      <c r="AJ171" s="1">
        <v>0</v>
      </c>
      <c r="AK171" s="1">
        <v>-100</v>
      </c>
      <c r="AM171" s="1" t="s">
        <v>90</v>
      </c>
      <c r="AN171" s="1" t="s">
        <v>12</v>
      </c>
      <c r="AO171" s="1" t="s">
        <v>12</v>
      </c>
      <c r="AP171" s="1">
        <v>3.85</v>
      </c>
      <c r="AQ171" s="1">
        <v>234.03700000000001</v>
      </c>
      <c r="AR171" s="1">
        <v>4499</v>
      </c>
      <c r="AS171" s="1">
        <v>12.536</v>
      </c>
      <c r="AT171" s="1">
        <v>74.677000000000007</v>
      </c>
      <c r="AV171" s="1">
        <v>211.42</v>
      </c>
      <c r="AY171" s="1" t="s">
        <v>90</v>
      </c>
      <c r="AZ171" s="1" t="s">
        <v>12</v>
      </c>
      <c r="BA171" s="1" t="s">
        <v>12</v>
      </c>
      <c r="BB171" s="1">
        <v>3.97</v>
      </c>
      <c r="BC171" s="1">
        <v>12.536</v>
      </c>
      <c r="BD171" s="1">
        <v>315</v>
      </c>
      <c r="BF171" s="1">
        <v>12.536</v>
      </c>
      <c r="BG171" s="1">
        <v>4</v>
      </c>
      <c r="BH171" s="1">
        <v>0</v>
      </c>
      <c r="BI171" s="1">
        <v>-100</v>
      </c>
      <c r="BK171" s="1" t="s">
        <v>90</v>
      </c>
      <c r="BL171" s="1" t="s">
        <v>12</v>
      </c>
      <c r="BM171" s="1" t="s">
        <v>12</v>
      </c>
      <c r="BQ171" s="1">
        <v>0.376</v>
      </c>
      <c r="BW171" s="1" t="s">
        <v>90</v>
      </c>
      <c r="BX171" s="1" t="s">
        <v>12</v>
      </c>
      <c r="BY171" s="1" t="s">
        <v>12</v>
      </c>
      <c r="BZ171" s="1">
        <v>4.09</v>
      </c>
      <c r="CA171" s="1">
        <v>0.376</v>
      </c>
      <c r="CB171" s="1">
        <v>22</v>
      </c>
      <c r="CD171" s="1">
        <v>0.376</v>
      </c>
      <c r="CE171" s="1">
        <v>4</v>
      </c>
      <c r="CF171" s="1">
        <v>0</v>
      </c>
      <c r="CG171" s="1">
        <v>-100</v>
      </c>
      <c r="CI171" s="1" t="s">
        <v>90</v>
      </c>
      <c r="CJ171" s="1" t="s">
        <v>12</v>
      </c>
      <c r="CK171" s="1" t="s">
        <v>12</v>
      </c>
      <c r="CO171" s="1">
        <v>3.0350000000000001</v>
      </c>
      <c r="CU171" s="1" t="s">
        <v>90</v>
      </c>
      <c r="CV171" s="1" t="s">
        <v>12</v>
      </c>
      <c r="CW171" s="1" t="s">
        <v>12</v>
      </c>
      <c r="CX171" s="1">
        <v>4.43</v>
      </c>
      <c r="CY171" s="1">
        <v>2.7669999999999999</v>
      </c>
      <c r="CZ171" s="1">
        <v>722</v>
      </c>
      <c r="DA171" s="1">
        <v>3.0350000000000001</v>
      </c>
      <c r="DB171" s="1">
        <v>3.6469999999999998</v>
      </c>
      <c r="DD171" s="1">
        <v>12.11</v>
      </c>
      <c r="DG171" s="1" t="s">
        <v>90</v>
      </c>
      <c r="DH171" s="1" t="s">
        <v>12</v>
      </c>
      <c r="DI171" s="1" t="s">
        <v>12</v>
      </c>
      <c r="DJ171" s="1">
        <v>4.3899999999999997</v>
      </c>
      <c r="DK171" s="1">
        <v>3.0350000000000001</v>
      </c>
      <c r="DL171" s="1">
        <v>208</v>
      </c>
      <c r="DN171" s="1">
        <v>3.0350000000000001</v>
      </c>
      <c r="DO171" s="1">
        <v>4</v>
      </c>
      <c r="DP171" s="1">
        <v>0</v>
      </c>
      <c r="DQ171" s="1">
        <v>-100</v>
      </c>
    </row>
    <row r="172" spans="3:121" x14ac:dyDescent="0.25">
      <c r="C172" s="1" t="s">
        <v>97</v>
      </c>
      <c r="D172" s="1" t="s">
        <v>12</v>
      </c>
      <c r="E172" s="1" t="s">
        <v>12</v>
      </c>
      <c r="I172" s="1">
        <v>1.55</v>
      </c>
      <c r="O172" s="1" t="s">
        <v>97</v>
      </c>
      <c r="P172" s="1" t="s">
        <v>12</v>
      </c>
      <c r="Q172" s="1" t="s">
        <v>12</v>
      </c>
      <c r="U172" s="1">
        <v>1.55</v>
      </c>
      <c r="AA172" s="1" t="s">
        <v>97</v>
      </c>
      <c r="AB172" s="1" t="s">
        <v>12</v>
      </c>
      <c r="AC172" s="1" t="s">
        <v>12</v>
      </c>
      <c r="AD172" s="1">
        <v>3.76</v>
      </c>
      <c r="AE172" s="1">
        <v>1.55</v>
      </c>
      <c r="AF172" s="1">
        <v>56</v>
      </c>
      <c r="AH172" s="1">
        <v>1.55</v>
      </c>
      <c r="AI172" s="1">
        <v>4</v>
      </c>
      <c r="AJ172" s="1">
        <v>0</v>
      </c>
      <c r="AK172" s="1">
        <v>-100</v>
      </c>
      <c r="AM172" s="1" t="s">
        <v>97</v>
      </c>
      <c r="AN172" s="1" t="s">
        <v>12</v>
      </c>
      <c r="AO172" s="1" t="s">
        <v>12</v>
      </c>
      <c r="AP172" s="1">
        <v>3.85</v>
      </c>
      <c r="AQ172" s="1">
        <v>243.21100000000001</v>
      </c>
      <c r="AR172" s="1">
        <v>4301</v>
      </c>
      <c r="AY172" s="1" t="s">
        <v>97</v>
      </c>
      <c r="AZ172" s="1" t="s">
        <v>12</v>
      </c>
      <c r="BA172" s="1" t="s">
        <v>12</v>
      </c>
      <c r="BG172" s="1">
        <v>4</v>
      </c>
      <c r="BK172" s="1" t="s">
        <v>97</v>
      </c>
      <c r="BL172" s="1" t="s">
        <v>12</v>
      </c>
      <c r="BM172" s="1" t="s">
        <v>12</v>
      </c>
      <c r="BQ172" s="1">
        <v>0.214</v>
      </c>
      <c r="BW172" s="1" t="s">
        <v>97</v>
      </c>
      <c r="BX172" s="1" t="s">
        <v>12</v>
      </c>
      <c r="BY172" s="1" t="s">
        <v>12</v>
      </c>
      <c r="BZ172" s="1">
        <v>4.05</v>
      </c>
      <c r="CA172" s="1">
        <v>0.214</v>
      </c>
      <c r="CB172" s="1">
        <v>13</v>
      </c>
      <c r="CD172" s="1">
        <v>0.214</v>
      </c>
      <c r="CE172" s="1">
        <v>4</v>
      </c>
      <c r="CF172" s="1">
        <v>0</v>
      </c>
      <c r="CG172" s="1">
        <v>-100</v>
      </c>
      <c r="CI172" s="1" t="s">
        <v>97</v>
      </c>
      <c r="CJ172" s="1" t="s">
        <v>12</v>
      </c>
      <c r="CK172" s="1" t="s">
        <v>12</v>
      </c>
      <c r="CL172" s="1">
        <v>4.0599999999999996</v>
      </c>
      <c r="CM172" s="1">
        <v>11.194000000000001</v>
      </c>
      <c r="CN172" s="1">
        <v>371</v>
      </c>
      <c r="CO172" s="1">
        <v>2.9790000000000001</v>
      </c>
      <c r="CP172" s="1">
        <v>15.031000000000001</v>
      </c>
      <c r="CR172" s="1">
        <v>250.38</v>
      </c>
      <c r="CU172" s="1" t="s">
        <v>97</v>
      </c>
      <c r="CV172" s="1" t="s">
        <v>12</v>
      </c>
      <c r="CW172" s="1" t="s">
        <v>12</v>
      </c>
      <c r="CX172" s="1">
        <v>4.43</v>
      </c>
      <c r="CY172" s="1">
        <v>61.475000000000001</v>
      </c>
      <c r="CZ172" s="1">
        <v>1351</v>
      </c>
      <c r="DA172" s="1">
        <v>2.9790000000000001</v>
      </c>
      <c r="DB172" s="1">
        <v>82.543999999999997</v>
      </c>
      <c r="DD172" s="1">
        <v>285.99</v>
      </c>
      <c r="DG172" s="1" t="s">
        <v>97</v>
      </c>
      <c r="DH172" s="1" t="s">
        <v>12</v>
      </c>
      <c r="DI172" s="1" t="s">
        <v>12</v>
      </c>
      <c r="DJ172" s="1">
        <v>4.41</v>
      </c>
      <c r="DK172" s="1">
        <v>2.9790000000000001</v>
      </c>
      <c r="DL172" s="1">
        <v>184</v>
      </c>
      <c r="DN172" s="1">
        <v>2.9790000000000001</v>
      </c>
      <c r="DO172" s="1">
        <v>4</v>
      </c>
      <c r="DP172" s="1">
        <v>0</v>
      </c>
      <c r="DQ172" s="1">
        <v>-100</v>
      </c>
    </row>
    <row r="173" spans="3:121" x14ac:dyDescent="0.25">
      <c r="C173" s="1" t="s">
        <v>108</v>
      </c>
      <c r="D173" s="1" t="s">
        <v>12</v>
      </c>
      <c r="E173" s="1" t="s">
        <v>12</v>
      </c>
      <c r="I173" s="1">
        <v>5.7030000000000003</v>
      </c>
      <c r="O173" s="1" t="s">
        <v>108</v>
      </c>
      <c r="P173" s="1" t="s">
        <v>12</v>
      </c>
      <c r="Q173" s="1" t="s">
        <v>12</v>
      </c>
      <c r="U173" s="1">
        <v>5.7030000000000003</v>
      </c>
      <c r="AA173" s="1" t="s">
        <v>108</v>
      </c>
      <c r="AB173" s="1" t="s">
        <v>12</v>
      </c>
      <c r="AC173" s="1" t="s">
        <v>12</v>
      </c>
      <c r="AD173" s="1">
        <v>3.79</v>
      </c>
      <c r="AE173" s="1">
        <v>5.7030000000000003</v>
      </c>
      <c r="AF173" s="1">
        <v>133</v>
      </c>
      <c r="AH173" s="1">
        <v>5.7030000000000003</v>
      </c>
      <c r="AI173" s="1">
        <v>4</v>
      </c>
      <c r="AJ173" s="1">
        <v>0.01</v>
      </c>
      <c r="AK173" s="1">
        <v>-99.8</v>
      </c>
      <c r="AM173" s="1" t="s">
        <v>108</v>
      </c>
      <c r="AN173" s="1" t="s">
        <v>12</v>
      </c>
      <c r="AO173" s="1" t="s">
        <v>12</v>
      </c>
      <c r="AP173" s="1">
        <v>3.86</v>
      </c>
      <c r="AQ173" s="1">
        <v>178.541</v>
      </c>
      <c r="AR173" s="1">
        <v>3006</v>
      </c>
      <c r="AS173" s="1">
        <v>7.0570000000000004</v>
      </c>
      <c r="AT173" s="1">
        <v>101.199</v>
      </c>
      <c r="AV173" s="1">
        <v>286.64999999999998</v>
      </c>
      <c r="AY173" s="1" t="s">
        <v>108</v>
      </c>
      <c r="AZ173" s="1" t="s">
        <v>12</v>
      </c>
      <c r="BA173" s="1" t="s">
        <v>12</v>
      </c>
      <c r="BB173" s="1">
        <v>3.97</v>
      </c>
      <c r="BC173" s="1">
        <v>7.0570000000000004</v>
      </c>
      <c r="BD173" s="1">
        <v>248</v>
      </c>
      <c r="BF173" s="1">
        <v>7.0570000000000004</v>
      </c>
      <c r="BG173" s="1">
        <v>4</v>
      </c>
      <c r="BH173" s="1">
        <v>0</v>
      </c>
      <c r="BI173" s="1">
        <v>-100</v>
      </c>
      <c r="BK173" s="1" t="s">
        <v>108</v>
      </c>
      <c r="BL173" s="1" t="s">
        <v>12</v>
      </c>
      <c r="BM173" s="1" t="s">
        <v>12</v>
      </c>
      <c r="BW173" s="1" t="s">
        <v>108</v>
      </c>
      <c r="BX173" s="1" t="s">
        <v>12</v>
      </c>
      <c r="BY173" s="1" t="s">
        <v>12</v>
      </c>
      <c r="CE173" s="1">
        <v>4</v>
      </c>
      <c r="CI173" s="1" t="s">
        <v>108</v>
      </c>
      <c r="CJ173" s="1" t="s">
        <v>12</v>
      </c>
      <c r="CK173" s="1" t="s">
        <v>12</v>
      </c>
      <c r="CL173" s="1">
        <v>4.04</v>
      </c>
      <c r="CM173" s="1">
        <v>0.246</v>
      </c>
      <c r="CN173" s="1">
        <v>35</v>
      </c>
      <c r="CO173" s="1">
        <v>13.529</v>
      </c>
      <c r="CP173" s="1">
        <v>7.2999999999999995E-2</v>
      </c>
      <c r="CR173" s="1">
        <v>0.57999999999999996</v>
      </c>
      <c r="CU173" s="1" t="s">
        <v>108</v>
      </c>
      <c r="CV173" s="1" t="s">
        <v>12</v>
      </c>
      <c r="CW173" s="1" t="s">
        <v>12</v>
      </c>
      <c r="CX173" s="1">
        <v>4.45</v>
      </c>
      <c r="CY173" s="1">
        <v>47.228000000000002</v>
      </c>
      <c r="CZ173" s="1">
        <v>2391</v>
      </c>
      <c r="DA173" s="1">
        <v>13.529</v>
      </c>
      <c r="DB173" s="1">
        <v>13.962999999999999</v>
      </c>
      <c r="DD173" s="1">
        <v>47.93</v>
      </c>
      <c r="DG173" s="1" t="s">
        <v>108</v>
      </c>
      <c r="DH173" s="1" t="s">
        <v>12</v>
      </c>
      <c r="DI173" s="1" t="s">
        <v>12</v>
      </c>
      <c r="DJ173" s="1">
        <v>4.37</v>
      </c>
      <c r="DK173" s="1">
        <v>13.529</v>
      </c>
      <c r="DL173" s="1">
        <v>246</v>
      </c>
      <c r="DN173" s="1">
        <v>13.529</v>
      </c>
      <c r="DO173" s="1">
        <v>4</v>
      </c>
      <c r="DP173" s="1">
        <v>0</v>
      </c>
      <c r="DQ173" s="1">
        <v>-100</v>
      </c>
    </row>
    <row r="174" spans="3:121" x14ac:dyDescent="0.25">
      <c r="C174" s="1" t="s">
        <v>112</v>
      </c>
      <c r="D174" s="1" t="s">
        <v>12</v>
      </c>
      <c r="E174" s="1" t="s">
        <v>12</v>
      </c>
      <c r="I174" s="1">
        <v>0.32200000000000001</v>
      </c>
      <c r="O174" s="1" t="s">
        <v>112</v>
      </c>
      <c r="P174" s="1" t="s">
        <v>12</v>
      </c>
      <c r="Q174" s="1" t="s">
        <v>12</v>
      </c>
      <c r="R174" s="1">
        <v>3.79</v>
      </c>
      <c r="S174" s="1">
        <v>0.88</v>
      </c>
      <c r="T174" s="1">
        <v>95</v>
      </c>
      <c r="U174" s="1">
        <v>0.32200000000000001</v>
      </c>
      <c r="V174" s="1">
        <v>10.932</v>
      </c>
      <c r="X174" s="1">
        <v>159.94</v>
      </c>
      <c r="AA174" s="1" t="s">
        <v>112</v>
      </c>
      <c r="AB174" s="1" t="s">
        <v>12</v>
      </c>
      <c r="AC174" s="1" t="s">
        <v>12</v>
      </c>
      <c r="AD174" s="1">
        <v>3.81</v>
      </c>
      <c r="AE174" s="1">
        <v>0.32200000000000001</v>
      </c>
      <c r="AF174" s="1">
        <v>12</v>
      </c>
      <c r="AH174" s="1">
        <v>0.32200000000000001</v>
      </c>
      <c r="AI174" s="1">
        <v>4</v>
      </c>
      <c r="AJ174" s="1">
        <v>0</v>
      </c>
      <c r="AK174" s="1">
        <v>-100</v>
      </c>
      <c r="AM174" s="1" t="s">
        <v>112</v>
      </c>
      <c r="AN174" s="1" t="s">
        <v>12</v>
      </c>
      <c r="AO174" s="1" t="s">
        <v>12</v>
      </c>
      <c r="AP174" s="1">
        <v>3.86</v>
      </c>
      <c r="AQ174" s="1">
        <v>219.78399999999999</v>
      </c>
      <c r="AR174" s="1">
        <v>4284</v>
      </c>
      <c r="AS174" s="1">
        <v>12.113</v>
      </c>
      <c r="AT174" s="1">
        <v>72.578000000000003</v>
      </c>
      <c r="AV174" s="1">
        <v>205.46</v>
      </c>
      <c r="AY174" s="1" t="s">
        <v>112</v>
      </c>
      <c r="AZ174" s="1" t="s">
        <v>12</v>
      </c>
      <c r="BA174" s="1" t="s">
        <v>12</v>
      </c>
      <c r="BB174" s="1">
        <v>3.97</v>
      </c>
      <c r="BC174" s="1">
        <v>12.113</v>
      </c>
      <c r="BD174" s="1">
        <v>359</v>
      </c>
      <c r="BF174" s="1">
        <v>12.113</v>
      </c>
      <c r="BG174" s="1">
        <v>4</v>
      </c>
      <c r="BH174" s="1">
        <v>0</v>
      </c>
      <c r="BI174" s="1">
        <v>-100</v>
      </c>
      <c r="BK174" s="1" t="s">
        <v>112</v>
      </c>
      <c r="BL174" s="1" t="s">
        <v>12</v>
      </c>
      <c r="BM174" s="1" t="s">
        <v>12</v>
      </c>
      <c r="BN174" s="1">
        <v>4.0599999999999996</v>
      </c>
      <c r="BO174" s="1">
        <v>0.20300000000000001</v>
      </c>
      <c r="BP174" s="1">
        <v>12</v>
      </c>
      <c r="BW174" s="1" t="s">
        <v>112</v>
      </c>
      <c r="BX174" s="1" t="s">
        <v>12</v>
      </c>
      <c r="BY174" s="1" t="s">
        <v>12</v>
      </c>
      <c r="CE174" s="1">
        <v>4</v>
      </c>
      <c r="CI174" s="1" t="s">
        <v>112</v>
      </c>
      <c r="CJ174" s="1" t="s">
        <v>12</v>
      </c>
      <c r="CK174" s="1" t="s">
        <v>12</v>
      </c>
      <c r="CO174" s="1">
        <v>8.6460000000000008</v>
      </c>
      <c r="CU174" s="1" t="s">
        <v>112</v>
      </c>
      <c r="CV174" s="1" t="s">
        <v>12</v>
      </c>
      <c r="CW174" s="1" t="s">
        <v>12</v>
      </c>
      <c r="CX174" s="1">
        <v>4.38</v>
      </c>
      <c r="CY174" s="1">
        <v>69.248000000000005</v>
      </c>
      <c r="CZ174" s="1">
        <v>2207</v>
      </c>
      <c r="DA174" s="1">
        <v>8.6460000000000008</v>
      </c>
      <c r="DB174" s="1">
        <v>32.036999999999999</v>
      </c>
      <c r="DD174" s="1">
        <v>110.66</v>
      </c>
      <c r="DG174" s="1" t="s">
        <v>112</v>
      </c>
      <c r="DH174" s="1" t="s">
        <v>12</v>
      </c>
      <c r="DI174" s="1" t="s">
        <v>12</v>
      </c>
      <c r="DJ174" s="1">
        <v>4.4000000000000004</v>
      </c>
      <c r="DK174" s="1">
        <v>8.6460000000000008</v>
      </c>
      <c r="DL174" s="1">
        <v>340</v>
      </c>
      <c r="DN174" s="1">
        <v>8.6460000000000008</v>
      </c>
      <c r="DO174" s="1">
        <v>4</v>
      </c>
      <c r="DP174" s="1">
        <v>0</v>
      </c>
      <c r="DQ174" s="1">
        <v>-100</v>
      </c>
    </row>
    <row r="175" spans="3:121" x14ac:dyDescent="0.25">
      <c r="C175" s="1" t="s">
        <v>116</v>
      </c>
      <c r="D175" s="1" t="s">
        <v>12</v>
      </c>
      <c r="E175" s="1" t="s">
        <v>12</v>
      </c>
      <c r="F175" s="1">
        <v>3.83</v>
      </c>
      <c r="G175" s="1">
        <v>0.96</v>
      </c>
      <c r="H175" s="1">
        <v>30</v>
      </c>
      <c r="I175" s="1">
        <v>4.5970000000000004</v>
      </c>
      <c r="J175" s="1">
        <v>0.83499999999999996</v>
      </c>
      <c r="L175" s="1">
        <v>2.3199999999999998</v>
      </c>
      <c r="O175" s="1" t="s">
        <v>116</v>
      </c>
      <c r="P175" s="1" t="s">
        <v>12</v>
      </c>
      <c r="Q175" s="1" t="s">
        <v>12</v>
      </c>
      <c r="U175" s="1">
        <v>4.5970000000000004</v>
      </c>
      <c r="AA175" s="1" t="s">
        <v>116</v>
      </c>
      <c r="AB175" s="1" t="s">
        <v>12</v>
      </c>
      <c r="AC175" s="1" t="s">
        <v>12</v>
      </c>
      <c r="AD175" s="1">
        <v>3.81</v>
      </c>
      <c r="AE175" s="1">
        <v>4.5970000000000004</v>
      </c>
      <c r="AF175" s="1">
        <v>132</v>
      </c>
      <c r="AH175" s="1">
        <v>4.5970000000000004</v>
      </c>
      <c r="AI175" s="1">
        <v>4</v>
      </c>
      <c r="AJ175" s="1">
        <v>0.01</v>
      </c>
      <c r="AK175" s="1">
        <v>-99.9</v>
      </c>
      <c r="AM175" s="1" t="s">
        <v>116</v>
      </c>
      <c r="AN175" s="1" t="s">
        <v>12</v>
      </c>
      <c r="AO175" s="1" t="s">
        <v>12</v>
      </c>
      <c r="AY175" s="1" t="s">
        <v>116</v>
      </c>
      <c r="AZ175" s="1" t="s">
        <v>12</v>
      </c>
      <c r="BA175" s="1" t="s">
        <v>12</v>
      </c>
      <c r="BG175" s="1">
        <v>4</v>
      </c>
      <c r="BK175" s="1" t="s">
        <v>116</v>
      </c>
      <c r="BL175" s="1" t="s">
        <v>12</v>
      </c>
      <c r="BM175" s="1" t="s">
        <v>12</v>
      </c>
      <c r="BQ175" s="1">
        <v>0.23200000000000001</v>
      </c>
      <c r="BW175" s="1" t="s">
        <v>116</v>
      </c>
      <c r="BX175" s="1" t="s">
        <v>12</v>
      </c>
      <c r="BY175" s="1" t="s">
        <v>12</v>
      </c>
      <c r="BZ175" s="1">
        <v>4.05</v>
      </c>
      <c r="CA175" s="1">
        <v>0.23200000000000001</v>
      </c>
      <c r="CB175" s="1">
        <v>36</v>
      </c>
      <c r="CD175" s="1">
        <v>0.23200000000000001</v>
      </c>
      <c r="CE175" s="1">
        <v>4</v>
      </c>
      <c r="CF175" s="1">
        <v>0</v>
      </c>
      <c r="CG175" s="1">
        <v>-100</v>
      </c>
      <c r="CI175" s="1" t="s">
        <v>116</v>
      </c>
      <c r="CJ175" s="1" t="s">
        <v>12</v>
      </c>
      <c r="CK175" s="1" t="s">
        <v>12</v>
      </c>
      <c r="CO175" s="1">
        <v>10.156000000000001</v>
      </c>
      <c r="CU175" s="1" t="s">
        <v>116</v>
      </c>
      <c r="CV175" s="1" t="s">
        <v>12</v>
      </c>
      <c r="CW175" s="1" t="s">
        <v>12</v>
      </c>
      <c r="DA175" s="1">
        <v>10.156000000000001</v>
      </c>
      <c r="DG175" s="1" t="s">
        <v>116</v>
      </c>
      <c r="DH175" s="1" t="s">
        <v>12</v>
      </c>
      <c r="DI175" s="1" t="s">
        <v>12</v>
      </c>
      <c r="DJ175" s="1">
        <v>4.3600000000000003</v>
      </c>
      <c r="DK175" s="1">
        <v>10.156000000000001</v>
      </c>
      <c r="DL175" s="1">
        <v>202</v>
      </c>
      <c r="DN175" s="1">
        <v>10.156000000000001</v>
      </c>
      <c r="DO175" s="1">
        <v>4</v>
      </c>
      <c r="DP175" s="1">
        <v>0</v>
      </c>
      <c r="DQ175" s="1">
        <v>-100</v>
      </c>
    </row>
    <row r="176" spans="3:121" x14ac:dyDescent="0.25">
      <c r="C176" s="1" t="s">
        <v>121</v>
      </c>
      <c r="D176" s="1" t="s">
        <v>12</v>
      </c>
      <c r="E176" s="1" t="s">
        <v>12</v>
      </c>
      <c r="O176" s="1" t="s">
        <v>121</v>
      </c>
      <c r="P176" s="1" t="s">
        <v>12</v>
      </c>
      <c r="Q176" s="1" t="s">
        <v>12</v>
      </c>
      <c r="R176" s="1">
        <v>3.83</v>
      </c>
      <c r="S176" s="1">
        <v>20.353999999999999</v>
      </c>
      <c r="T176" s="1">
        <v>553</v>
      </c>
      <c r="AA176" s="1" t="s">
        <v>121</v>
      </c>
      <c r="AB176" s="1" t="s">
        <v>12</v>
      </c>
      <c r="AC176" s="1" t="s">
        <v>12</v>
      </c>
      <c r="AI176" s="1">
        <v>4</v>
      </c>
      <c r="AM176" s="1" t="s">
        <v>121</v>
      </c>
      <c r="AN176" s="1" t="s">
        <v>12</v>
      </c>
      <c r="AO176" s="1" t="s">
        <v>12</v>
      </c>
      <c r="AP176" s="1">
        <v>3.86</v>
      </c>
      <c r="AQ176" s="1">
        <v>108.33799999999999</v>
      </c>
      <c r="AR176" s="1">
        <v>2639</v>
      </c>
      <c r="AS176" s="1">
        <v>2.3199999999999998</v>
      </c>
      <c r="AT176" s="1">
        <v>186.79</v>
      </c>
      <c r="AV176" s="1">
        <v>529.44000000000005</v>
      </c>
      <c r="AY176" s="1" t="s">
        <v>121</v>
      </c>
      <c r="AZ176" s="1" t="s">
        <v>12</v>
      </c>
      <c r="BA176" s="1" t="s">
        <v>12</v>
      </c>
      <c r="BB176" s="1">
        <v>3.93</v>
      </c>
      <c r="BC176" s="1">
        <v>2.3199999999999998</v>
      </c>
      <c r="BD176" s="1">
        <v>130</v>
      </c>
      <c r="BF176" s="1">
        <v>2.3199999999999998</v>
      </c>
      <c r="BG176" s="1">
        <v>4</v>
      </c>
      <c r="BH176" s="1">
        <v>0</v>
      </c>
      <c r="BI176" s="1">
        <v>-100</v>
      </c>
      <c r="BK176" s="1" t="s">
        <v>121</v>
      </c>
      <c r="BL176" s="1" t="s">
        <v>12</v>
      </c>
      <c r="BM176" s="1" t="s">
        <v>12</v>
      </c>
      <c r="BQ176" s="1">
        <v>0.156</v>
      </c>
      <c r="BW176" s="1" t="s">
        <v>121</v>
      </c>
      <c r="BX176" s="1" t="s">
        <v>12</v>
      </c>
      <c r="BY176" s="1" t="s">
        <v>12</v>
      </c>
      <c r="BZ176" s="1">
        <v>4.05</v>
      </c>
      <c r="CA176" s="1">
        <v>0.156</v>
      </c>
      <c r="CB176" s="1">
        <v>9</v>
      </c>
      <c r="CD176" s="1">
        <v>0.156</v>
      </c>
      <c r="CE176" s="1">
        <v>4</v>
      </c>
      <c r="CF176" s="1">
        <v>0</v>
      </c>
      <c r="CG176" s="1">
        <v>-100</v>
      </c>
      <c r="CI176" s="1" t="s">
        <v>121</v>
      </c>
      <c r="CJ176" s="1" t="s">
        <v>12</v>
      </c>
      <c r="CK176" s="1" t="s">
        <v>12</v>
      </c>
      <c r="CL176" s="1">
        <v>4.0599999999999996</v>
      </c>
      <c r="CM176" s="1">
        <v>4.4290000000000003</v>
      </c>
      <c r="CN176" s="1">
        <v>252</v>
      </c>
      <c r="CO176" s="1">
        <v>4.8029999999999999</v>
      </c>
      <c r="CP176" s="1">
        <v>3.6890000000000001</v>
      </c>
      <c r="CR176" s="1">
        <v>60.97</v>
      </c>
      <c r="CU176" s="1" t="s">
        <v>121</v>
      </c>
      <c r="CV176" s="1" t="s">
        <v>12</v>
      </c>
      <c r="CW176" s="1" t="s">
        <v>12</v>
      </c>
      <c r="DA176" s="1">
        <v>4.8029999999999999</v>
      </c>
      <c r="DG176" s="1" t="s">
        <v>121</v>
      </c>
      <c r="DH176" s="1" t="s">
        <v>12</v>
      </c>
      <c r="DI176" s="1" t="s">
        <v>12</v>
      </c>
      <c r="DJ176" s="1">
        <v>4.4000000000000004</v>
      </c>
      <c r="DK176" s="1">
        <v>4.8029999999999999</v>
      </c>
      <c r="DL176" s="1">
        <v>181</v>
      </c>
      <c r="DN176" s="1">
        <v>4.8029999999999999</v>
      </c>
      <c r="DO176" s="1">
        <v>4</v>
      </c>
      <c r="DP176" s="1">
        <v>0</v>
      </c>
      <c r="DQ176" s="1">
        <v>-100</v>
      </c>
    </row>
    <row r="177" spans="3:121" x14ac:dyDescent="0.25">
      <c r="C177" s="1" t="s">
        <v>122</v>
      </c>
      <c r="D177" s="1" t="s">
        <v>12</v>
      </c>
      <c r="E177" s="1" t="s">
        <v>12</v>
      </c>
      <c r="F177" s="1">
        <v>3.86</v>
      </c>
      <c r="G177" s="1">
        <v>1.0760000000000001</v>
      </c>
      <c r="H177" s="1">
        <v>86</v>
      </c>
      <c r="O177" s="1" t="s">
        <v>122</v>
      </c>
      <c r="P177" s="1" t="s">
        <v>12</v>
      </c>
      <c r="Q177" s="1" t="s">
        <v>12</v>
      </c>
      <c r="R177" s="1">
        <v>3.83</v>
      </c>
      <c r="S177" s="1">
        <v>1.8049999999999999</v>
      </c>
      <c r="T177" s="1">
        <v>126</v>
      </c>
      <c r="AA177" s="1" t="s">
        <v>122</v>
      </c>
      <c r="AB177" s="1" t="s">
        <v>12</v>
      </c>
      <c r="AC177" s="1" t="s">
        <v>12</v>
      </c>
      <c r="AI177" s="1">
        <v>4</v>
      </c>
      <c r="AM177" s="1" t="s">
        <v>122</v>
      </c>
      <c r="AN177" s="1" t="s">
        <v>12</v>
      </c>
      <c r="AO177" s="1" t="s">
        <v>12</v>
      </c>
      <c r="AP177" s="1">
        <v>3.86</v>
      </c>
      <c r="AQ177" s="1">
        <v>243.37799999999999</v>
      </c>
      <c r="AR177" s="1">
        <v>5428</v>
      </c>
      <c r="AY177" s="1" t="s">
        <v>122</v>
      </c>
      <c r="AZ177" s="1" t="s">
        <v>12</v>
      </c>
      <c r="BA177" s="1" t="s">
        <v>12</v>
      </c>
      <c r="BG177" s="1">
        <v>4</v>
      </c>
      <c r="BK177" s="1" t="s">
        <v>122</v>
      </c>
      <c r="BL177" s="1" t="s">
        <v>12</v>
      </c>
      <c r="BM177" s="1" t="s">
        <v>12</v>
      </c>
      <c r="BW177" s="1" t="s">
        <v>122</v>
      </c>
      <c r="BX177" s="1" t="s">
        <v>12</v>
      </c>
      <c r="BY177" s="1" t="s">
        <v>12</v>
      </c>
      <c r="CE177" s="1">
        <v>4</v>
      </c>
      <c r="CI177" s="1" t="s">
        <v>122</v>
      </c>
      <c r="CJ177" s="1" t="s">
        <v>12</v>
      </c>
      <c r="CK177" s="1" t="s">
        <v>12</v>
      </c>
      <c r="CL177" s="1">
        <v>4.0599999999999996</v>
      </c>
      <c r="CM177" s="1">
        <v>5.79</v>
      </c>
      <c r="CN177" s="1">
        <v>191</v>
      </c>
      <c r="CO177" s="1">
        <v>0.24199999999999999</v>
      </c>
      <c r="CP177" s="1">
        <v>95.701999999999998</v>
      </c>
      <c r="CR177" s="1">
        <v>1597.58</v>
      </c>
      <c r="CU177" s="1" t="s">
        <v>122</v>
      </c>
      <c r="CV177" s="1" t="s">
        <v>12</v>
      </c>
      <c r="CW177" s="1" t="s">
        <v>12</v>
      </c>
      <c r="CX177" s="1">
        <v>4.3600000000000003</v>
      </c>
      <c r="CY177" s="1">
        <v>4.8239999999999998</v>
      </c>
      <c r="CZ177" s="1">
        <v>525</v>
      </c>
      <c r="DA177" s="1">
        <v>0.24199999999999999</v>
      </c>
      <c r="DB177" s="1">
        <v>79.736000000000004</v>
      </c>
      <c r="DD177" s="1">
        <v>276.24</v>
      </c>
      <c r="DG177" s="1" t="s">
        <v>122</v>
      </c>
      <c r="DH177" s="1" t="s">
        <v>12</v>
      </c>
      <c r="DI177" s="1" t="s">
        <v>12</v>
      </c>
      <c r="DJ177" s="1">
        <v>4.42</v>
      </c>
      <c r="DK177" s="1">
        <v>0.24199999999999999</v>
      </c>
      <c r="DL177" s="1">
        <v>58</v>
      </c>
      <c r="DN177" s="1">
        <v>0.24199999999999999</v>
      </c>
      <c r="DO177" s="1">
        <v>4</v>
      </c>
      <c r="DP177" s="1">
        <v>0</v>
      </c>
      <c r="DQ177" s="1">
        <v>-100</v>
      </c>
    </row>
    <row r="178" spans="3:121" x14ac:dyDescent="0.25">
      <c r="C178" s="1" t="s">
        <v>124</v>
      </c>
      <c r="D178" s="1" t="s">
        <v>12</v>
      </c>
      <c r="E178" s="1" t="s">
        <v>12</v>
      </c>
      <c r="F178" s="1">
        <v>3.89</v>
      </c>
      <c r="G178" s="1">
        <v>6.4969999999999999</v>
      </c>
      <c r="H178" s="1">
        <v>168</v>
      </c>
      <c r="O178" s="1" t="s">
        <v>124</v>
      </c>
      <c r="P178" s="1" t="s">
        <v>12</v>
      </c>
      <c r="Q178" s="1" t="s">
        <v>12</v>
      </c>
      <c r="R178" s="1">
        <v>3.82</v>
      </c>
      <c r="S178" s="1">
        <v>12.763999999999999</v>
      </c>
      <c r="T178" s="1">
        <v>267</v>
      </c>
      <c r="AA178" s="1" t="s">
        <v>124</v>
      </c>
      <c r="AB178" s="1" t="s">
        <v>12</v>
      </c>
      <c r="AC178" s="1" t="s">
        <v>12</v>
      </c>
      <c r="AI178" s="1">
        <v>4</v>
      </c>
      <c r="AM178" s="1" t="s">
        <v>124</v>
      </c>
      <c r="AN178" s="1" t="s">
        <v>12</v>
      </c>
      <c r="AO178" s="1" t="s">
        <v>12</v>
      </c>
      <c r="AS178" s="1">
        <v>3.5350000000000001</v>
      </c>
      <c r="AY178" s="1" t="s">
        <v>124</v>
      </c>
      <c r="AZ178" s="1" t="s">
        <v>12</v>
      </c>
      <c r="BA178" s="1" t="s">
        <v>12</v>
      </c>
      <c r="BB178" s="1">
        <v>3.91</v>
      </c>
      <c r="BC178" s="1">
        <v>3.5350000000000001</v>
      </c>
      <c r="BD178" s="1">
        <v>119</v>
      </c>
      <c r="BF178" s="1">
        <v>3.5350000000000001</v>
      </c>
      <c r="BG178" s="1">
        <v>4</v>
      </c>
      <c r="BH178" s="1">
        <v>0</v>
      </c>
      <c r="BI178" s="1">
        <v>-100</v>
      </c>
      <c r="BK178" s="1" t="s">
        <v>124</v>
      </c>
      <c r="BL178" s="1" t="s">
        <v>12</v>
      </c>
      <c r="BM178" s="1" t="s">
        <v>12</v>
      </c>
      <c r="BW178" s="1" t="s">
        <v>124</v>
      </c>
      <c r="BX178" s="1" t="s">
        <v>12</v>
      </c>
      <c r="BY178" s="1" t="s">
        <v>12</v>
      </c>
      <c r="CE178" s="1">
        <v>4</v>
      </c>
      <c r="CI178" s="1" t="s">
        <v>124</v>
      </c>
      <c r="CJ178" s="1" t="s">
        <v>12</v>
      </c>
      <c r="CK178" s="1" t="s">
        <v>12</v>
      </c>
      <c r="CL178" s="1">
        <v>4.09</v>
      </c>
      <c r="CM178" s="1">
        <v>9.9320000000000004</v>
      </c>
      <c r="CN178" s="1">
        <v>215</v>
      </c>
      <c r="CU178" s="1" t="s">
        <v>124</v>
      </c>
      <c r="CV178" s="1" t="s">
        <v>12</v>
      </c>
      <c r="CW178" s="1" t="s">
        <v>12</v>
      </c>
      <c r="CX178" s="1">
        <v>4.3600000000000003</v>
      </c>
      <c r="CY178" s="1">
        <v>22.948</v>
      </c>
      <c r="CZ178" s="1">
        <v>1505</v>
      </c>
      <c r="DG178" s="1" t="s">
        <v>124</v>
      </c>
      <c r="DH178" s="1" t="s">
        <v>12</v>
      </c>
      <c r="DI178" s="1" t="s">
        <v>12</v>
      </c>
      <c r="DO178" s="1">
        <v>4</v>
      </c>
    </row>
    <row r="179" spans="3:121" x14ac:dyDescent="0.25">
      <c r="C179" s="1" t="s">
        <v>137</v>
      </c>
      <c r="D179" s="1" t="s">
        <v>12</v>
      </c>
      <c r="E179" s="1" t="s">
        <v>12</v>
      </c>
      <c r="I179" s="1">
        <v>1.329</v>
      </c>
      <c r="O179" s="1" t="s">
        <v>137</v>
      </c>
      <c r="P179" s="1" t="s">
        <v>12</v>
      </c>
      <c r="Q179" s="1" t="s">
        <v>12</v>
      </c>
      <c r="R179" s="1">
        <v>3.83</v>
      </c>
      <c r="S179" s="1">
        <v>17.262</v>
      </c>
      <c r="T179" s="1">
        <v>362</v>
      </c>
      <c r="U179" s="1">
        <v>1.329</v>
      </c>
      <c r="V179" s="1">
        <v>51.954999999999998</v>
      </c>
      <c r="X179" s="1">
        <v>766.16</v>
      </c>
      <c r="AA179" s="1" t="s">
        <v>137</v>
      </c>
      <c r="AB179" s="1" t="s">
        <v>12</v>
      </c>
      <c r="AC179" s="1" t="s">
        <v>12</v>
      </c>
      <c r="AD179" s="1">
        <v>3.81</v>
      </c>
      <c r="AE179" s="1">
        <v>1.329</v>
      </c>
      <c r="AF179" s="1">
        <v>48</v>
      </c>
      <c r="AH179" s="1">
        <v>1.329</v>
      </c>
      <c r="AI179" s="1">
        <v>4</v>
      </c>
      <c r="AJ179" s="1">
        <v>0</v>
      </c>
      <c r="AK179" s="1">
        <v>-100</v>
      </c>
      <c r="AM179" s="1" t="s">
        <v>137</v>
      </c>
      <c r="AN179" s="1" t="s">
        <v>12</v>
      </c>
      <c r="AO179" s="1" t="s">
        <v>12</v>
      </c>
      <c r="AP179" s="1">
        <v>3.86</v>
      </c>
      <c r="AQ179" s="1">
        <v>135.857</v>
      </c>
      <c r="AR179" s="1">
        <v>3418</v>
      </c>
      <c r="AS179" s="1">
        <v>4.8940000000000001</v>
      </c>
      <c r="AT179" s="1">
        <v>111.04</v>
      </c>
      <c r="AV179" s="1">
        <v>314.56</v>
      </c>
      <c r="AY179" s="1" t="s">
        <v>137</v>
      </c>
      <c r="AZ179" s="1" t="s">
        <v>12</v>
      </c>
      <c r="BA179" s="1" t="s">
        <v>12</v>
      </c>
      <c r="BB179" s="1">
        <v>3.97</v>
      </c>
      <c r="BC179" s="1">
        <v>4.8940000000000001</v>
      </c>
      <c r="BD179" s="1">
        <v>185</v>
      </c>
      <c r="BF179" s="1">
        <v>4.8940000000000001</v>
      </c>
      <c r="BG179" s="1">
        <v>4</v>
      </c>
      <c r="BH179" s="1">
        <v>0</v>
      </c>
      <c r="BI179" s="1">
        <v>-100</v>
      </c>
      <c r="BK179" s="1" t="s">
        <v>137</v>
      </c>
      <c r="BL179" s="1" t="s">
        <v>12</v>
      </c>
      <c r="BM179" s="1" t="s">
        <v>12</v>
      </c>
      <c r="BQ179" s="1">
        <v>1.3380000000000001</v>
      </c>
      <c r="BW179" s="1" t="s">
        <v>137</v>
      </c>
      <c r="BX179" s="1" t="s">
        <v>12</v>
      </c>
      <c r="BY179" s="1" t="s">
        <v>12</v>
      </c>
      <c r="BZ179" s="1">
        <v>4.0999999999999996</v>
      </c>
      <c r="CA179" s="1">
        <v>1.3380000000000001</v>
      </c>
      <c r="CB179" s="1">
        <v>61</v>
      </c>
      <c r="CD179" s="1">
        <v>1.3380000000000001</v>
      </c>
      <c r="CE179" s="1">
        <v>4</v>
      </c>
      <c r="CF179" s="1">
        <v>0</v>
      </c>
      <c r="CG179" s="1">
        <v>-99.9</v>
      </c>
      <c r="CI179" s="1" t="s">
        <v>137</v>
      </c>
      <c r="CJ179" s="1" t="s">
        <v>12</v>
      </c>
      <c r="CK179" s="1" t="s">
        <v>12</v>
      </c>
      <c r="CL179" s="1">
        <v>4.08</v>
      </c>
      <c r="CM179" s="1">
        <v>2.282</v>
      </c>
      <c r="CN179" s="1">
        <v>84</v>
      </c>
      <c r="CO179" s="1">
        <v>0.11899999999999999</v>
      </c>
      <c r="CP179" s="1">
        <v>76.706000000000003</v>
      </c>
      <c r="CR179" s="1">
        <v>1280.3399999999999</v>
      </c>
      <c r="CU179" s="1" t="s">
        <v>137</v>
      </c>
      <c r="CV179" s="1" t="s">
        <v>12</v>
      </c>
      <c r="CW179" s="1" t="s">
        <v>12</v>
      </c>
      <c r="DA179" s="1">
        <v>0.11899999999999999</v>
      </c>
      <c r="DG179" s="1" t="s">
        <v>137</v>
      </c>
      <c r="DH179" s="1" t="s">
        <v>12</v>
      </c>
      <c r="DI179" s="1" t="s">
        <v>12</v>
      </c>
      <c r="DJ179" s="1">
        <v>4.4000000000000004</v>
      </c>
      <c r="DK179" s="1">
        <v>0.11899999999999999</v>
      </c>
      <c r="DL179" s="1">
        <v>22</v>
      </c>
      <c r="DN179" s="1">
        <v>0.11899999999999999</v>
      </c>
      <c r="DO179" s="1">
        <v>4</v>
      </c>
      <c r="DP179" s="1">
        <v>0</v>
      </c>
      <c r="DQ179" s="1">
        <v>-100</v>
      </c>
    </row>
    <row r="180" spans="3:121" x14ac:dyDescent="0.25">
      <c r="C180" s="1" t="s">
        <v>150</v>
      </c>
      <c r="D180" s="1" t="s">
        <v>12</v>
      </c>
      <c r="E180" s="1" t="s">
        <v>12</v>
      </c>
      <c r="F180" s="1">
        <v>3.83</v>
      </c>
      <c r="G180" s="1">
        <v>17.593</v>
      </c>
      <c r="H180" s="1">
        <v>249</v>
      </c>
      <c r="O180" s="1" t="s">
        <v>150</v>
      </c>
      <c r="P180" s="1" t="s">
        <v>12</v>
      </c>
      <c r="Q180" s="1" t="s">
        <v>12</v>
      </c>
      <c r="R180" s="1">
        <v>3.82</v>
      </c>
      <c r="S180" s="1">
        <v>6.0979999999999999</v>
      </c>
      <c r="T180" s="1">
        <v>182</v>
      </c>
      <c r="AA180" s="1" t="s">
        <v>150</v>
      </c>
      <c r="AB180" s="1" t="s">
        <v>12</v>
      </c>
      <c r="AC180" s="1" t="s">
        <v>12</v>
      </c>
      <c r="AI180" s="1">
        <v>4</v>
      </c>
      <c r="AM180" s="1" t="s">
        <v>150</v>
      </c>
      <c r="AN180" s="1" t="s">
        <v>12</v>
      </c>
      <c r="AO180" s="1" t="s">
        <v>12</v>
      </c>
      <c r="AP180" s="1">
        <v>3.85</v>
      </c>
      <c r="AQ180" s="1">
        <v>166.99600000000001</v>
      </c>
      <c r="AR180" s="1">
        <v>3172</v>
      </c>
      <c r="AY180" s="1" t="s">
        <v>150</v>
      </c>
      <c r="AZ180" s="1" t="s">
        <v>12</v>
      </c>
      <c r="BA180" s="1" t="s">
        <v>12</v>
      </c>
      <c r="BG180" s="1">
        <v>4</v>
      </c>
      <c r="BK180" s="1" t="s">
        <v>150</v>
      </c>
      <c r="BL180" s="1" t="s">
        <v>12</v>
      </c>
      <c r="BM180" s="1" t="s">
        <v>12</v>
      </c>
      <c r="BN180" s="1">
        <v>4.0599999999999996</v>
      </c>
      <c r="BO180" s="1">
        <v>1.23</v>
      </c>
      <c r="BP180" s="1">
        <v>72</v>
      </c>
      <c r="BW180" s="1" t="s">
        <v>150</v>
      </c>
      <c r="BX180" s="1" t="s">
        <v>12</v>
      </c>
      <c r="BY180" s="1" t="s">
        <v>12</v>
      </c>
      <c r="CE180" s="1">
        <v>4</v>
      </c>
      <c r="CI180" s="1" t="s">
        <v>150</v>
      </c>
      <c r="CJ180" s="1" t="s">
        <v>12</v>
      </c>
      <c r="CK180" s="1" t="s">
        <v>12</v>
      </c>
      <c r="CL180" s="1">
        <v>4.04</v>
      </c>
      <c r="CM180" s="1">
        <v>13.821</v>
      </c>
      <c r="CN180" s="1">
        <v>319</v>
      </c>
      <c r="CO180" s="1">
        <v>1.22</v>
      </c>
      <c r="CP180" s="1">
        <v>45.314999999999998</v>
      </c>
      <c r="CR180" s="1">
        <v>756.11</v>
      </c>
      <c r="CU180" s="1" t="s">
        <v>150</v>
      </c>
      <c r="CV180" s="1" t="s">
        <v>12</v>
      </c>
      <c r="CW180" s="1" t="s">
        <v>12</v>
      </c>
      <c r="CX180" s="1">
        <v>4.42</v>
      </c>
      <c r="CY180" s="1">
        <v>49.545000000000002</v>
      </c>
      <c r="CZ180" s="1">
        <v>2242</v>
      </c>
      <c r="DA180" s="1">
        <v>1.22</v>
      </c>
      <c r="DB180" s="1">
        <v>162.44300000000001</v>
      </c>
      <c r="DD180" s="1">
        <v>563.34</v>
      </c>
      <c r="DG180" s="1" t="s">
        <v>150</v>
      </c>
      <c r="DH180" s="1" t="s">
        <v>12</v>
      </c>
      <c r="DI180" s="1" t="s">
        <v>12</v>
      </c>
      <c r="DJ180" s="1">
        <v>4.3899999999999997</v>
      </c>
      <c r="DK180" s="1">
        <v>1.22</v>
      </c>
      <c r="DL180" s="1">
        <v>126</v>
      </c>
      <c r="DN180" s="1">
        <v>1.22</v>
      </c>
      <c r="DO180" s="1">
        <v>4</v>
      </c>
      <c r="DP180" s="1">
        <v>0</v>
      </c>
      <c r="DQ180" s="1">
        <v>-100</v>
      </c>
    </row>
    <row r="181" spans="3:121" x14ac:dyDescent="0.25">
      <c r="C181" s="1" t="s">
        <v>163</v>
      </c>
      <c r="D181" s="1" t="s">
        <v>12</v>
      </c>
      <c r="E181" s="1" t="s">
        <v>12</v>
      </c>
      <c r="F181" s="1">
        <v>3.85</v>
      </c>
      <c r="G181" s="1">
        <v>6.2190000000000003</v>
      </c>
      <c r="H181" s="1">
        <v>242</v>
      </c>
      <c r="O181" s="1" t="s">
        <v>163</v>
      </c>
      <c r="P181" s="1" t="s">
        <v>12</v>
      </c>
      <c r="Q181" s="1" t="s">
        <v>12</v>
      </c>
      <c r="R181" s="1">
        <v>3.82</v>
      </c>
      <c r="S181" s="1">
        <v>2.7949999999999999</v>
      </c>
      <c r="T181" s="1">
        <v>99</v>
      </c>
      <c r="AA181" s="1" t="s">
        <v>163</v>
      </c>
      <c r="AB181" s="1" t="s">
        <v>12</v>
      </c>
      <c r="AC181" s="1" t="s">
        <v>12</v>
      </c>
      <c r="AI181" s="1">
        <v>4</v>
      </c>
      <c r="AM181" s="1" t="s">
        <v>163</v>
      </c>
      <c r="AN181" s="1" t="s">
        <v>12</v>
      </c>
      <c r="AO181" s="1" t="s">
        <v>12</v>
      </c>
      <c r="AS181" s="1">
        <v>3.6219999999999999</v>
      </c>
      <c r="AY181" s="1" t="s">
        <v>163</v>
      </c>
      <c r="AZ181" s="1" t="s">
        <v>12</v>
      </c>
      <c r="BA181" s="1" t="s">
        <v>12</v>
      </c>
      <c r="BB181" s="1">
        <v>3.97</v>
      </c>
      <c r="BC181" s="1">
        <v>3.6219999999999999</v>
      </c>
      <c r="BD181" s="1">
        <v>139</v>
      </c>
      <c r="BF181" s="1">
        <v>3.6219999999999999</v>
      </c>
      <c r="BG181" s="1">
        <v>4</v>
      </c>
      <c r="BH181" s="1">
        <v>0</v>
      </c>
      <c r="BI181" s="1">
        <v>-100</v>
      </c>
      <c r="BK181" s="1" t="s">
        <v>163</v>
      </c>
      <c r="BL181" s="1" t="s">
        <v>12</v>
      </c>
      <c r="BM181" s="1" t="s">
        <v>12</v>
      </c>
      <c r="BQ181" s="1">
        <v>0.28899999999999998</v>
      </c>
      <c r="BW181" s="1" t="s">
        <v>163</v>
      </c>
      <c r="BX181" s="1" t="s">
        <v>12</v>
      </c>
      <c r="BY181" s="1" t="s">
        <v>12</v>
      </c>
      <c r="BZ181" s="1">
        <v>4.0999999999999996</v>
      </c>
      <c r="CA181" s="1">
        <v>0.28899999999999998</v>
      </c>
      <c r="CB181" s="1">
        <v>13</v>
      </c>
      <c r="CD181" s="1">
        <v>0.28899999999999998</v>
      </c>
      <c r="CE181" s="1">
        <v>4</v>
      </c>
      <c r="CF181" s="1">
        <v>0</v>
      </c>
      <c r="CG181" s="1">
        <v>-100</v>
      </c>
      <c r="CI181" s="1" t="s">
        <v>163</v>
      </c>
      <c r="CJ181" s="1" t="s">
        <v>12</v>
      </c>
      <c r="CK181" s="1" t="s">
        <v>12</v>
      </c>
      <c r="CL181" s="1">
        <v>4.07</v>
      </c>
      <c r="CM181" s="1">
        <v>2.4470000000000001</v>
      </c>
      <c r="CN181" s="1">
        <v>167</v>
      </c>
      <c r="CO181" s="1">
        <v>7.1970000000000001</v>
      </c>
      <c r="CP181" s="1">
        <v>1.36</v>
      </c>
      <c r="CR181" s="1">
        <v>22.08</v>
      </c>
      <c r="CU181" s="1" t="s">
        <v>163</v>
      </c>
      <c r="CV181" s="1" t="s">
        <v>12</v>
      </c>
      <c r="CW181" s="1" t="s">
        <v>12</v>
      </c>
      <c r="CX181" s="1">
        <v>4.4400000000000004</v>
      </c>
      <c r="CY181" s="1">
        <v>120.509</v>
      </c>
      <c r="CZ181" s="1">
        <v>2214</v>
      </c>
      <c r="DA181" s="1">
        <v>7.1970000000000001</v>
      </c>
      <c r="DB181" s="1">
        <v>66.977000000000004</v>
      </c>
      <c r="DD181" s="1">
        <v>231.95</v>
      </c>
      <c r="DG181" s="1" t="s">
        <v>163</v>
      </c>
      <c r="DH181" s="1" t="s">
        <v>12</v>
      </c>
      <c r="DI181" s="1" t="s">
        <v>12</v>
      </c>
      <c r="DJ181" s="1">
        <v>4.41</v>
      </c>
      <c r="DK181" s="1">
        <v>7.1970000000000001</v>
      </c>
      <c r="DL181" s="1">
        <v>270</v>
      </c>
      <c r="DN181" s="1">
        <v>7.1970000000000001</v>
      </c>
      <c r="DO181" s="1">
        <v>4</v>
      </c>
      <c r="DP181" s="1">
        <v>0</v>
      </c>
      <c r="DQ181" s="1">
        <v>-100</v>
      </c>
    </row>
    <row r="182" spans="3:121" x14ac:dyDescent="0.25">
      <c r="C182" s="1" t="s">
        <v>165</v>
      </c>
      <c r="D182" s="1" t="s">
        <v>12</v>
      </c>
      <c r="E182" s="1" t="s">
        <v>12</v>
      </c>
      <c r="I182" s="1">
        <v>3.3109999999999999</v>
      </c>
      <c r="O182" s="1" t="s">
        <v>165</v>
      </c>
      <c r="P182" s="1" t="s">
        <v>12</v>
      </c>
      <c r="Q182" s="1" t="s">
        <v>12</v>
      </c>
      <c r="U182" s="1">
        <v>3.3109999999999999</v>
      </c>
      <c r="AA182" s="1" t="s">
        <v>165</v>
      </c>
      <c r="AB182" s="1" t="s">
        <v>12</v>
      </c>
      <c r="AC182" s="1" t="s">
        <v>12</v>
      </c>
      <c r="AD182" s="1">
        <v>3.81</v>
      </c>
      <c r="AE182" s="1">
        <v>3.3109999999999999</v>
      </c>
      <c r="AF182" s="1">
        <v>119</v>
      </c>
      <c r="AH182" s="1">
        <v>3.3109999999999999</v>
      </c>
      <c r="AI182" s="1">
        <v>4</v>
      </c>
      <c r="AJ182" s="1">
        <v>0</v>
      </c>
      <c r="AK182" s="1">
        <v>-99.9</v>
      </c>
      <c r="AM182" s="1" t="s">
        <v>165</v>
      </c>
      <c r="AN182" s="1" t="s">
        <v>12</v>
      </c>
      <c r="AO182" s="1" t="s">
        <v>12</v>
      </c>
      <c r="AP182" s="1">
        <v>3.85</v>
      </c>
      <c r="AQ182" s="1">
        <v>202.452</v>
      </c>
      <c r="AR182" s="1">
        <v>3781</v>
      </c>
      <c r="AS182" s="1">
        <v>1.2390000000000001</v>
      </c>
      <c r="AT182" s="1">
        <v>653.59799999999996</v>
      </c>
      <c r="AV182" s="1">
        <v>1853.58</v>
      </c>
      <c r="AY182" s="1" t="s">
        <v>165</v>
      </c>
      <c r="AZ182" s="1" t="s">
        <v>12</v>
      </c>
      <c r="BA182" s="1" t="s">
        <v>12</v>
      </c>
      <c r="BB182" s="1">
        <v>4.01</v>
      </c>
      <c r="BC182" s="1">
        <v>1.2390000000000001</v>
      </c>
      <c r="BD182" s="1">
        <v>97</v>
      </c>
      <c r="BF182" s="1">
        <v>1.2390000000000001</v>
      </c>
      <c r="BG182" s="1">
        <v>4</v>
      </c>
      <c r="BH182" s="1">
        <v>0</v>
      </c>
      <c r="BI182" s="1">
        <v>-100</v>
      </c>
      <c r="BK182" s="1" t="s">
        <v>165</v>
      </c>
      <c r="BL182" s="1" t="s">
        <v>12</v>
      </c>
      <c r="BM182" s="1" t="s">
        <v>12</v>
      </c>
      <c r="BQ182" s="1">
        <v>0.254</v>
      </c>
      <c r="BW182" s="1" t="s">
        <v>165</v>
      </c>
      <c r="BX182" s="1" t="s">
        <v>12</v>
      </c>
      <c r="BY182" s="1" t="s">
        <v>12</v>
      </c>
      <c r="BZ182" s="1">
        <v>4.04</v>
      </c>
      <c r="CA182" s="1">
        <v>0.254</v>
      </c>
      <c r="CB182" s="1">
        <v>45</v>
      </c>
      <c r="CD182" s="1">
        <v>0.254</v>
      </c>
      <c r="CE182" s="1">
        <v>4</v>
      </c>
      <c r="CF182" s="1">
        <v>0</v>
      </c>
      <c r="CG182" s="1">
        <v>-100</v>
      </c>
      <c r="CI182" s="1" t="s">
        <v>165</v>
      </c>
      <c r="CJ182" s="1" t="s">
        <v>12</v>
      </c>
      <c r="CK182" s="1" t="s">
        <v>12</v>
      </c>
      <c r="CL182" s="1">
        <v>4.0599999999999996</v>
      </c>
      <c r="CM182" s="1">
        <v>3.3359999999999999</v>
      </c>
      <c r="CN182" s="1">
        <v>134</v>
      </c>
      <c r="CO182" s="1">
        <v>1.133</v>
      </c>
      <c r="CP182" s="1">
        <v>11.778</v>
      </c>
      <c r="CR182" s="1">
        <v>196.05</v>
      </c>
      <c r="CU182" s="1" t="s">
        <v>165</v>
      </c>
      <c r="CV182" s="1" t="s">
        <v>12</v>
      </c>
      <c r="CW182" s="1" t="s">
        <v>12</v>
      </c>
      <c r="CX182" s="1">
        <v>4.42</v>
      </c>
      <c r="CY182" s="1">
        <v>11.766</v>
      </c>
      <c r="CZ182" s="1">
        <v>1260</v>
      </c>
      <c r="DA182" s="1">
        <v>1.133</v>
      </c>
      <c r="DB182" s="1">
        <v>41.539000000000001</v>
      </c>
      <c r="DD182" s="1">
        <v>143.65</v>
      </c>
      <c r="DG182" s="1" t="s">
        <v>165</v>
      </c>
      <c r="DH182" s="1" t="s">
        <v>12</v>
      </c>
      <c r="DI182" s="1" t="s">
        <v>12</v>
      </c>
      <c r="DJ182" s="1">
        <v>4.38</v>
      </c>
      <c r="DK182" s="1">
        <v>1.133</v>
      </c>
      <c r="DL182" s="1">
        <v>113</v>
      </c>
      <c r="DN182" s="1">
        <v>1.133</v>
      </c>
      <c r="DO182" s="1">
        <v>4</v>
      </c>
      <c r="DP182" s="1">
        <v>0</v>
      </c>
      <c r="DQ182" s="1">
        <v>-100</v>
      </c>
    </row>
    <row r="183" spans="3:121" x14ac:dyDescent="0.25">
      <c r="C183" s="1" t="s">
        <v>178</v>
      </c>
      <c r="D183" s="1" t="s">
        <v>12</v>
      </c>
      <c r="E183" s="1" t="s">
        <v>12</v>
      </c>
      <c r="F183" s="1">
        <v>3.91</v>
      </c>
      <c r="G183" s="1">
        <v>20.044</v>
      </c>
      <c r="H183" s="1">
        <v>377</v>
      </c>
      <c r="O183" s="1" t="s">
        <v>178</v>
      </c>
      <c r="P183" s="1" t="s">
        <v>12</v>
      </c>
      <c r="Q183" s="1" t="s">
        <v>12</v>
      </c>
      <c r="AA183" s="1" t="s">
        <v>178</v>
      </c>
      <c r="AB183" s="1" t="s">
        <v>12</v>
      </c>
      <c r="AC183" s="1" t="s">
        <v>12</v>
      </c>
      <c r="AI183" s="1">
        <v>4</v>
      </c>
      <c r="AM183" s="1" t="s">
        <v>178</v>
      </c>
      <c r="AN183" s="1" t="s">
        <v>12</v>
      </c>
      <c r="AO183" s="1" t="s">
        <v>12</v>
      </c>
      <c r="AP183" s="1">
        <v>3.86</v>
      </c>
      <c r="AQ183" s="1">
        <v>219.28800000000001</v>
      </c>
      <c r="AR183" s="1">
        <v>4057</v>
      </c>
      <c r="AY183" s="1" t="s">
        <v>178</v>
      </c>
      <c r="AZ183" s="1" t="s">
        <v>12</v>
      </c>
      <c r="BA183" s="1" t="s">
        <v>12</v>
      </c>
      <c r="BG183" s="1">
        <v>4</v>
      </c>
      <c r="BK183" s="1" t="s">
        <v>178</v>
      </c>
      <c r="BL183" s="1" t="s">
        <v>12</v>
      </c>
      <c r="BM183" s="1" t="s">
        <v>12</v>
      </c>
      <c r="BQ183" s="1">
        <v>0.20399999999999999</v>
      </c>
      <c r="BW183" s="1" t="s">
        <v>178</v>
      </c>
      <c r="BX183" s="1" t="s">
        <v>12</v>
      </c>
      <c r="BY183" s="1" t="s">
        <v>12</v>
      </c>
      <c r="BZ183" s="1">
        <v>4.0599999999999996</v>
      </c>
      <c r="CA183" s="1">
        <v>0.20399999999999999</v>
      </c>
      <c r="CB183" s="1">
        <v>16</v>
      </c>
      <c r="CD183" s="1">
        <v>0.20399999999999999</v>
      </c>
      <c r="CE183" s="1">
        <v>4</v>
      </c>
      <c r="CF183" s="1">
        <v>0</v>
      </c>
      <c r="CG183" s="1">
        <v>-100</v>
      </c>
      <c r="CI183" s="1" t="s">
        <v>178</v>
      </c>
      <c r="CJ183" s="1" t="s">
        <v>12</v>
      </c>
      <c r="CK183" s="1" t="s">
        <v>12</v>
      </c>
      <c r="CL183" s="1">
        <v>4.0199999999999996</v>
      </c>
      <c r="CM183" s="1">
        <v>3.5870000000000002</v>
      </c>
      <c r="CN183" s="1">
        <v>216</v>
      </c>
      <c r="CO183" s="1">
        <v>1.7849999999999999</v>
      </c>
      <c r="CP183" s="1">
        <v>8.0380000000000003</v>
      </c>
      <c r="CR183" s="1">
        <v>133.6</v>
      </c>
      <c r="CU183" s="1" t="s">
        <v>178</v>
      </c>
      <c r="CV183" s="1" t="s">
        <v>12</v>
      </c>
      <c r="CW183" s="1" t="s">
        <v>12</v>
      </c>
      <c r="CX183" s="1">
        <v>4.4000000000000004</v>
      </c>
      <c r="CY183" s="1">
        <v>73.177000000000007</v>
      </c>
      <c r="CZ183" s="1">
        <v>2401</v>
      </c>
      <c r="DA183" s="1">
        <v>1.7849999999999999</v>
      </c>
      <c r="DB183" s="1">
        <v>163.982</v>
      </c>
      <c r="DD183" s="1">
        <v>568.67999999999995</v>
      </c>
      <c r="DG183" s="1" t="s">
        <v>178</v>
      </c>
      <c r="DH183" s="1" t="s">
        <v>12</v>
      </c>
      <c r="DI183" s="1" t="s">
        <v>12</v>
      </c>
      <c r="DJ183" s="1">
        <v>4.3499999999999996</v>
      </c>
      <c r="DK183" s="1">
        <v>1.7849999999999999</v>
      </c>
      <c r="DL183" s="1">
        <v>169</v>
      </c>
      <c r="DN183" s="1">
        <v>1.7849999999999999</v>
      </c>
      <c r="DO183" s="1">
        <v>4</v>
      </c>
      <c r="DP183" s="1">
        <v>0</v>
      </c>
      <c r="DQ183" s="1">
        <v>-100</v>
      </c>
    </row>
    <row r="184" spans="3:121" x14ac:dyDescent="0.25">
      <c r="C184" s="1" t="s">
        <v>191</v>
      </c>
      <c r="D184" s="1" t="s">
        <v>12</v>
      </c>
      <c r="E184" s="1" t="s">
        <v>12</v>
      </c>
      <c r="O184" s="1" t="s">
        <v>191</v>
      </c>
      <c r="P184" s="1" t="s">
        <v>12</v>
      </c>
      <c r="Q184" s="1" t="s">
        <v>12</v>
      </c>
      <c r="R184" s="1">
        <v>3.82</v>
      </c>
      <c r="S184" s="1">
        <v>10.597</v>
      </c>
      <c r="T184" s="1">
        <v>266</v>
      </c>
      <c r="AA184" s="1" t="s">
        <v>191</v>
      </c>
      <c r="AB184" s="1" t="s">
        <v>12</v>
      </c>
      <c r="AC184" s="1" t="s">
        <v>12</v>
      </c>
      <c r="AI184" s="1">
        <v>4</v>
      </c>
      <c r="AM184" s="1" t="s">
        <v>191</v>
      </c>
      <c r="AN184" s="1" t="s">
        <v>12</v>
      </c>
      <c r="AO184" s="1" t="s">
        <v>12</v>
      </c>
      <c r="AP184" s="1">
        <v>3.85</v>
      </c>
      <c r="AQ184" s="1">
        <v>189.90799999999999</v>
      </c>
      <c r="AR184" s="1">
        <v>3607</v>
      </c>
      <c r="AY184" s="1" t="s">
        <v>191</v>
      </c>
      <c r="AZ184" s="1" t="s">
        <v>12</v>
      </c>
      <c r="BA184" s="1" t="s">
        <v>12</v>
      </c>
      <c r="BG184" s="1">
        <v>4</v>
      </c>
      <c r="BK184" s="1" t="s">
        <v>191</v>
      </c>
      <c r="BL184" s="1" t="s">
        <v>12</v>
      </c>
      <c r="BM184" s="1" t="s">
        <v>12</v>
      </c>
      <c r="BQ184" s="1">
        <v>0.32600000000000001</v>
      </c>
      <c r="BW184" s="1" t="s">
        <v>191</v>
      </c>
      <c r="BX184" s="1" t="s">
        <v>12</v>
      </c>
      <c r="BY184" s="1" t="s">
        <v>12</v>
      </c>
      <c r="BZ184" s="1">
        <v>4.09</v>
      </c>
      <c r="CA184" s="1">
        <v>0.32600000000000001</v>
      </c>
      <c r="CB184" s="1">
        <v>19</v>
      </c>
      <c r="CD184" s="1">
        <v>0.32600000000000001</v>
      </c>
      <c r="CE184" s="1">
        <v>4</v>
      </c>
      <c r="CF184" s="1">
        <v>0</v>
      </c>
      <c r="CG184" s="1">
        <v>-100</v>
      </c>
      <c r="CI184" s="1" t="s">
        <v>191</v>
      </c>
      <c r="CJ184" s="1" t="s">
        <v>12</v>
      </c>
      <c r="CK184" s="1" t="s">
        <v>12</v>
      </c>
      <c r="CL184" s="1">
        <v>4.0599999999999996</v>
      </c>
      <c r="CM184" s="1">
        <v>3.8130000000000002</v>
      </c>
      <c r="CN184" s="1">
        <v>215</v>
      </c>
      <c r="CO184" s="1">
        <v>8.8670000000000009</v>
      </c>
      <c r="CP184" s="1">
        <v>1.72</v>
      </c>
      <c r="CR184" s="1">
        <v>28.09</v>
      </c>
      <c r="CU184" s="1" t="s">
        <v>191</v>
      </c>
      <c r="CV184" s="1" t="s">
        <v>12</v>
      </c>
      <c r="CW184" s="1" t="s">
        <v>12</v>
      </c>
      <c r="DA184" s="1">
        <v>8.8670000000000009</v>
      </c>
      <c r="DG184" s="1" t="s">
        <v>191</v>
      </c>
      <c r="DH184" s="1" t="s">
        <v>12</v>
      </c>
      <c r="DI184" s="1" t="s">
        <v>12</v>
      </c>
      <c r="DJ184" s="1">
        <v>4.3899999999999997</v>
      </c>
      <c r="DK184" s="1">
        <v>8.8670000000000009</v>
      </c>
      <c r="DL184" s="1">
        <v>284</v>
      </c>
      <c r="DN184" s="1">
        <v>8.8670000000000009</v>
      </c>
      <c r="DO184" s="1">
        <v>4</v>
      </c>
      <c r="DP184" s="1">
        <v>0</v>
      </c>
      <c r="DQ184" s="1">
        <v>-100</v>
      </c>
    </row>
    <row r="185" spans="3:121" x14ac:dyDescent="0.25">
      <c r="C185" s="1" t="s">
        <v>204</v>
      </c>
      <c r="D185" s="1" t="s">
        <v>12</v>
      </c>
      <c r="E185" s="1" t="s">
        <v>12</v>
      </c>
      <c r="I185" s="1">
        <v>1.1399999999999999</v>
      </c>
      <c r="O185" s="1" t="s">
        <v>204</v>
      </c>
      <c r="P185" s="1" t="s">
        <v>12</v>
      </c>
      <c r="Q185" s="1" t="s">
        <v>12</v>
      </c>
      <c r="U185" s="1">
        <v>1.1399999999999999</v>
      </c>
      <c r="AA185" s="1" t="s">
        <v>204</v>
      </c>
      <c r="AB185" s="1" t="s">
        <v>12</v>
      </c>
      <c r="AC185" s="1" t="s">
        <v>12</v>
      </c>
      <c r="AD185" s="1">
        <v>3.8</v>
      </c>
      <c r="AE185" s="1">
        <v>1.1399999999999999</v>
      </c>
      <c r="AF185" s="1">
        <v>41</v>
      </c>
      <c r="AH185" s="1">
        <v>1.1399999999999999</v>
      </c>
      <c r="AI185" s="1">
        <v>4</v>
      </c>
      <c r="AJ185" s="1">
        <v>0</v>
      </c>
      <c r="AK185" s="1">
        <v>-100</v>
      </c>
      <c r="AM185" s="1" t="s">
        <v>204</v>
      </c>
      <c r="AN185" s="1" t="s">
        <v>12</v>
      </c>
      <c r="AO185" s="1" t="s">
        <v>12</v>
      </c>
      <c r="AP185" s="1">
        <v>3.85</v>
      </c>
      <c r="AQ185" s="1">
        <v>214.173</v>
      </c>
      <c r="AR185" s="1">
        <v>4079</v>
      </c>
      <c r="AS185" s="1">
        <v>14.521000000000001</v>
      </c>
      <c r="AT185" s="1">
        <v>58.997</v>
      </c>
      <c r="AV185" s="1">
        <v>166.94</v>
      </c>
      <c r="AY185" s="1" t="s">
        <v>204</v>
      </c>
      <c r="AZ185" s="1" t="s">
        <v>12</v>
      </c>
      <c r="BA185" s="1" t="s">
        <v>12</v>
      </c>
      <c r="BB185" s="1">
        <v>3.92</v>
      </c>
      <c r="BC185" s="1">
        <v>14.521000000000001</v>
      </c>
      <c r="BD185" s="1">
        <v>393</v>
      </c>
      <c r="BF185" s="1">
        <v>14.521000000000001</v>
      </c>
      <c r="BG185" s="1">
        <v>4</v>
      </c>
      <c r="BH185" s="1">
        <v>0</v>
      </c>
      <c r="BI185" s="1">
        <v>-100</v>
      </c>
      <c r="BK185" s="1" t="s">
        <v>204</v>
      </c>
      <c r="BL185" s="1" t="s">
        <v>12</v>
      </c>
      <c r="BM185" s="1" t="s">
        <v>12</v>
      </c>
      <c r="BN185" s="1">
        <v>4.05</v>
      </c>
      <c r="BO185" s="1">
        <v>0.16500000000000001</v>
      </c>
      <c r="BP185" s="1">
        <v>30</v>
      </c>
      <c r="BQ185" s="1">
        <v>0.33600000000000002</v>
      </c>
      <c r="BR185" s="1">
        <v>1.964</v>
      </c>
      <c r="BT185" s="1">
        <v>10.78</v>
      </c>
      <c r="BW185" s="1" t="s">
        <v>204</v>
      </c>
      <c r="BX185" s="1" t="s">
        <v>12</v>
      </c>
      <c r="BY185" s="1" t="s">
        <v>12</v>
      </c>
      <c r="BZ185" s="1">
        <v>4.09</v>
      </c>
      <c r="CA185" s="1">
        <v>0.33600000000000002</v>
      </c>
      <c r="CB185" s="1">
        <v>18</v>
      </c>
      <c r="CD185" s="1">
        <v>0.33600000000000002</v>
      </c>
      <c r="CE185" s="1">
        <v>4</v>
      </c>
      <c r="CF185" s="1">
        <v>0</v>
      </c>
      <c r="CG185" s="1">
        <v>-100</v>
      </c>
      <c r="CI185" s="1" t="s">
        <v>204</v>
      </c>
      <c r="CJ185" s="1" t="s">
        <v>12</v>
      </c>
      <c r="CK185" s="1" t="s">
        <v>12</v>
      </c>
      <c r="CL185" s="1">
        <v>4.0599999999999996</v>
      </c>
      <c r="CM185" s="1">
        <v>0.55400000000000005</v>
      </c>
      <c r="CN185" s="1">
        <v>114</v>
      </c>
      <c r="CO185" s="1">
        <v>0.21</v>
      </c>
      <c r="CP185" s="1">
        <v>10.552</v>
      </c>
      <c r="CR185" s="1">
        <v>175.59</v>
      </c>
      <c r="CU185" s="1" t="s">
        <v>204</v>
      </c>
      <c r="CV185" s="1" t="s">
        <v>12</v>
      </c>
      <c r="CW185" s="1" t="s">
        <v>12</v>
      </c>
      <c r="CX185" s="1">
        <v>4.43</v>
      </c>
      <c r="CY185" s="1">
        <v>5.2089999999999996</v>
      </c>
      <c r="CZ185" s="1">
        <v>616</v>
      </c>
      <c r="DA185" s="1">
        <v>0.21</v>
      </c>
      <c r="DB185" s="1">
        <v>99.218999999999994</v>
      </c>
      <c r="DD185" s="1">
        <v>343.87</v>
      </c>
      <c r="DG185" s="1" t="s">
        <v>204</v>
      </c>
      <c r="DH185" s="1" t="s">
        <v>12</v>
      </c>
      <c r="DI185" s="1" t="s">
        <v>12</v>
      </c>
      <c r="DJ185" s="1">
        <v>4.4400000000000004</v>
      </c>
      <c r="DK185" s="1">
        <v>0.21</v>
      </c>
      <c r="DL185" s="1">
        <v>68</v>
      </c>
      <c r="DN185" s="1">
        <v>0.21</v>
      </c>
      <c r="DO185" s="1">
        <v>4</v>
      </c>
      <c r="DP185" s="1">
        <v>0</v>
      </c>
      <c r="DQ185" s="1">
        <v>-100</v>
      </c>
    </row>
    <row r="186" spans="3:121" x14ac:dyDescent="0.25">
      <c r="C186" s="1" t="s">
        <v>206</v>
      </c>
      <c r="D186" s="1" t="s">
        <v>12</v>
      </c>
      <c r="E186" s="1" t="s">
        <v>12</v>
      </c>
      <c r="F186" s="1">
        <v>3.82</v>
      </c>
      <c r="G186" s="1">
        <v>1.4159999999999999</v>
      </c>
      <c r="H186" s="1">
        <v>98</v>
      </c>
      <c r="I186" s="1">
        <v>0.16400000000000001</v>
      </c>
      <c r="J186" s="1">
        <v>34.536999999999999</v>
      </c>
      <c r="L186" s="1">
        <v>125.54</v>
      </c>
      <c r="O186" s="1" t="s">
        <v>206</v>
      </c>
      <c r="P186" s="1" t="s">
        <v>12</v>
      </c>
      <c r="Q186" s="1" t="s">
        <v>12</v>
      </c>
      <c r="R186" s="1">
        <v>3.81</v>
      </c>
      <c r="S186" s="1">
        <v>10.285</v>
      </c>
      <c r="T186" s="1">
        <v>369</v>
      </c>
      <c r="U186" s="1">
        <v>0.16400000000000001</v>
      </c>
      <c r="V186" s="1">
        <v>250.85400000000001</v>
      </c>
      <c r="X186" s="1">
        <v>3705.38</v>
      </c>
      <c r="AA186" s="1" t="s">
        <v>206</v>
      </c>
      <c r="AB186" s="1" t="s">
        <v>12</v>
      </c>
      <c r="AC186" s="1" t="s">
        <v>12</v>
      </c>
      <c r="AD186" s="1">
        <v>3.81</v>
      </c>
      <c r="AE186" s="1">
        <v>0.16400000000000001</v>
      </c>
      <c r="AF186" s="1">
        <v>6</v>
      </c>
      <c r="AH186" s="1">
        <v>0.16400000000000001</v>
      </c>
      <c r="AI186" s="1">
        <v>4</v>
      </c>
      <c r="AJ186" s="1">
        <v>0</v>
      </c>
      <c r="AK186" s="1">
        <v>-100</v>
      </c>
      <c r="AM186" s="1" t="s">
        <v>206</v>
      </c>
      <c r="AN186" s="1" t="s">
        <v>12</v>
      </c>
      <c r="AO186" s="1" t="s">
        <v>12</v>
      </c>
      <c r="AP186" s="1">
        <v>3.85</v>
      </c>
      <c r="AQ186" s="1">
        <v>208.38399999999999</v>
      </c>
      <c r="AR186" s="1">
        <v>3838</v>
      </c>
      <c r="AS186" s="1">
        <v>7.49</v>
      </c>
      <c r="AT186" s="1">
        <v>111.28700000000001</v>
      </c>
      <c r="AV186" s="1">
        <v>315.26</v>
      </c>
      <c r="AY186" s="1" t="s">
        <v>206</v>
      </c>
      <c r="AZ186" s="1" t="s">
        <v>12</v>
      </c>
      <c r="BA186" s="1" t="s">
        <v>12</v>
      </c>
      <c r="BB186" s="1">
        <v>3.97</v>
      </c>
      <c r="BC186" s="1">
        <v>7.49</v>
      </c>
      <c r="BD186" s="1">
        <v>223</v>
      </c>
      <c r="BF186" s="1">
        <v>7.49</v>
      </c>
      <c r="BG186" s="1">
        <v>4</v>
      </c>
      <c r="BH186" s="1">
        <v>0</v>
      </c>
      <c r="BI186" s="1">
        <v>-100</v>
      </c>
      <c r="BK186" s="1" t="s">
        <v>206</v>
      </c>
      <c r="BL186" s="1" t="s">
        <v>12</v>
      </c>
      <c r="BM186" s="1" t="s">
        <v>12</v>
      </c>
      <c r="BW186" s="1" t="s">
        <v>206</v>
      </c>
      <c r="BX186" s="1" t="s">
        <v>12</v>
      </c>
      <c r="BY186" s="1" t="s">
        <v>12</v>
      </c>
      <c r="CE186" s="1">
        <v>4</v>
      </c>
      <c r="CI186" s="1" t="s">
        <v>206</v>
      </c>
      <c r="CJ186" s="1" t="s">
        <v>12</v>
      </c>
      <c r="CK186" s="1" t="s">
        <v>12</v>
      </c>
      <c r="CL186" s="1">
        <v>4.09</v>
      </c>
      <c r="CM186" s="1">
        <v>2.798</v>
      </c>
      <c r="CN186" s="1">
        <v>175</v>
      </c>
      <c r="CO186" s="1">
        <v>1.004</v>
      </c>
      <c r="CP186" s="1">
        <v>11.147</v>
      </c>
      <c r="CR186" s="1">
        <v>185.53</v>
      </c>
      <c r="CU186" s="1" t="s">
        <v>206</v>
      </c>
      <c r="CV186" s="1" t="s">
        <v>12</v>
      </c>
      <c r="CW186" s="1" t="s">
        <v>12</v>
      </c>
      <c r="CX186" s="1">
        <v>4.3899999999999997</v>
      </c>
      <c r="CY186" s="1">
        <v>20.099</v>
      </c>
      <c r="CZ186" s="1">
        <v>1631</v>
      </c>
      <c r="DA186" s="1">
        <v>1.004</v>
      </c>
      <c r="DB186" s="1">
        <v>80.075999999999993</v>
      </c>
      <c r="DD186" s="1">
        <v>277.42</v>
      </c>
      <c r="DG186" s="1" t="s">
        <v>206</v>
      </c>
      <c r="DH186" s="1" t="s">
        <v>12</v>
      </c>
      <c r="DI186" s="1" t="s">
        <v>12</v>
      </c>
      <c r="DJ186" s="1">
        <v>4.38</v>
      </c>
      <c r="DK186" s="1">
        <v>1.004</v>
      </c>
      <c r="DL186" s="1">
        <v>93</v>
      </c>
      <c r="DN186" s="1">
        <v>1.004</v>
      </c>
      <c r="DO186" s="1">
        <v>4</v>
      </c>
      <c r="DP186" s="1">
        <v>0</v>
      </c>
      <c r="DQ186" s="1">
        <v>-100</v>
      </c>
    </row>
    <row r="187" spans="3:121" x14ac:dyDescent="0.25">
      <c r="C187" s="1" t="s">
        <v>219</v>
      </c>
      <c r="D187" s="1" t="s">
        <v>12</v>
      </c>
      <c r="E187" s="1" t="s">
        <v>12</v>
      </c>
      <c r="F187" s="1">
        <v>3.88</v>
      </c>
      <c r="G187" s="1">
        <v>3.3010000000000002</v>
      </c>
      <c r="H187" s="1">
        <v>150</v>
      </c>
      <c r="O187" s="1" t="s">
        <v>219</v>
      </c>
      <c r="P187" s="1" t="s">
        <v>12</v>
      </c>
      <c r="Q187" s="1" t="s">
        <v>12</v>
      </c>
      <c r="R187" s="1">
        <v>3.81</v>
      </c>
      <c r="S187" s="1">
        <v>26.678000000000001</v>
      </c>
      <c r="T187" s="1">
        <v>650</v>
      </c>
      <c r="AA187" s="1" t="s">
        <v>219</v>
      </c>
      <c r="AB187" s="1" t="s">
        <v>12</v>
      </c>
      <c r="AC187" s="1" t="s">
        <v>12</v>
      </c>
      <c r="AI187" s="1">
        <v>4</v>
      </c>
      <c r="AM187" s="1" t="s">
        <v>219</v>
      </c>
      <c r="AN187" s="1" t="s">
        <v>12</v>
      </c>
      <c r="AO187" s="1" t="s">
        <v>12</v>
      </c>
      <c r="AP187" s="1">
        <v>3.85</v>
      </c>
      <c r="AQ187" s="1">
        <v>363.16699999999997</v>
      </c>
      <c r="AR187" s="1">
        <v>8123</v>
      </c>
      <c r="AY187" s="1" t="s">
        <v>219</v>
      </c>
      <c r="AZ187" s="1" t="s">
        <v>12</v>
      </c>
      <c r="BA187" s="1" t="s">
        <v>12</v>
      </c>
      <c r="BG187" s="1">
        <v>4</v>
      </c>
      <c r="BK187" s="1" t="s">
        <v>219</v>
      </c>
      <c r="BL187" s="1" t="s">
        <v>12</v>
      </c>
      <c r="BM187" s="1" t="s">
        <v>12</v>
      </c>
      <c r="BQ187" s="1">
        <v>0.47</v>
      </c>
      <c r="BW187" s="1" t="s">
        <v>219</v>
      </c>
      <c r="BX187" s="1" t="s">
        <v>12</v>
      </c>
      <c r="BY187" s="1" t="s">
        <v>12</v>
      </c>
      <c r="BZ187" s="1">
        <v>4.0599999999999996</v>
      </c>
      <c r="CA187" s="1">
        <v>0.47</v>
      </c>
      <c r="CB187" s="1">
        <v>28</v>
      </c>
      <c r="CD187" s="1">
        <v>0.47</v>
      </c>
      <c r="CE187" s="1">
        <v>4</v>
      </c>
      <c r="CF187" s="1">
        <v>0</v>
      </c>
      <c r="CG187" s="1">
        <v>-100</v>
      </c>
      <c r="CI187" s="1" t="s">
        <v>219</v>
      </c>
      <c r="CJ187" s="1" t="s">
        <v>12</v>
      </c>
      <c r="CK187" s="1" t="s">
        <v>12</v>
      </c>
      <c r="CL187" s="1">
        <v>4.0599999999999996</v>
      </c>
      <c r="CM187" s="1">
        <v>0.123</v>
      </c>
      <c r="CN187" s="1">
        <v>16</v>
      </c>
      <c r="CO187" s="1">
        <v>3.5529999999999999</v>
      </c>
      <c r="CP187" s="1">
        <v>0.13800000000000001</v>
      </c>
      <c r="CR187" s="1">
        <v>1.68</v>
      </c>
      <c r="CU187" s="1" t="s">
        <v>219</v>
      </c>
      <c r="CV187" s="1" t="s">
        <v>12</v>
      </c>
      <c r="CW187" s="1" t="s">
        <v>12</v>
      </c>
      <c r="CX187" s="1">
        <v>4.43</v>
      </c>
      <c r="CY187" s="1">
        <v>18.611999999999998</v>
      </c>
      <c r="CZ187" s="1">
        <v>2037</v>
      </c>
      <c r="DA187" s="1">
        <v>3.5529999999999999</v>
      </c>
      <c r="DB187" s="1">
        <v>20.954000000000001</v>
      </c>
      <c r="DD187" s="1">
        <v>72.19</v>
      </c>
      <c r="DG187" s="1" t="s">
        <v>219</v>
      </c>
      <c r="DH187" s="1" t="s">
        <v>12</v>
      </c>
      <c r="DI187" s="1" t="s">
        <v>12</v>
      </c>
      <c r="DJ187" s="1">
        <v>4.4000000000000004</v>
      </c>
      <c r="DK187" s="1">
        <v>3.5529999999999999</v>
      </c>
      <c r="DL187" s="1">
        <v>153</v>
      </c>
      <c r="DN187" s="1">
        <v>3.5529999999999999</v>
      </c>
      <c r="DO187" s="1">
        <v>4</v>
      </c>
      <c r="DP187" s="1">
        <v>0</v>
      </c>
      <c r="DQ187" s="1">
        <v>-100</v>
      </c>
    </row>
    <row r="188" spans="3:121" x14ac:dyDescent="0.25">
      <c r="C188" s="1" t="s">
        <v>221</v>
      </c>
      <c r="D188" s="1" t="s">
        <v>12</v>
      </c>
      <c r="E188" s="1" t="s">
        <v>12</v>
      </c>
      <c r="I188" s="1">
        <v>2.5230000000000001</v>
      </c>
      <c r="O188" s="1" t="s">
        <v>221</v>
      </c>
      <c r="P188" s="1" t="s">
        <v>12</v>
      </c>
      <c r="Q188" s="1" t="s">
        <v>12</v>
      </c>
      <c r="R188" s="1">
        <v>3.81</v>
      </c>
      <c r="S188" s="1">
        <v>20.393999999999998</v>
      </c>
      <c r="T188" s="1">
        <v>384</v>
      </c>
      <c r="U188" s="1">
        <v>2.5230000000000001</v>
      </c>
      <c r="V188" s="1">
        <v>32.332999999999998</v>
      </c>
      <c r="X188" s="1">
        <v>476.2</v>
      </c>
      <c r="AA188" s="1" t="s">
        <v>221</v>
      </c>
      <c r="AB188" s="1" t="s">
        <v>12</v>
      </c>
      <c r="AC188" s="1" t="s">
        <v>12</v>
      </c>
      <c r="AD188" s="1">
        <v>3.72</v>
      </c>
      <c r="AE188" s="1">
        <v>2.5230000000000001</v>
      </c>
      <c r="AF188" s="1">
        <v>91</v>
      </c>
      <c r="AH188" s="1">
        <v>2.5230000000000001</v>
      </c>
      <c r="AI188" s="1">
        <v>4</v>
      </c>
      <c r="AJ188" s="1">
        <v>0</v>
      </c>
      <c r="AK188" s="1">
        <v>-99.9</v>
      </c>
      <c r="AM188" s="1" t="s">
        <v>221</v>
      </c>
      <c r="AN188" s="1" t="s">
        <v>12</v>
      </c>
      <c r="AO188" s="1" t="s">
        <v>12</v>
      </c>
      <c r="AP188" s="1">
        <v>3.86</v>
      </c>
      <c r="AQ188" s="1">
        <v>295.34399999999999</v>
      </c>
      <c r="AR188" s="1">
        <v>5078</v>
      </c>
      <c r="AY188" s="1" t="s">
        <v>221</v>
      </c>
      <c r="AZ188" s="1" t="s">
        <v>12</v>
      </c>
      <c r="BA188" s="1" t="s">
        <v>12</v>
      </c>
      <c r="BG188" s="1">
        <v>4</v>
      </c>
      <c r="BK188" s="1" t="s">
        <v>221</v>
      </c>
      <c r="BL188" s="1" t="s">
        <v>12</v>
      </c>
      <c r="BM188" s="1" t="s">
        <v>12</v>
      </c>
      <c r="BN188" s="1">
        <v>4.0199999999999996</v>
      </c>
      <c r="BO188" s="1">
        <v>0.16500000000000001</v>
      </c>
      <c r="BP188" s="1">
        <v>18</v>
      </c>
      <c r="BQ188" s="1">
        <v>0.21</v>
      </c>
      <c r="BR188" s="1">
        <v>3.1429999999999998</v>
      </c>
      <c r="BT188" s="1">
        <v>17.850000000000001</v>
      </c>
      <c r="BW188" s="1" t="s">
        <v>221</v>
      </c>
      <c r="BX188" s="1" t="s">
        <v>12</v>
      </c>
      <c r="BY188" s="1" t="s">
        <v>12</v>
      </c>
      <c r="BZ188" s="1">
        <v>4.09</v>
      </c>
      <c r="CA188" s="1">
        <v>0.21</v>
      </c>
      <c r="CB188" s="1">
        <v>11</v>
      </c>
      <c r="CD188" s="1">
        <v>0.21</v>
      </c>
      <c r="CE188" s="1">
        <v>4</v>
      </c>
      <c r="CF188" s="1">
        <v>0</v>
      </c>
      <c r="CG188" s="1">
        <v>-100</v>
      </c>
      <c r="CI188" s="1" t="s">
        <v>221</v>
      </c>
      <c r="CJ188" s="1" t="s">
        <v>12</v>
      </c>
      <c r="CK188" s="1" t="s">
        <v>12</v>
      </c>
      <c r="CL188" s="1">
        <v>4.0999999999999996</v>
      </c>
      <c r="CM188" s="1">
        <v>3.6139999999999999</v>
      </c>
      <c r="CN188" s="1">
        <v>178</v>
      </c>
      <c r="CO188" s="1">
        <v>4.4619999999999997</v>
      </c>
      <c r="CP188" s="1">
        <v>3.24</v>
      </c>
      <c r="CR188" s="1">
        <v>53.47</v>
      </c>
      <c r="CU188" s="1" t="s">
        <v>221</v>
      </c>
      <c r="CV188" s="1" t="s">
        <v>12</v>
      </c>
      <c r="CW188" s="1" t="s">
        <v>12</v>
      </c>
      <c r="CX188" s="1">
        <v>4.41</v>
      </c>
      <c r="CY188" s="1">
        <v>27.864000000000001</v>
      </c>
      <c r="CZ188" s="1">
        <v>1977</v>
      </c>
      <c r="DA188" s="1">
        <v>4.4619999999999997</v>
      </c>
      <c r="DB188" s="1">
        <v>24.978999999999999</v>
      </c>
      <c r="DD188" s="1">
        <v>86.16</v>
      </c>
      <c r="DG188" s="1" t="s">
        <v>221</v>
      </c>
      <c r="DH188" s="1" t="s">
        <v>12</v>
      </c>
      <c r="DI188" s="1" t="s">
        <v>12</v>
      </c>
      <c r="DJ188" s="1">
        <v>4.3899999999999997</v>
      </c>
      <c r="DK188" s="1">
        <v>4.4619999999999997</v>
      </c>
      <c r="DL188" s="1">
        <v>185</v>
      </c>
      <c r="DN188" s="1">
        <v>4.4619999999999997</v>
      </c>
      <c r="DO188" s="1">
        <v>4</v>
      </c>
      <c r="DP188" s="1">
        <v>0</v>
      </c>
      <c r="DQ188" s="1">
        <v>-100</v>
      </c>
    </row>
    <row r="189" spans="3:121" x14ac:dyDescent="0.25">
      <c r="C189" s="1" t="s">
        <v>222</v>
      </c>
      <c r="D189" s="1" t="s">
        <v>12</v>
      </c>
      <c r="E189" s="1" t="s">
        <v>12</v>
      </c>
      <c r="I189" s="1">
        <v>5.1619999999999999</v>
      </c>
      <c r="O189" s="1" t="s">
        <v>222</v>
      </c>
      <c r="P189" s="1" t="s">
        <v>12</v>
      </c>
      <c r="Q189" s="1" t="s">
        <v>12</v>
      </c>
      <c r="U189" s="1">
        <v>5.1619999999999999</v>
      </c>
      <c r="AA189" s="1" t="s">
        <v>222</v>
      </c>
      <c r="AB189" s="1" t="s">
        <v>12</v>
      </c>
      <c r="AC189" s="1" t="s">
        <v>12</v>
      </c>
      <c r="AD189" s="1">
        <v>3.81</v>
      </c>
      <c r="AE189" s="1">
        <v>5.1619999999999999</v>
      </c>
      <c r="AF189" s="1">
        <v>216</v>
      </c>
      <c r="AH189" s="1">
        <v>5.1619999999999999</v>
      </c>
      <c r="AI189" s="1">
        <v>4</v>
      </c>
      <c r="AJ189" s="1">
        <v>0.01</v>
      </c>
      <c r="AK189" s="1">
        <v>-99.8</v>
      </c>
      <c r="AM189" s="1" t="s">
        <v>222</v>
      </c>
      <c r="AN189" s="1" t="s">
        <v>12</v>
      </c>
      <c r="AO189" s="1" t="s">
        <v>12</v>
      </c>
      <c r="AP189" s="1">
        <v>3.85</v>
      </c>
      <c r="AQ189" s="1">
        <v>306.38299999999998</v>
      </c>
      <c r="AR189" s="1">
        <v>5571</v>
      </c>
      <c r="AS189" s="1">
        <v>2.895</v>
      </c>
      <c r="AT189" s="1">
        <v>423.327</v>
      </c>
      <c r="AV189" s="1">
        <v>1200.4000000000001</v>
      </c>
      <c r="AY189" s="1" t="s">
        <v>222</v>
      </c>
      <c r="AZ189" s="1" t="s">
        <v>12</v>
      </c>
      <c r="BA189" s="1" t="s">
        <v>12</v>
      </c>
      <c r="BB189" s="1">
        <v>3.92</v>
      </c>
      <c r="BC189" s="1">
        <v>2.895</v>
      </c>
      <c r="BD189" s="1">
        <v>130</v>
      </c>
      <c r="BF189" s="1">
        <v>2.895</v>
      </c>
      <c r="BG189" s="1">
        <v>4</v>
      </c>
      <c r="BH189" s="1">
        <v>0</v>
      </c>
      <c r="BI189" s="1">
        <v>-100</v>
      </c>
      <c r="BK189" s="1" t="s">
        <v>222</v>
      </c>
      <c r="BL189" s="1" t="s">
        <v>12</v>
      </c>
      <c r="BM189" s="1" t="s">
        <v>12</v>
      </c>
      <c r="BW189" s="1" t="s">
        <v>222</v>
      </c>
      <c r="BX189" s="1" t="s">
        <v>12</v>
      </c>
      <c r="BY189" s="1" t="s">
        <v>12</v>
      </c>
      <c r="CE189" s="1">
        <v>4</v>
      </c>
      <c r="CI189" s="1" t="s">
        <v>222</v>
      </c>
      <c r="CJ189" s="1" t="s">
        <v>12</v>
      </c>
      <c r="CK189" s="1" t="s">
        <v>12</v>
      </c>
      <c r="CU189" s="1" t="s">
        <v>222</v>
      </c>
      <c r="CV189" s="1" t="s">
        <v>12</v>
      </c>
      <c r="CW189" s="1" t="s">
        <v>12</v>
      </c>
      <c r="DG189" s="1" t="s">
        <v>222</v>
      </c>
      <c r="DH189" s="1" t="s">
        <v>12</v>
      </c>
      <c r="DI189" s="1" t="s">
        <v>12</v>
      </c>
      <c r="DO189" s="1">
        <v>4</v>
      </c>
    </row>
    <row r="190" spans="3:121" x14ac:dyDescent="0.25">
      <c r="C190" s="1" t="s">
        <v>235</v>
      </c>
      <c r="D190" s="1" t="s">
        <v>12</v>
      </c>
      <c r="E190" s="1" t="s">
        <v>12</v>
      </c>
      <c r="F190" s="1">
        <v>3.89</v>
      </c>
      <c r="G190" s="1">
        <v>12.933</v>
      </c>
      <c r="H190" s="1">
        <v>398</v>
      </c>
      <c r="I190" s="1">
        <v>0.57899999999999996</v>
      </c>
      <c r="J190" s="1">
        <v>89.346999999999994</v>
      </c>
      <c r="L190" s="1">
        <v>325.92</v>
      </c>
      <c r="O190" s="1" t="s">
        <v>235</v>
      </c>
      <c r="P190" s="1" t="s">
        <v>12</v>
      </c>
      <c r="Q190" s="1" t="s">
        <v>12</v>
      </c>
      <c r="R190" s="1">
        <v>3.81</v>
      </c>
      <c r="S190" s="1">
        <v>16.620999999999999</v>
      </c>
      <c r="T190" s="1">
        <v>419</v>
      </c>
      <c r="U190" s="1">
        <v>0.57899999999999996</v>
      </c>
      <c r="V190" s="1">
        <v>114.82599999999999</v>
      </c>
      <c r="X190" s="1">
        <v>1695.23</v>
      </c>
      <c r="AA190" s="1" t="s">
        <v>235</v>
      </c>
      <c r="AB190" s="1" t="s">
        <v>12</v>
      </c>
      <c r="AC190" s="1" t="s">
        <v>12</v>
      </c>
      <c r="AD190" s="1">
        <v>3.79</v>
      </c>
      <c r="AE190" s="1">
        <v>0.57899999999999996</v>
      </c>
      <c r="AF190" s="1">
        <v>34</v>
      </c>
      <c r="AH190" s="1">
        <v>0.57899999999999996</v>
      </c>
      <c r="AI190" s="1">
        <v>4</v>
      </c>
      <c r="AJ190" s="1">
        <v>0</v>
      </c>
      <c r="AK190" s="1">
        <v>-100</v>
      </c>
      <c r="AM190" s="1" t="s">
        <v>235</v>
      </c>
      <c r="AN190" s="1" t="s">
        <v>12</v>
      </c>
      <c r="AO190" s="1" t="s">
        <v>12</v>
      </c>
      <c r="AP190" s="1">
        <v>3.86</v>
      </c>
      <c r="AQ190" s="1">
        <v>275.404</v>
      </c>
      <c r="AR190" s="1">
        <v>5049</v>
      </c>
      <c r="AY190" s="1" t="s">
        <v>235</v>
      </c>
      <c r="AZ190" s="1" t="s">
        <v>12</v>
      </c>
      <c r="BA190" s="1" t="s">
        <v>12</v>
      </c>
      <c r="BG190" s="1">
        <v>4</v>
      </c>
      <c r="BK190" s="1" t="s">
        <v>235</v>
      </c>
      <c r="BL190" s="1" t="s">
        <v>12</v>
      </c>
      <c r="BM190" s="1" t="s">
        <v>12</v>
      </c>
      <c r="BN190" s="1">
        <v>4.05</v>
      </c>
      <c r="BO190" s="1">
        <v>0.254</v>
      </c>
      <c r="BP190" s="1">
        <v>15</v>
      </c>
      <c r="BW190" s="1" t="s">
        <v>235</v>
      </c>
      <c r="BX190" s="1" t="s">
        <v>12</v>
      </c>
      <c r="BY190" s="1" t="s">
        <v>12</v>
      </c>
      <c r="CE190" s="1">
        <v>4</v>
      </c>
      <c r="CI190" s="1" t="s">
        <v>235</v>
      </c>
      <c r="CJ190" s="1" t="s">
        <v>12</v>
      </c>
      <c r="CK190" s="1" t="s">
        <v>12</v>
      </c>
      <c r="CL190" s="1">
        <v>4.05</v>
      </c>
      <c r="CM190" s="1">
        <v>4.8529999999999998</v>
      </c>
      <c r="CN190" s="1">
        <v>276</v>
      </c>
      <c r="CO190" s="1">
        <v>6.476</v>
      </c>
      <c r="CP190" s="1">
        <v>2.9980000000000002</v>
      </c>
      <c r="CR190" s="1">
        <v>49.43</v>
      </c>
      <c r="CU190" s="1" t="s">
        <v>235</v>
      </c>
      <c r="CV190" s="1" t="s">
        <v>12</v>
      </c>
      <c r="CW190" s="1" t="s">
        <v>12</v>
      </c>
      <c r="DA190" s="1">
        <v>6.476</v>
      </c>
      <c r="DG190" s="1" t="s">
        <v>235</v>
      </c>
      <c r="DH190" s="1" t="s">
        <v>12</v>
      </c>
      <c r="DI190" s="1" t="s">
        <v>12</v>
      </c>
      <c r="DJ190" s="1">
        <v>4.4000000000000004</v>
      </c>
      <c r="DK190" s="1">
        <v>6.476</v>
      </c>
      <c r="DL190" s="1">
        <v>159</v>
      </c>
      <c r="DN190" s="1">
        <v>6.476</v>
      </c>
      <c r="DO190" s="1">
        <v>4</v>
      </c>
      <c r="DP190" s="1">
        <v>0</v>
      </c>
      <c r="DQ190" s="1">
        <v>-100</v>
      </c>
    </row>
    <row r="191" spans="3:121" x14ac:dyDescent="0.25">
      <c r="C191" s="1" t="s">
        <v>248</v>
      </c>
      <c r="D191" s="1" t="s">
        <v>12</v>
      </c>
      <c r="E191" s="1" t="s">
        <v>12</v>
      </c>
      <c r="F191" s="1">
        <v>3.83</v>
      </c>
      <c r="G191" s="1">
        <v>4.6980000000000004</v>
      </c>
      <c r="H191" s="1">
        <v>88</v>
      </c>
      <c r="O191" s="1" t="s">
        <v>248</v>
      </c>
      <c r="P191" s="1" t="s">
        <v>12</v>
      </c>
      <c r="Q191" s="1" t="s">
        <v>12</v>
      </c>
      <c r="R191" s="1">
        <v>3.8</v>
      </c>
      <c r="S191" s="1">
        <v>12.358000000000001</v>
      </c>
      <c r="T191" s="1">
        <v>293</v>
      </c>
      <c r="AA191" s="1" t="s">
        <v>248</v>
      </c>
      <c r="AB191" s="1" t="s">
        <v>12</v>
      </c>
      <c r="AC191" s="1" t="s">
        <v>12</v>
      </c>
      <c r="AI191" s="1">
        <v>4</v>
      </c>
      <c r="AM191" s="1" t="s">
        <v>248</v>
      </c>
      <c r="AN191" s="1" t="s">
        <v>12</v>
      </c>
      <c r="AO191" s="1" t="s">
        <v>12</v>
      </c>
      <c r="AP191" s="1">
        <v>3.85</v>
      </c>
      <c r="AQ191" s="1">
        <v>188.90899999999999</v>
      </c>
      <c r="AR191" s="1">
        <v>3291</v>
      </c>
      <c r="AS191" s="1">
        <v>4.7699999999999996</v>
      </c>
      <c r="AT191" s="1">
        <v>158.41399999999999</v>
      </c>
      <c r="AV191" s="1">
        <v>448.95</v>
      </c>
      <c r="AY191" s="1" t="s">
        <v>248</v>
      </c>
      <c r="AZ191" s="1" t="s">
        <v>12</v>
      </c>
      <c r="BA191" s="1" t="s">
        <v>12</v>
      </c>
      <c r="BB191" s="1">
        <v>3.95</v>
      </c>
      <c r="BC191" s="1">
        <v>4.7699999999999996</v>
      </c>
      <c r="BD191" s="1">
        <v>219</v>
      </c>
      <c r="BF191" s="1">
        <v>4.7699999999999996</v>
      </c>
      <c r="BG191" s="1">
        <v>4</v>
      </c>
      <c r="BH191" s="1">
        <v>0</v>
      </c>
      <c r="BI191" s="1">
        <v>-100</v>
      </c>
      <c r="BK191" s="1" t="s">
        <v>248</v>
      </c>
      <c r="BL191" s="1" t="s">
        <v>12</v>
      </c>
      <c r="BM191" s="1" t="s">
        <v>12</v>
      </c>
      <c r="BN191" s="1">
        <v>4.08</v>
      </c>
      <c r="BO191" s="1">
        <v>0.30299999999999999</v>
      </c>
      <c r="BP191" s="1">
        <v>18</v>
      </c>
      <c r="BW191" s="1" t="s">
        <v>248</v>
      </c>
      <c r="BX191" s="1" t="s">
        <v>12</v>
      </c>
      <c r="BY191" s="1" t="s">
        <v>12</v>
      </c>
      <c r="CE191" s="1">
        <v>4</v>
      </c>
      <c r="CI191" s="1" t="s">
        <v>248</v>
      </c>
      <c r="CJ191" s="1" t="s">
        <v>12</v>
      </c>
      <c r="CK191" s="1" t="s">
        <v>12</v>
      </c>
      <c r="CL191" s="1">
        <v>4.0199999999999996</v>
      </c>
      <c r="CM191" s="1">
        <v>4.0519999999999996</v>
      </c>
      <c r="CN191" s="1">
        <v>238</v>
      </c>
      <c r="CO191" s="1">
        <v>0.75</v>
      </c>
      <c r="CP191" s="1">
        <v>21.611000000000001</v>
      </c>
      <c r="CR191" s="1">
        <v>360.26</v>
      </c>
      <c r="CU191" s="1" t="s">
        <v>248</v>
      </c>
      <c r="CV191" s="1" t="s">
        <v>12</v>
      </c>
      <c r="CW191" s="1" t="s">
        <v>12</v>
      </c>
      <c r="DA191" s="1">
        <v>0.75</v>
      </c>
      <c r="DG191" s="1" t="s">
        <v>248</v>
      </c>
      <c r="DH191" s="1" t="s">
        <v>12</v>
      </c>
      <c r="DI191" s="1" t="s">
        <v>12</v>
      </c>
      <c r="DJ191" s="1">
        <v>4.4000000000000004</v>
      </c>
      <c r="DK191" s="1">
        <v>0.75</v>
      </c>
      <c r="DL191" s="1">
        <v>88</v>
      </c>
      <c r="DN191" s="1">
        <v>0.75</v>
      </c>
      <c r="DO191" s="1">
        <v>4</v>
      </c>
      <c r="DP191" s="1">
        <v>0</v>
      </c>
      <c r="DQ191" s="1">
        <v>-100</v>
      </c>
    </row>
    <row r="192" spans="3:121" x14ac:dyDescent="0.25">
      <c r="C192" s="1" t="s">
        <v>261</v>
      </c>
      <c r="D192" s="1" t="s">
        <v>12</v>
      </c>
      <c r="E192" s="1" t="s">
        <v>12</v>
      </c>
      <c r="I192" s="1">
        <v>0.41299999999999998</v>
      </c>
      <c r="O192" s="1" t="s">
        <v>261</v>
      </c>
      <c r="P192" s="1" t="s">
        <v>12</v>
      </c>
      <c r="Q192" s="1" t="s">
        <v>12</v>
      </c>
      <c r="R192" s="1">
        <v>3.78</v>
      </c>
      <c r="S192" s="1">
        <v>0.36399999999999999</v>
      </c>
      <c r="T192" s="1">
        <v>40</v>
      </c>
      <c r="U192" s="1">
        <v>0.41299999999999998</v>
      </c>
      <c r="V192" s="1">
        <v>3.5249999999999999</v>
      </c>
      <c r="X192" s="1">
        <v>50.49</v>
      </c>
      <c r="AA192" s="1" t="s">
        <v>261</v>
      </c>
      <c r="AB192" s="1" t="s">
        <v>12</v>
      </c>
      <c r="AC192" s="1" t="s">
        <v>12</v>
      </c>
      <c r="AD192" s="1">
        <v>3.82</v>
      </c>
      <c r="AE192" s="1">
        <v>0.41299999999999998</v>
      </c>
      <c r="AF192" s="1">
        <v>15</v>
      </c>
      <c r="AH192" s="1">
        <v>0.41299999999999998</v>
      </c>
      <c r="AI192" s="1">
        <v>4</v>
      </c>
      <c r="AJ192" s="1">
        <v>0</v>
      </c>
      <c r="AK192" s="1">
        <v>-100</v>
      </c>
      <c r="AM192" s="1" t="s">
        <v>261</v>
      </c>
      <c r="AN192" s="1" t="s">
        <v>12</v>
      </c>
      <c r="AO192" s="1" t="s">
        <v>12</v>
      </c>
      <c r="AS192" s="1">
        <v>6.3760000000000003</v>
      </c>
      <c r="AY192" s="1" t="s">
        <v>261</v>
      </c>
      <c r="AZ192" s="1" t="s">
        <v>12</v>
      </c>
      <c r="BA192" s="1" t="s">
        <v>12</v>
      </c>
      <c r="BB192" s="1">
        <v>3.96</v>
      </c>
      <c r="BC192" s="1">
        <v>6.3760000000000003</v>
      </c>
      <c r="BD192" s="1">
        <v>199</v>
      </c>
      <c r="BF192" s="1">
        <v>6.3760000000000003</v>
      </c>
      <c r="BG192" s="1">
        <v>4</v>
      </c>
      <c r="BH192" s="1">
        <v>0</v>
      </c>
      <c r="BI192" s="1">
        <v>-100</v>
      </c>
      <c r="BK192" s="1" t="s">
        <v>261</v>
      </c>
      <c r="BL192" s="1" t="s">
        <v>12</v>
      </c>
      <c r="BM192" s="1" t="s">
        <v>12</v>
      </c>
      <c r="BN192" s="1">
        <v>4.05</v>
      </c>
      <c r="BO192" s="1">
        <v>0.88300000000000001</v>
      </c>
      <c r="BP192" s="1">
        <v>52</v>
      </c>
      <c r="BQ192" s="1">
        <v>0.34300000000000003</v>
      </c>
      <c r="BR192" s="1">
        <v>10.297000000000001</v>
      </c>
      <c r="BT192" s="1">
        <v>60.77</v>
      </c>
      <c r="BW192" s="1" t="s">
        <v>261</v>
      </c>
      <c r="BX192" s="1" t="s">
        <v>12</v>
      </c>
      <c r="BY192" s="1" t="s">
        <v>12</v>
      </c>
      <c r="BZ192" s="1">
        <v>4.0599999999999996</v>
      </c>
      <c r="CA192" s="1">
        <v>0.34300000000000003</v>
      </c>
      <c r="CB192" s="1">
        <v>20</v>
      </c>
      <c r="CD192" s="1">
        <v>0.34300000000000003</v>
      </c>
      <c r="CE192" s="1">
        <v>4</v>
      </c>
      <c r="CF192" s="1">
        <v>0</v>
      </c>
      <c r="CG192" s="1">
        <v>-100</v>
      </c>
      <c r="CI192" s="1" t="s">
        <v>261</v>
      </c>
      <c r="CJ192" s="1" t="s">
        <v>12</v>
      </c>
      <c r="CK192" s="1" t="s">
        <v>12</v>
      </c>
      <c r="CL192" s="1">
        <v>4.04</v>
      </c>
      <c r="CM192" s="1">
        <v>8.7850000000000001</v>
      </c>
      <c r="CN192" s="1">
        <v>356</v>
      </c>
      <c r="CO192" s="1">
        <v>3.5110000000000001</v>
      </c>
      <c r="CP192" s="1">
        <v>10.009</v>
      </c>
      <c r="CR192" s="1">
        <v>166.51</v>
      </c>
      <c r="CU192" s="1" t="s">
        <v>261</v>
      </c>
      <c r="CV192" s="1" t="s">
        <v>12</v>
      </c>
      <c r="CW192" s="1" t="s">
        <v>12</v>
      </c>
      <c r="CX192" s="1">
        <v>4.41</v>
      </c>
      <c r="CY192" s="1">
        <v>1.5580000000000001</v>
      </c>
      <c r="CZ192" s="1">
        <v>302</v>
      </c>
      <c r="DA192" s="1">
        <v>3.5110000000000001</v>
      </c>
      <c r="DB192" s="1">
        <v>1.7749999999999999</v>
      </c>
      <c r="DD192" s="1">
        <v>5.62</v>
      </c>
      <c r="DG192" s="1" t="s">
        <v>261</v>
      </c>
      <c r="DH192" s="1" t="s">
        <v>12</v>
      </c>
      <c r="DI192" s="1" t="s">
        <v>12</v>
      </c>
      <c r="DJ192" s="1">
        <v>4.41</v>
      </c>
      <c r="DK192" s="1">
        <v>3.5110000000000001</v>
      </c>
      <c r="DL192" s="1">
        <v>188</v>
      </c>
      <c r="DN192" s="1">
        <v>3.5110000000000001</v>
      </c>
      <c r="DO192" s="1">
        <v>4</v>
      </c>
      <c r="DP192" s="1">
        <v>0</v>
      </c>
      <c r="DQ192" s="1">
        <v>-100</v>
      </c>
    </row>
    <row r="193" spans="3:121" x14ac:dyDescent="0.25">
      <c r="C193" s="1" t="s">
        <v>263</v>
      </c>
      <c r="D193" s="1" t="s">
        <v>12</v>
      </c>
      <c r="E193" s="1" t="s">
        <v>12</v>
      </c>
      <c r="I193" s="1">
        <v>2.7719999999999998</v>
      </c>
      <c r="O193" s="1" t="s">
        <v>263</v>
      </c>
      <c r="P193" s="1" t="s">
        <v>12</v>
      </c>
      <c r="Q193" s="1" t="s">
        <v>12</v>
      </c>
      <c r="R193" s="1">
        <v>3.82</v>
      </c>
      <c r="S193" s="1">
        <v>10.882</v>
      </c>
      <c r="T193" s="1">
        <v>381</v>
      </c>
      <c r="U193" s="1">
        <v>2.7719999999999998</v>
      </c>
      <c r="V193" s="1">
        <v>15.702999999999999</v>
      </c>
      <c r="X193" s="1">
        <v>230.44</v>
      </c>
      <c r="AA193" s="1" t="s">
        <v>263</v>
      </c>
      <c r="AB193" s="1" t="s">
        <v>12</v>
      </c>
      <c r="AC193" s="1" t="s">
        <v>12</v>
      </c>
      <c r="AD193" s="1">
        <v>3.81</v>
      </c>
      <c r="AE193" s="1">
        <v>2.7719999999999998</v>
      </c>
      <c r="AF193" s="1">
        <v>100</v>
      </c>
      <c r="AH193" s="1">
        <v>2.7719999999999998</v>
      </c>
      <c r="AI193" s="1">
        <v>4</v>
      </c>
      <c r="AJ193" s="1">
        <v>0</v>
      </c>
      <c r="AK193" s="1">
        <v>-99.9</v>
      </c>
      <c r="AM193" s="1" t="s">
        <v>263</v>
      </c>
      <c r="AN193" s="1" t="s">
        <v>12</v>
      </c>
      <c r="AO193" s="1" t="s">
        <v>12</v>
      </c>
      <c r="AY193" s="1" t="s">
        <v>263</v>
      </c>
      <c r="AZ193" s="1" t="s">
        <v>12</v>
      </c>
      <c r="BA193" s="1" t="s">
        <v>12</v>
      </c>
      <c r="BG193" s="1">
        <v>4</v>
      </c>
      <c r="BK193" s="1" t="s">
        <v>263</v>
      </c>
      <c r="BL193" s="1" t="s">
        <v>12</v>
      </c>
      <c r="BM193" s="1" t="s">
        <v>12</v>
      </c>
      <c r="BW193" s="1" t="s">
        <v>263</v>
      </c>
      <c r="BX193" s="1" t="s">
        <v>12</v>
      </c>
      <c r="BY193" s="1" t="s">
        <v>12</v>
      </c>
      <c r="CE193" s="1">
        <v>4</v>
      </c>
      <c r="CI193" s="1" t="s">
        <v>263</v>
      </c>
      <c r="CJ193" s="1" t="s">
        <v>12</v>
      </c>
      <c r="CK193" s="1" t="s">
        <v>12</v>
      </c>
      <c r="CU193" s="1" t="s">
        <v>263</v>
      </c>
      <c r="CV193" s="1" t="s">
        <v>12</v>
      </c>
      <c r="CW193" s="1" t="s">
        <v>12</v>
      </c>
      <c r="DG193" s="1" t="s">
        <v>263</v>
      </c>
      <c r="DH193" s="1" t="s">
        <v>12</v>
      </c>
      <c r="DI193" s="1" t="s">
        <v>12</v>
      </c>
      <c r="DO193" s="1">
        <v>4</v>
      </c>
    </row>
    <row r="194" spans="3:121" x14ac:dyDescent="0.25">
      <c r="C194" s="1" t="s">
        <v>276</v>
      </c>
      <c r="D194" s="1" t="s">
        <v>12</v>
      </c>
      <c r="E194" s="1" t="s">
        <v>12</v>
      </c>
      <c r="F194" s="1">
        <v>3.89</v>
      </c>
      <c r="G194" s="1">
        <v>4.2089999999999996</v>
      </c>
      <c r="H194" s="1">
        <v>179</v>
      </c>
      <c r="O194" s="1" t="s">
        <v>276</v>
      </c>
      <c r="P194" s="1" t="s">
        <v>12</v>
      </c>
      <c r="Q194" s="1" t="s">
        <v>12</v>
      </c>
      <c r="R194" s="1">
        <v>3.82</v>
      </c>
      <c r="S194" s="1">
        <v>11.069000000000001</v>
      </c>
      <c r="T194" s="1">
        <v>300</v>
      </c>
      <c r="AA194" s="1" t="s">
        <v>276</v>
      </c>
      <c r="AB194" s="1" t="s">
        <v>12</v>
      </c>
      <c r="AC194" s="1" t="s">
        <v>12</v>
      </c>
      <c r="AI194" s="1">
        <v>4</v>
      </c>
      <c r="AM194" s="1" t="s">
        <v>276</v>
      </c>
      <c r="AN194" s="1" t="s">
        <v>12</v>
      </c>
      <c r="AO194" s="1" t="s">
        <v>12</v>
      </c>
      <c r="AP194" s="1">
        <v>3.85</v>
      </c>
      <c r="AQ194" s="1">
        <v>215.745</v>
      </c>
      <c r="AR194" s="1">
        <v>4778</v>
      </c>
      <c r="AY194" s="1" t="s">
        <v>276</v>
      </c>
      <c r="AZ194" s="1" t="s">
        <v>12</v>
      </c>
      <c r="BA194" s="1" t="s">
        <v>12</v>
      </c>
      <c r="BG194" s="1">
        <v>4</v>
      </c>
      <c r="BK194" s="1" t="s">
        <v>276</v>
      </c>
      <c r="BL194" s="1" t="s">
        <v>12</v>
      </c>
      <c r="BM194" s="1" t="s">
        <v>12</v>
      </c>
      <c r="BW194" s="1" t="s">
        <v>276</v>
      </c>
      <c r="BX194" s="1" t="s">
        <v>12</v>
      </c>
      <c r="BY194" s="1" t="s">
        <v>12</v>
      </c>
      <c r="CE194" s="1">
        <v>4</v>
      </c>
      <c r="CI194" s="1" t="s">
        <v>276</v>
      </c>
      <c r="CJ194" s="1" t="s">
        <v>12</v>
      </c>
      <c r="CK194" s="1" t="s">
        <v>12</v>
      </c>
      <c r="CL194" s="1">
        <v>4.0199999999999996</v>
      </c>
      <c r="CM194" s="1">
        <v>0.67900000000000005</v>
      </c>
      <c r="CN194" s="1">
        <v>63</v>
      </c>
      <c r="CO194" s="1">
        <v>6.3949999999999996</v>
      </c>
      <c r="CP194" s="1">
        <v>0.42499999999999999</v>
      </c>
      <c r="CR194" s="1">
        <v>6.46</v>
      </c>
      <c r="CU194" s="1" t="s">
        <v>276</v>
      </c>
      <c r="CV194" s="1" t="s">
        <v>12</v>
      </c>
      <c r="CW194" s="1" t="s">
        <v>12</v>
      </c>
      <c r="CX194" s="1">
        <v>4.43</v>
      </c>
      <c r="CY194" s="1">
        <v>88.734999999999999</v>
      </c>
      <c r="CZ194" s="1">
        <v>1658</v>
      </c>
      <c r="DA194" s="1">
        <v>6.3949999999999996</v>
      </c>
      <c r="DB194" s="1">
        <v>55.503</v>
      </c>
      <c r="DD194" s="1">
        <v>192.12</v>
      </c>
      <c r="DG194" s="1" t="s">
        <v>276</v>
      </c>
      <c r="DH194" s="1" t="s">
        <v>12</v>
      </c>
      <c r="DI194" s="1" t="s">
        <v>12</v>
      </c>
      <c r="DJ194" s="1">
        <v>4.4000000000000004</v>
      </c>
      <c r="DK194" s="1">
        <v>6.3949999999999996</v>
      </c>
      <c r="DL194" s="1">
        <v>288</v>
      </c>
      <c r="DN194" s="1">
        <v>6.3949999999999996</v>
      </c>
      <c r="DO194" s="1">
        <v>4</v>
      </c>
      <c r="DP194" s="1">
        <v>0</v>
      </c>
      <c r="DQ194" s="1">
        <v>-100</v>
      </c>
    </row>
    <row r="195" spans="3:121" x14ac:dyDescent="0.25">
      <c r="C195" s="1" t="s">
        <v>289</v>
      </c>
      <c r="D195" s="1" t="s">
        <v>12</v>
      </c>
      <c r="E195" s="1" t="s">
        <v>12</v>
      </c>
      <c r="F195" s="1">
        <v>3.84</v>
      </c>
      <c r="G195" s="1">
        <v>7.7220000000000004</v>
      </c>
      <c r="H195" s="1">
        <v>217</v>
      </c>
      <c r="I195" s="1">
        <v>1.6679999999999999</v>
      </c>
      <c r="J195" s="1">
        <v>18.518000000000001</v>
      </c>
      <c r="L195" s="1">
        <v>66.97</v>
      </c>
      <c r="O195" s="1" t="s">
        <v>289</v>
      </c>
      <c r="P195" s="1" t="s">
        <v>12</v>
      </c>
      <c r="Q195" s="1" t="s">
        <v>12</v>
      </c>
      <c r="R195" s="1">
        <v>3.81</v>
      </c>
      <c r="S195" s="1">
        <v>0.8</v>
      </c>
      <c r="T195" s="1">
        <v>62</v>
      </c>
      <c r="U195" s="1">
        <v>1.6679999999999999</v>
      </c>
      <c r="V195" s="1">
        <v>1.9179999999999999</v>
      </c>
      <c r="X195" s="1">
        <v>26.75</v>
      </c>
      <c r="AA195" s="1" t="s">
        <v>289</v>
      </c>
      <c r="AB195" s="1" t="s">
        <v>12</v>
      </c>
      <c r="AC195" s="1" t="s">
        <v>12</v>
      </c>
      <c r="AD195" s="1">
        <v>3.81</v>
      </c>
      <c r="AE195" s="1">
        <v>1.6679999999999999</v>
      </c>
      <c r="AF195" s="1">
        <v>38</v>
      </c>
      <c r="AH195" s="1">
        <v>1.6679999999999999</v>
      </c>
      <c r="AI195" s="1">
        <v>4</v>
      </c>
      <c r="AJ195" s="1">
        <v>0</v>
      </c>
      <c r="AK195" s="1">
        <v>-99.9</v>
      </c>
      <c r="AM195" s="1" t="s">
        <v>289</v>
      </c>
      <c r="AN195" s="1" t="s">
        <v>12</v>
      </c>
      <c r="AO195" s="1" t="s">
        <v>12</v>
      </c>
      <c r="AP195" s="1">
        <v>3.86</v>
      </c>
      <c r="AQ195" s="1">
        <v>188.24600000000001</v>
      </c>
      <c r="AR195" s="1">
        <v>4310</v>
      </c>
      <c r="AS195" s="1">
        <v>14.625</v>
      </c>
      <c r="AT195" s="1">
        <v>51.485999999999997</v>
      </c>
      <c r="AV195" s="1">
        <v>145.63</v>
      </c>
      <c r="AY195" s="1" t="s">
        <v>289</v>
      </c>
      <c r="AZ195" s="1" t="s">
        <v>12</v>
      </c>
      <c r="BA195" s="1" t="s">
        <v>12</v>
      </c>
      <c r="BB195" s="1">
        <v>3.96</v>
      </c>
      <c r="BC195" s="1">
        <v>14.625</v>
      </c>
      <c r="BD195" s="1">
        <v>344</v>
      </c>
      <c r="BF195" s="1">
        <v>14.625</v>
      </c>
      <c r="BG195" s="1">
        <v>4</v>
      </c>
      <c r="BH195" s="1">
        <v>0</v>
      </c>
      <c r="BI195" s="1">
        <v>-100</v>
      </c>
      <c r="BK195" s="1" t="s">
        <v>289</v>
      </c>
      <c r="BL195" s="1" t="s">
        <v>12</v>
      </c>
      <c r="BM195" s="1" t="s">
        <v>12</v>
      </c>
      <c r="BN195" s="1">
        <v>4.0199999999999996</v>
      </c>
      <c r="BO195" s="1">
        <v>0.14599999999999999</v>
      </c>
      <c r="BP195" s="1">
        <v>9</v>
      </c>
      <c r="BQ195" s="1">
        <v>0.54600000000000004</v>
      </c>
      <c r="BR195" s="1">
        <v>1.07</v>
      </c>
      <c r="BT195" s="1">
        <v>5.41</v>
      </c>
      <c r="BW195" s="1" t="s">
        <v>289</v>
      </c>
      <c r="BX195" s="1" t="s">
        <v>12</v>
      </c>
      <c r="BY195" s="1" t="s">
        <v>12</v>
      </c>
      <c r="BZ195" s="1">
        <v>4.09</v>
      </c>
      <c r="CA195" s="1">
        <v>0.54600000000000004</v>
      </c>
      <c r="CB195" s="1">
        <v>33</v>
      </c>
      <c r="CD195" s="1">
        <v>0.54600000000000004</v>
      </c>
      <c r="CE195" s="1">
        <v>4</v>
      </c>
      <c r="CF195" s="1">
        <v>0</v>
      </c>
      <c r="CG195" s="1">
        <v>-100</v>
      </c>
      <c r="CI195" s="1" t="s">
        <v>289</v>
      </c>
      <c r="CJ195" s="1" t="s">
        <v>12</v>
      </c>
      <c r="CK195" s="1" t="s">
        <v>12</v>
      </c>
      <c r="CO195" s="1">
        <v>0.43</v>
      </c>
      <c r="CU195" s="1" t="s">
        <v>289</v>
      </c>
      <c r="CV195" s="1" t="s">
        <v>12</v>
      </c>
      <c r="CW195" s="1" t="s">
        <v>12</v>
      </c>
      <c r="DA195" s="1">
        <v>0.43</v>
      </c>
      <c r="DG195" s="1" t="s">
        <v>289</v>
      </c>
      <c r="DH195" s="1" t="s">
        <v>12</v>
      </c>
      <c r="DI195" s="1" t="s">
        <v>12</v>
      </c>
      <c r="DJ195" s="1">
        <v>4.4000000000000004</v>
      </c>
      <c r="DK195" s="1">
        <v>0.43</v>
      </c>
      <c r="DL195" s="1">
        <v>81</v>
      </c>
      <c r="DN195" s="1">
        <v>0.43</v>
      </c>
      <c r="DO195" s="1">
        <v>4</v>
      </c>
      <c r="DP195" s="1">
        <v>0</v>
      </c>
      <c r="DQ195" s="1">
        <v>-100</v>
      </c>
    </row>
    <row r="196" spans="3:121" x14ac:dyDescent="0.25">
      <c r="C196" s="1" t="s">
        <v>302</v>
      </c>
      <c r="D196" s="1" t="s">
        <v>12</v>
      </c>
      <c r="E196" s="1" t="s">
        <v>12</v>
      </c>
      <c r="F196" s="1">
        <v>3.87</v>
      </c>
      <c r="G196" s="1">
        <v>10.259</v>
      </c>
      <c r="H196" s="1">
        <v>349</v>
      </c>
      <c r="O196" s="1" t="s">
        <v>302</v>
      </c>
      <c r="P196" s="1" t="s">
        <v>12</v>
      </c>
      <c r="Q196" s="1" t="s">
        <v>12</v>
      </c>
      <c r="R196" s="1">
        <v>3.81</v>
      </c>
      <c r="S196" s="1">
        <v>19.428000000000001</v>
      </c>
      <c r="T196" s="1">
        <v>557</v>
      </c>
      <c r="AA196" s="1" t="s">
        <v>302</v>
      </c>
      <c r="AB196" s="1" t="s">
        <v>12</v>
      </c>
      <c r="AC196" s="1" t="s">
        <v>12</v>
      </c>
      <c r="AI196" s="1">
        <v>4</v>
      </c>
      <c r="AM196" s="1" t="s">
        <v>302</v>
      </c>
      <c r="AN196" s="1" t="s">
        <v>12</v>
      </c>
      <c r="AO196" s="1" t="s">
        <v>12</v>
      </c>
      <c r="AY196" s="1" t="s">
        <v>302</v>
      </c>
      <c r="AZ196" s="1" t="s">
        <v>12</v>
      </c>
      <c r="BA196" s="1" t="s">
        <v>12</v>
      </c>
      <c r="BG196" s="1">
        <v>4</v>
      </c>
      <c r="BK196" s="1" t="s">
        <v>302</v>
      </c>
      <c r="BL196" s="1" t="s">
        <v>12</v>
      </c>
      <c r="BM196" s="1" t="s">
        <v>12</v>
      </c>
      <c r="BN196" s="1">
        <v>4.09</v>
      </c>
      <c r="BO196" s="1">
        <v>0.16800000000000001</v>
      </c>
      <c r="BP196" s="1">
        <v>9</v>
      </c>
      <c r="BQ196" s="1">
        <v>0.191</v>
      </c>
      <c r="BR196" s="1">
        <v>3.5179999999999998</v>
      </c>
      <c r="BT196" s="1">
        <v>20.100000000000001</v>
      </c>
      <c r="BW196" s="1" t="s">
        <v>302</v>
      </c>
      <c r="BX196" s="1" t="s">
        <v>12</v>
      </c>
      <c r="BY196" s="1" t="s">
        <v>12</v>
      </c>
      <c r="BZ196" s="1">
        <v>4.0599999999999996</v>
      </c>
      <c r="CA196" s="1">
        <v>0.191</v>
      </c>
      <c r="CB196" s="1">
        <v>11</v>
      </c>
      <c r="CD196" s="1">
        <v>0.191</v>
      </c>
      <c r="CE196" s="1">
        <v>4</v>
      </c>
      <c r="CF196" s="1">
        <v>0</v>
      </c>
      <c r="CG196" s="1">
        <v>-100</v>
      </c>
      <c r="CI196" s="1" t="s">
        <v>302</v>
      </c>
      <c r="CJ196" s="1" t="s">
        <v>12</v>
      </c>
      <c r="CK196" s="1" t="s">
        <v>12</v>
      </c>
      <c r="CL196" s="1">
        <v>4.0999999999999996</v>
      </c>
      <c r="CM196" s="1">
        <v>4.923</v>
      </c>
      <c r="CN196" s="1">
        <v>175</v>
      </c>
      <c r="CO196" s="1">
        <v>2.9039999999999999</v>
      </c>
      <c r="CP196" s="1">
        <v>6.7809999999999997</v>
      </c>
      <c r="CR196" s="1">
        <v>112.61</v>
      </c>
      <c r="CU196" s="1" t="s">
        <v>302</v>
      </c>
      <c r="CV196" s="1" t="s">
        <v>12</v>
      </c>
      <c r="CW196" s="1" t="s">
        <v>12</v>
      </c>
      <c r="CX196" s="1">
        <v>4.43</v>
      </c>
      <c r="CY196" s="1">
        <v>14.778</v>
      </c>
      <c r="CZ196" s="1">
        <v>1378</v>
      </c>
      <c r="DA196" s="1">
        <v>2.9039999999999999</v>
      </c>
      <c r="DB196" s="1">
        <v>20.355</v>
      </c>
      <c r="DD196" s="1">
        <v>70.11</v>
      </c>
      <c r="DG196" s="1" t="s">
        <v>302</v>
      </c>
      <c r="DH196" s="1" t="s">
        <v>12</v>
      </c>
      <c r="DI196" s="1" t="s">
        <v>12</v>
      </c>
      <c r="DJ196" s="1">
        <v>4.42</v>
      </c>
      <c r="DK196" s="1">
        <v>2.9039999999999999</v>
      </c>
      <c r="DL196" s="1">
        <v>87</v>
      </c>
      <c r="DN196" s="1">
        <v>2.9039999999999999</v>
      </c>
      <c r="DO196" s="1">
        <v>4</v>
      </c>
      <c r="DP196" s="1">
        <v>0</v>
      </c>
      <c r="DQ196" s="1">
        <v>-100</v>
      </c>
    </row>
    <row r="197" spans="3:121" x14ac:dyDescent="0.25">
      <c r="C197" s="1" t="s">
        <v>304</v>
      </c>
      <c r="D197" s="1" t="s">
        <v>12</v>
      </c>
      <c r="E197" s="1" t="s">
        <v>12</v>
      </c>
      <c r="F197" s="1">
        <v>3.83</v>
      </c>
      <c r="G197" s="1">
        <v>5.4610000000000003</v>
      </c>
      <c r="H197" s="1">
        <v>215</v>
      </c>
      <c r="O197" s="1" t="s">
        <v>304</v>
      </c>
      <c r="P197" s="1" t="s">
        <v>12</v>
      </c>
      <c r="Q197" s="1" t="s">
        <v>12</v>
      </c>
      <c r="AA197" s="1" t="s">
        <v>304</v>
      </c>
      <c r="AB197" s="1" t="s">
        <v>12</v>
      </c>
      <c r="AC197" s="1" t="s">
        <v>12</v>
      </c>
      <c r="AI197" s="1">
        <v>4</v>
      </c>
      <c r="AM197" s="1" t="s">
        <v>304</v>
      </c>
      <c r="AN197" s="1" t="s">
        <v>12</v>
      </c>
      <c r="AO197" s="1" t="s">
        <v>12</v>
      </c>
      <c r="AP197" s="1">
        <v>3.85</v>
      </c>
      <c r="AQ197" s="1">
        <v>107.023</v>
      </c>
      <c r="AR197" s="1">
        <v>2703</v>
      </c>
      <c r="AS197" s="1">
        <v>6.9240000000000004</v>
      </c>
      <c r="AT197" s="1">
        <v>61.826999999999998</v>
      </c>
      <c r="AV197" s="1">
        <v>174.97</v>
      </c>
      <c r="AY197" s="1" t="s">
        <v>304</v>
      </c>
      <c r="AZ197" s="1" t="s">
        <v>12</v>
      </c>
      <c r="BA197" s="1" t="s">
        <v>12</v>
      </c>
      <c r="BB197" s="1">
        <v>3.92</v>
      </c>
      <c r="BC197" s="1">
        <v>6.9240000000000004</v>
      </c>
      <c r="BD197" s="1">
        <v>263</v>
      </c>
      <c r="BF197" s="1">
        <v>6.9240000000000004</v>
      </c>
      <c r="BG197" s="1">
        <v>4</v>
      </c>
      <c r="BH197" s="1">
        <v>0</v>
      </c>
      <c r="BI197" s="1">
        <v>-100</v>
      </c>
      <c r="BK197" s="1" t="s">
        <v>304</v>
      </c>
      <c r="BL197" s="1" t="s">
        <v>12</v>
      </c>
      <c r="BM197" s="1" t="s">
        <v>12</v>
      </c>
      <c r="BW197" s="1" t="s">
        <v>304</v>
      </c>
      <c r="BX197" s="1" t="s">
        <v>12</v>
      </c>
      <c r="BY197" s="1" t="s">
        <v>12</v>
      </c>
      <c r="CE197" s="1">
        <v>4</v>
      </c>
      <c r="CI197" s="1" t="s">
        <v>304</v>
      </c>
      <c r="CJ197" s="1" t="s">
        <v>12</v>
      </c>
      <c r="CK197" s="1" t="s">
        <v>12</v>
      </c>
      <c r="CL197" s="1">
        <v>4.04</v>
      </c>
      <c r="CM197" s="1">
        <v>7.1959999999999997</v>
      </c>
      <c r="CN197" s="1">
        <v>210</v>
      </c>
      <c r="CO197" s="1">
        <v>2.254</v>
      </c>
      <c r="CP197" s="1">
        <v>12.77</v>
      </c>
      <c r="CR197" s="1">
        <v>212.63</v>
      </c>
      <c r="CU197" s="1" t="s">
        <v>304</v>
      </c>
      <c r="CV197" s="1" t="s">
        <v>12</v>
      </c>
      <c r="CW197" s="1" t="s">
        <v>12</v>
      </c>
      <c r="CX197" s="1">
        <v>4.41</v>
      </c>
      <c r="CY197" s="1">
        <v>3.016</v>
      </c>
      <c r="CZ197" s="1">
        <v>787</v>
      </c>
      <c r="DA197" s="1">
        <v>2.254</v>
      </c>
      <c r="DB197" s="1">
        <v>5.3520000000000003</v>
      </c>
      <c r="DD197" s="1">
        <v>18.03</v>
      </c>
      <c r="DG197" s="1" t="s">
        <v>304</v>
      </c>
      <c r="DH197" s="1" t="s">
        <v>12</v>
      </c>
      <c r="DI197" s="1" t="s">
        <v>12</v>
      </c>
      <c r="DJ197" s="1">
        <v>4.3899999999999997</v>
      </c>
      <c r="DK197" s="1">
        <v>2.254</v>
      </c>
      <c r="DL197" s="1">
        <v>110</v>
      </c>
      <c r="DN197" s="1">
        <v>2.254</v>
      </c>
      <c r="DO197" s="1">
        <v>4</v>
      </c>
      <c r="DP197" s="1">
        <v>0</v>
      </c>
      <c r="DQ197" s="1">
        <v>-100</v>
      </c>
    </row>
    <row r="198" spans="3:121" x14ac:dyDescent="0.25">
      <c r="C198" s="1" t="s">
        <v>317</v>
      </c>
      <c r="D198" s="1" t="s">
        <v>12</v>
      </c>
      <c r="E198" s="1" t="s">
        <v>12</v>
      </c>
      <c r="O198" s="1" t="s">
        <v>317</v>
      </c>
      <c r="P198" s="1" t="s">
        <v>12</v>
      </c>
      <c r="Q198" s="1" t="s">
        <v>12</v>
      </c>
      <c r="R198" s="1">
        <v>3.81</v>
      </c>
      <c r="S198" s="1">
        <v>18.713000000000001</v>
      </c>
      <c r="T198" s="1">
        <v>586</v>
      </c>
      <c r="AA198" s="1" t="s">
        <v>317</v>
      </c>
      <c r="AB198" s="1" t="s">
        <v>12</v>
      </c>
      <c r="AC198" s="1" t="s">
        <v>12</v>
      </c>
      <c r="AI198" s="1">
        <v>4</v>
      </c>
      <c r="AM198" s="1" t="s">
        <v>317</v>
      </c>
      <c r="AN198" s="1" t="s">
        <v>12</v>
      </c>
      <c r="AO198" s="1" t="s">
        <v>12</v>
      </c>
      <c r="AP198" s="1">
        <v>3.86</v>
      </c>
      <c r="AQ198" s="1">
        <v>207.93100000000001</v>
      </c>
      <c r="AR198" s="1">
        <v>4316</v>
      </c>
      <c r="AS198" s="1">
        <v>3.35</v>
      </c>
      <c r="AT198" s="1">
        <v>248.27600000000001</v>
      </c>
      <c r="AV198" s="1">
        <v>703.85</v>
      </c>
      <c r="AY198" s="1" t="s">
        <v>317</v>
      </c>
      <c r="AZ198" s="1" t="s">
        <v>12</v>
      </c>
      <c r="BA198" s="1" t="s">
        <v>12</v>
      </c>
      <c r="BB198" s="1">
        <v>3.92</v>
      </c>
      <c r="BC198" s="1">
        <v>3.35</v>
      </c>
      <c r="BD198" s="1">
        <v>148</v>
      </c>
      <c r="BF198" s="1">
        <v>3.35</v>
      </c>
      <c r="BG198" s="1">
        <v>4</v>
      </c>
      <c r="BH198" s="1">
        <v>0</v>
      </c>
      <c r="BI198" s="1">
        <v>-100</v>
      </c>
      <c r="BK198" s="1" t="s">
        <v>317</v>
      </c>
      <c r="BL198" s="1" t="s">
        <v>12</v>
      </c>
      <c r="BM198" s="1" t="s">
        <v>12</v>
      </c>
      <c r="BW198" s="1" t="s">
        <v>317</v>
      </c>
      <c r="BX198" s="1" t="s">
        <v>12</v>
      </c>
      <c r="BY198" s="1" t="s">
        <v>12</v>
      </c>
      <c r="CE198" s="1">
        <v>4</v>
      </c>
      <c r="CI198" s="1" t="s">
        <v>317</v>
      </c>
      <c r="CJ198" s="1" t="s">
        <v>12</v>
      </c>
      <c r="CK198" s="1" t="s">
        <v>12</v>
      </c>
      <c r="CO198" s="1">
        <v>0.96</v>
      </c>
      <c r="CU198" s="1" t="s">
        <v>317</v>
      </c>
      <c r="CV198" s="1" t="s">
        <v>12</v>
      </c>
      <c r="CW198" s="1" t="s">
        <v>12</v>
      </c>
      <c r="CX198" s="1">
        <v>4.3499999999999996</v>
      </c>
      <c r="CY198" s="1">
        <v>76.099999999999994</v>
      </c>
      <c r="CZ198" s="1">
        <v>1422</v>
      </c>
      <c r="DA198" s="1">
        <v>0.96</v>
      </c>
      <c r="DB198" s="1">
        <v>317.08300000000003</v>
      </c>
      <c r="DD198" s="1">
        <v>1100.1300000000001</v>
      </c>
      <c r="DG198" s="1" t="s">
        <v>317</v>
      </c>
      <c r="DH198" s="1" t="s">
        <v>12</v>
      </c>
      <c r="DI198" s="1" t="s">
        <v>12</v>
      </c>
      <c r="DJ198" s="1">
        <v>4.37</v>
      </c>
      <c r="DK198" s="1">
        <v>0.96</v>
      </c>
      <c r="DL198" s="1">
        <v>105</v>
      </c>
      <c r="DN198" s="1">
        <v>0.96</v>
      </c>
      <c r="DO198" s="1">
        <v>4</v>
      </c>
      <c r="DP198" s="1">
        <v>0</v>
      </c>
      <c r="DQ198" s="1">
        <v>-100</v>
      </c>
    </row>
    <row r="199" spans="3:121" x14ac:dyDescent="0.25">
      <c r="C199" s="1" t="s">
        <v>319</v>
      </c>
      <c r="D199" s="1" t="s">
        <v>12</v>
      </c>
      <c r="E199" s="1" t="s">
        <v>12</v>
      </c>
      <c r="I199" s="1">
        <v>0.52500000000000002</v>
      </c>
      <c r="O199" s="1" t="s">
        <v>319</v>
      </c>
      <c r="P199" s="1" t="s">
        <v>12</v>
      </c>
      <c r="Q199" s="1" t="s">
        <v>12</v>
      </c>
      <c r="R199" s="1">
        <v>3.82</v>
      </c>
      <c r="S199" s="1">
        <v>9.8699999999999992</v>
      </c>
      <c r="T199" s="1">
        <v>225</v>
      </c>
      <c r="U199" s="1">
        <v>0.52500000000000002</v>
      </c>
      <c r="V199" s="1">
        <v>75.2</v>
      </c>
      <c r="X199" s="1">
        <v>1109.6600000000001</v>
      </c>
      <c r="AA199" s="1" t="s">
        <v>319</v>
      </c>
      <c r="AB199" s="1" t="s">
        <v>12</v>
      </c>
      <c r="AC199" s="1" t="s">
        <v>12</v>
      </c>
      <c r="AD199" s="1">
        <v>3.81</v>
      </c>
      <c r="AE199" s="1">
        <v>0.52500000000000002</v>
      </c>
      <c r="AF199" s="1">
        <v>61</v>
      </c>
      <c r="AH199" s="1">
        <v>0.52500000000000002</v>
      </c>
      <c r="AI199" s="1">
        <v>4</v>
      </c>
      <c r="AJ199" s="1">
        <v>0</v>
      </c>
      <c r="AK199" s="1">
        <v>-100</v>
      </c>
      <c r="AM199" s="1" t="s">
        <v>319</v>
      </c>
      <c r="AN199" s="1" t="s">
        <v>12</v>
      </c>
      <c r="AO199" s="1" t="s">
        <v>12</v>
      </c>
      <c r="AP199" s="1">
        <v>3.85</v>
      </c>
      <c r="AQ199" s="1">
        <v>181.452</v>
      </c>
      <c r="AR199" s="1">
        <v>3449</v>
      </c>
      <c r="AS199" s="1">
        <v>2.8109999999999999</v>
      </c>
      <c r="AT199" s="1">
        <v>258.20299999999997</v>
      </c>
      <c r="AV199" s="1">
        <v>732.01</v>
      </c>
      <c r="AY199" s="1" t="s">
        <v>319</v>
      </c>
      <c r="AZ199" s="1" t="s">
        <v>12</v>
      </c>
      <c r="BA199" s="1" t="s">
        <v>12</v>
      </c>
      <c r="BB199" s="1">
        <v>4</v>
      </c>
      <c r="BC199" s="1">
        <v>2.8109999999999999</v>
      </c>
      <c r="BD199" s="1">
        <v>117</v>
      </c>
      <c r="BF199" s="1">
        <v>2.8109999999999999</v>
      </c>
      <c r="BG199" s="1">
        <v>4</v>
      </c>
      <c r="BH199" s="1">
        <v>0</v>
      </c>
      <c r="BI199" s="1">
        <v>-100</v>
      </c>
      <c r="BK199" s="1" t="s">
        <v>319</v>
      </c>
      <c r="BL199" s="1" t="s">
        <v>12</v>
      </c>
      <c r="BM199" s="1" t="s">
        <v>12</v>
      </c>
      <c r="BQ199" s="1">
        <v>0.63200000000000001</v>
      </c>
      <c r="BW199" s="1" t="s">
        <v>319</v>
      </c>
      <c r="BX199" s="1" t="s">
        <v>12</v>
      </c>
      <c r="BY199" s="1" t="s">
        <v>12</v>
      </c>
      <c r="BZ199" s="1">
        <v>4.04</v>
      </c>
      <c r="CA199" s="1">
        <v>0.63200000000000001</v>
      </c>
      <c r="CB199" s="1">
        <v>37</v>
      </c>
      <c r="CD199" s="1">
        <v>0.63200000000000001</v>
      </c>
      <c r="CE199" s="1">
        <v>4</v>
      </c>
      <c r="CF199" s="1">
        <v>0</v>
      </c>
      <c r="CG199" s="1">
        <v>-100</v>
      </c>
      <c r="CI199" s="1" t="s">
        <v>319</v>
      </c>
      <c r="CJ199" s="1" t="s">
        <v>12</v>
      </c>
      <c r="CK199" s="1" t="s">
        <v>12</v>
      </c>
      <c r="CL199" s="1">
        <v>4.04</v>
      </c>
      <c r="CM199" s="1">
        <v>2.1280000000000001</v>
      </c>
      <c r="CN199" s="1">
        <v>95</v>
      </c>
      <c r="CO199" s="1">
        <v>1.1020000000000001</v>
      </c>
      <c r="CP199" s="1">
        <v>7.7240000000000002</v>
      </c>
      <c r="CR199" s="1">
        <v>128.36000000000001</v>
      </c>
      <c r="CU199" s="1" t="s">
        <v>319</v>
      </c>
      <c r="CV199" s="1" t="s">
        <v>12</v>
      </c>
      <c r="CW199" s="1" t="s">
        <v>12</v>
      </c>
      <c r="CX199" s="1">
        <v>4.43</v>
      </c>
      <c r="CY199" s="1">
        <v>185.614</v>
      </c>
      <c r="CZ199" s="1">
        <v>2410</v>
      </c>
      <c r="DA199" s="1">
        <v>1.1020000000000001</v>
      </c>
      <c r="DB199" s="1">
        <v>673.73500000000001</v>
      </c>
      <c r="DD199" s="1">
        <v>2338.17</v>
      </c>
      <c r="DG199" s="1" t="s">
        <v>319</v>
      </c>
      <c r="DH199" s="1" t="s">
        <v>12</v>
      </c>
      <c r="DI199" s="1" t="s">
        <v>12</v>
      </c>
      <c r="DJ199" s="1">
        <v>4.4000000000000004</v>
      </c>
      <c r="DK199" s="1">
        <v>1.1020000000000001</v>
      </c>
      <c r="DL199" s="1">
        <v>122</v>
      </c>
      <c r="DN199" s="1">
        <v>1.1020000000000001</v>
      </c>
      <c r="DO199" s="1">
        <v>4</v>
      </c>
      <c r="DP199" s="1">
        <v>0</v>
      </c>
      <c r="DQ199" s="1">
        <v>-100</v>
      </c>
    </row>
    <row r="200" spans="3:121" x14ac:dyDescent="0.25">
      <c r="C200" s="1" t="s">
        <v>332</v>
      </c>
      <c r="D200" s="1" t="s">
        <v>12</v>
      </c>
      <c r="E200" s="1" t="s">
        <v>12</v>
      </c>
      <c r="O200" s="1" t="s">
        <v>332</v>
      </c>
      <c r="P200" s="1" t="s">
        <v>12</v>
      </c>
      <c r="Q200" s="1" t="s">
        <v>12</v>
      </c>
      <c r="R200" s="1">
        <v>3.81</v>
      </c>
      <c r="S200" s="1">
        <v>22.558</v>
      </c>
      <c r="T200" s="1">
        <v>431</v>
      </c>
      <c r="AA200" s="1" t="s">
        <v>332</v>
      </c>
      <c r="AB200" s="1" t="s">
        <v>12</v>
      </c>
      <c r="AC200" s="1" t="s">
        <v>12</v>
      </c>
      <c r="AI200" s="1">
        <v>4</v>
      </c>
      <c r="AM200" s="1" t="s">
        <v>332</v>
      </c>
      <c r="AN200" s="1" t="s">
        <v>12</v>
      </c>
      <c r="AO200" s="1" t="s">
        <v>12</v>
      </c>
      <c r="AY200" s="1" t="s">
        <v>332</v>
      </c>
      <c r="AZ200" s="1" t="s">
        <v>12</v>
      </c>
      <c r="BA200" s="1" t="s">
        <v>12</v>
      </c>
      <c r="BG200" s="1">
        <v>4</v>
      </c>
      <c r="BK200" s="1" t="s">
        <v>332</v>
      </c>
      <c r="BL200" s="1" t="s">
        <v>12</v>
      </c>
      <c r="BM200" s="1" t="s">
        <v>12</v>
      </c>
      <c r="BN200" s="1">
        <v>4.05</v>
      </c>
      <c r="BO200" s="1">
        <v>0.50600000000000001</v>
      </c>
      <c r="BP200" s="1">
        <v>30</v>
      </c>
      <c r="BQ200" s="1">
        <v>1.208</v>
      </c>
      <c r="BR200" s="1">
        <v>1.675</v>
      </c>
      <c r="BT200" s="1">
        <v>9.0399999999999991</v>
      </c>
      <c r="BW200" s="1" t="s">
        <v>332</v>
      </c>
      <c r="BX200" s="1" t="s">
        <v>12</v>
      </c>
      <c r="BY200" s="1" t="s">
        <v>12</v>
      </c>
      <c r="BZ200" s="1">
        <v>4.08</v>
      </c>
      <c r="CA200" s="1">
        <v>1.208</v>
      </c>
      <c r="CB200" s="1">
        <v>32</v>
      </c>
      <c r="CD200" s="1">
        <v>1.208</v>
      </c>
      <c r="CE200" s="1">
        <v>4</v>
      </c>
      <c r="CF200" s="1">
        <v>0</v>
      </c>
      <c r="CG200" s="1">
        <v>-99.9</v>
      </c>
      <c r="CI200" s="1" t="s">
        <v>332</v>
      </c>
      <c r="CJ200" s="1" t="s">
        <v>12</v>
      </c>
      <c r="CK200" s="1" t="s">
        <v>12</v>
      </c>
      <c r="CL200" s="1">
        <v>4.0999999999999996</v>
      </c>
      <c r="CM200" s="1">
        <v>3.972</v>
      </c>
      <c r="CN200" s="1">
        <v>181</v>
      </c>
      <c r="CO200" s="1">
        <v>1.83</v>
      </c>
      <c r="CP200" s="1">
        <v>8.6820000000000004</v>
      </c>
      <c r="CR200" s="1">
        <v>144.36000000000001</v>
      </c>
      <c r="CU200" s="1" t="s">
        <v>332</v>
      </c>
      <c r="CV200" s="1" t="s">
        <v>12</v>
      </c>
      <c r="CW200" s="1" t="s">
        <v>12</v>
      </c>
      <c r="CX200" s="1">
        <v>4.4000000000000004</v>
      </c>
      <c r="CY200" s="1">
        <v>24.257999999999999</v>
      </c>
      <c r="CZ200" s="1">
        <v>1634</v>
      </c>
      <c r="DA200" s="1">
        <v>1.83</v>
      </c>
      <c r="DB200" s="1">
        <v>53.023000000000003</v>
      </c>
      <c r="DD200" s="1">
        <v>183.51</v>
      </c>
      <c r="DG200" s="1" t="s">
        <v>332</v>
      </c>
      <c r="DH200" s="1" t="s">
        <v>12</v>
      </c>
      <c r="DI200" s="1" t="s">
        <v>12</v>
      </c>
      <c r="DJ200" s="1">
        <v>4.4000000000000004</v>
      </c>
      <c r="DK200" s="1">
        <v>1.83</v>
      </c>
      <c r="DL200" s="1">
        <v>193</v>
      </c>
      <c r="DN200" s="1">
        <v>1.83</v>
      </c>
      <c r="DO200" s="1">
        <v>4</v>
      </c>
      <c r="DP200" s="1">
        <v>0</v>
      </c>
      <c r="DQ200" s="1">
        <v>-100</v>
      </c>
    </row>
    <row r="201" spans="3:121" x14ac:dyDescent="0.25">
      <c r="C201" s="1" t="s">
        <v>345</v>
      </c>
      <c r="D201" s="1" t="s">
        <v>12</v>
      </c>
      <c r="E201" s="1" t="s">
        <v>12</v>
      </c>
      <c r="F201" s="1">
        <v>3.87</v>
      </c>
      <c r="G201" s="1">
        <v>9.5779999999999994</v>
      </c>
      <c r="H201" s="1">
        <v>198</v>
      </c>
      <c r="O201" s="1" t="s">
        <v>345</v>
      </c>
      <c r="P201" s="1" t="s">
        <v>12</v>
      </c>
      <c r="Q201" s="1" t="s">
        <v>12</v>
      </c>
      <c r="R201" s="1">
        <v>3.82</v>
      </c>
      <c r="S201" s="1">
        <v>21.327999999999999</v>
      </c>
      <c r="T201" s="1">
        <v>482</v>
      </c>
      <c r="AA201" s="1" t="s">
        <v>345</v>
      </c>
      <c r="AB201" s="1" t="s">
        <v>12</v>
      </c>
      <c r="AC201" s="1" t="s">
        <v>12</v>
      </c>
      <c r="AI201" s="1">
        <v>4</v>
      </c>
      <c r="AM201" s="1" t="s">
        <v>345</v>
      </c>
      <c r="AN201" s="1" t="s">
        <v>12</v>
      </c>
      <c r="AO201" s="1" t="s">
        <v>12</v>
      </c>
      <c r="AP201" s="1">
        <v>3.85</v>
      </c>
      <c r="AQ201" s="1">
        <v>12.237</v>
      </c>
      <c r="AR201" s="1">
        <v>909</v>
      </c>
      <c r="AY201" s="1" t="s">
        <v>345</v>
      </c>
      <c r="AZ201" s="1" t="s">
        <v>12</v>
      </c>
      <c r="BA201" s="1" t="s">
        <v>12</v>
      </c>
      <c r="BG201" s="1">
        <v>4</v>
      </c>
      <c r="BK201" s="1" t="s">
        <v>345</v>
      </c>
      <c r="BL201" s="1" t="s">
        <v>12</v>
      </c>
      <c r="BM201" s="1" t="s">
        <v>12</v>
      </c>
      <c r="BN201" s="1">
        <v>4.04</v>
      </c>
      <c r="BO201" s="1">
        <v>0.32300000000000001</v>
      </c>
      <c r="BP201" s="1">
        <v>19</v>
      </c>
      <c r="BW201" s="1" t="s">
        <v>345</v>
      </c>
      <c r="BX201" s="1" t="s">
        <v>12</v>
      </c>
      <c r="BY201" s="1" t="s">
        <v>12</v>
      </c>
      <c r="CE201" s="1">
        <v>4</v>
      </c>
      <c r="CI201" s="1" t="s">
        <v>345</v>
      </c>
      <c r="CJ201" s="1" t="s">
        <v>12</v>
      </c>
      <c r="CK201" s="1" t="s">
        <v>12</v>
      </c>
      <c r="CL201" s="1">
        <v>4.07</v>
      </c>
      <c r="CM201" s="1">
        <v>12.603</v>
      </c>
      <c r="CN201" s="1">
        <v>469</v>
      </c>
      <c r="CO201" s="1">
        <v>1.23</v>
      </c>
      <c r="CP201" s="1">
        <v>40.984999999999999</v>
      </c>
      <c r="CR201" s="1">
        <v>683.81</v>
      </c>
      <c r="CU201" s="1" t="s">
        <v>345</v>
      </c>
      <c r="CV201" s="1" t="s">
        <v>12</v>
      </c>
      <c r="CW201" s="1" t="s">
        <v>12</v>
      </c>
      <c r="DA201" s="1">
        <v>1.23</v>
      </c>
      <c r="DG201" s="1" t="s">
        <v>345</v>
      </c>
      <c r="DH201" s="1" t="s">
        <v>12</v>
      </c>
      <c r="DI201" s="1" t="s">
        <v>12</v>
      </c>
      <c r="DJ201" s="1">
        <v>4.43</v>
      </c>
      <c r="DK201" s="1">
        <v>1.23</v>
      </c>
      <c r="DL201" s="1">
        <v>122</v>
      </c>
      <c r="DN201" s="1">
        <v>1.23</v>
      </c>
      <c r="DO201" s="1">
        <v>4</v>
      </c>
      <c r="DP201" s="1">
        <v>0</v>
      </c>
      <c r="DQ201" s="1">
        <v>-100</v>
      </c>
    </row>
    <row r="202" spans="3:121" x14ac:dyDescent="0.25">
      <c r="C202" s="1" t="s">
        <v>358</v>
      </c>
      <c r="D202" s="1" t="s">
        <v>12</v>
      </c>
      <c r="E202" s="1" t="s">
        <v>12</v>
      </c>
      <c r="F202" s="1">
        <v>3.87</v>
      </c>
      <c r="G202" s="1">
        <v>8.0660000000000007</v>
      </c>
      <c r="H202" s="1">
        <v>252</v>
      </c>
      <c r="O202" s="1" t="s">
        <v>358</v>
      </c>
      <c r="P202" s="1" t="s">
        <v>12</v>
      </c>
      <c r="Q202" s="1" t="s">
        <v>12</v>
      </c>
      <c r="AA202" s="1" t="s">
        <v>358</v>
      </c>
      <c r="AB202" s="1" t="s">
        <v>12</v>
      </c>
      <c r="AC202" s="1" t="s">
        <v>12</v>
      </c>
      <c r="AI202" s="1">
        <v>4</v>
      </c>
      <c r="AM202" s="1" t="s">
        <v>358</v>
      </c>
      <c r="AN202" s="1" t="s">
        <v>12</v>
      </c>
      <c r="AO202" s="1" t="s">
        <v>12</v>
      </c>
      <c r="AY202" s="1" t="s">
        <v>358</v>
      </c>
      <c r="AZ202" s="1" t="s">
        <v>12</v>
      </c>
      <c r="BA202" s="1" t="s">
        <v>12</v>
      </c>
      <c r="BG202" s="1">
        <v>4</v>
      </c>
      <c r="BK202" s="1" t="s">
        <v>358</v>
      </c>
      <c r="BL202" s="1" t="s">
        <v>12</v>
      </c>
      <c r="BM202" s="1" t="s">
        <v>12</v>
      </c>
      <c r="BQ202" s="1">
        <v>0.46500000000000002</v>
      </c>
      <c r="BW202" s="1" t="s">
        <v>358</v>
      </c>
      <c r="BX202" s="1" t="s">
        <v>12</v>
      </c>
      <c r="BY202" s="1" t="s">
        <v>12</v>
      </c>
      <c r="BZ202" s="1">
        <v>4.09</v>
      </c>
      <c r="CA202" s="1">
        <v>0.46500000000000002</v>
      </c>
      <c r="CB202" s="1">
        <v>26</v>
      </c>
      <c r="CD202" s="1">
        <v>0.46500000000000002</v>
      </c>
      <c r="CE202" s="1">
        <v>4</v>
      </c>
      <c r="CF202" s="1">
        <v>0</v>
      </c>
      <c r="CG202" s="1">
        <v>-100</v>
      </c>
      <c r="CI202" s="1" t="s">
        <v>358</v>
      </c>
      <c r="CJ202" s="1" t="s">
        <v>12</v>
      </c>
      <c r="CK202" s="1" t="s">
        <v>12</v>
      </c>
      <c r="CL202" s="1">
        <v>4.0199999999999996</v>
      </c>
      <c r="CM202" s="1">
        <v>10.347</v>
      </c>
      <c r="CN202" s="1">
        <v>233</v>
      </c>
      <c r="CO202" s="1">
        <v>0.41899999999999998</v>
      </c>
      <c r="CP202" s="1">
        <v>98.778000000000006</v>
      </c>
      <c r="CR202" s="1">
        <v>1648.94</v>
      </c>
      <c r="CU202" s="1" t="s">
        <v>358</v>
      </c>
      <c r="CV202" s="1" t="s">
        <v>12</v>
      </c>
      <c r="CW202" s="1" t="s">
        <v>12</v>
      </c>
      <c r="CX202" s="1">
        <v>4.3600000000000003</v>
      </c>
      <c r="CY202" s="1">
        <v>269.19099999999997</v>
      </c>
      <c r="CZ202" s="1">
        <v>2916</v>
      </c>
      <c r="DA202" s="1">
        <v>0.41899999999999998</v>
      </c>
      <c r="DB202" s="1">
        <v>2569.8420000000001</v>
      </c>
      <c r="DD202" s="1">
        <v>8920.0499999999993</v>
      </c>
      <c r="DG202" s="1" t="s">
        <v>358</v>
      </c>
      <c r="DH202" s="1" t="s">
        <v>12</v>
      </c>
      <c r="DI202" s="1" t="s">
        <v>12</v>
      </c>
      <c r="DJ202" s="1">
        <v>4.38</v>
      </c>
      <c r="DK202" s="1">
        <v>0.41899999999999998</v>
      </c>
      <c r="DL202" s="1">
        <v>76</v>
      </c>
      <c r="DN202" s="1">
        <v>0.41899999999999998</v>
      </c>
      <c r="DO202" s="1">
        <v>4</v>
      </c>
      <c r="DP202" s="1">
        <v>0</v>
      </c>
      <c r="DQ202" s="1">
        <v>-100</v>
      </c>
    </row>
    <row r="203" spans="3:121" x14ac:dyDescent="0.25">
      <c r="C203" s="1" t="s">
        <v>360</v>
      </c>
      <c r="D203" s="1" t="s">
        <v>12</v>
      </c>
      <c r="E203" s="1" t="s">
        <v>12</v>
      </c>
      <c r="F203" s="1">
        <v>3.87</v>
      </c>
      <c r="G203" s="1">
        <v>3.3759999999999999</v>
      </c>
      <c r="H203" s="1">
        <v>132</v>
      </c>
      <c r="O203" s="1" t="s">
        <v>360</v>
      </c>
      <c r="P203" s="1" t="s">
        <v>12</v>
      </c>
      <c r="Q203" s="1" t="s">
        <v>12</v>
      </c>
      <c r="R203" s="1">
        <v>3.82</v>
      </c>
      <c r="S203" s="1">
        <v>17.309999999999999</v>
      </c>
      <c r="T203" s="1">
        <v>342</v>
      </c>
      <c r="AA203" s="1" t="s">
        <v>360</v>
      </c>
      <c r="AB203" s="1" t="s">
        <v>12</v>
      </c>
      <c r="AC203" s="1" t="s">
        <v>12</v>
      </c>
      <c r="AI203" s="1">
        <v>4</v>
      </c>
      <c r="AM203" s="1" t="s">
        <v>360</v>
      </c>
      <c r="AN203" s="1" t="s">
        <v>12</v>
      </c>
      <c r="AO203" s="1" t="s">
        <v>12</v>
      </c>
      <c r="AP203" s="1">
        <v>3.85</v>
      </c>
      <c r="AQ203" s="1">
        <v>209.71600000000001</v>
      </c>
      <c r="AR203" s="1">
        <v>4694</v>
      </c>
      <c r="AY203" s="1" t="s">
        <v>360</v>
      </c>
      <c r="AZ203" s="1" t="s">
        <v>12</v>
      </c>
      <c r="BA203" s="1" t="s">
        <v>12</v>
      </c>
      <c r="BG203" s="1">
        <v>4</v>
      </c>
      <c r="BK203" s="1" t="s">
        <v>360</v>
      </c>
      <c r="BL203" s="1" t="s">
        <v>12</v>
      </c>
      <c r="BM203" s="1" t="s">
        <v>12</v>
      </c>
      <c r="BW203" s="1" t="s">
        <v>360</v>
      </c>
      <c r="BX203" s="1" t="s">
        <v>12</v>
      </c>
      <c r="BY203" s="1" t="s">
        <v>12</v>
      </c>
      <c r="CE203" s="1">
        <v>4</v>
      </c>
      <c r="CI203" s="1" t="s">
        <v>360</v>
      </c>
      <c r="CJ203" s="1" t="s">
        <v>12</v>
      </c>
      <c r="CK203" s="1" t="s">
        <v>12</v>
      </c>
      <c r="CL203" s="1">
        <v>4.05</v>
      </c>
      <c r="CM203" s="1">
        <v>3.6970000000000001</v>
      </c>
      <c r="CN203" s="1">
        <v>187</v>
      </c>
      <c r="CO203" s="1">
        <v>5.8070000000000004</v>
      </c>
      <c r="CP203" s="1">
        <v>2.5470000000000002</v>
      </c>
      <c r="CR203" s="1">
        <v>41.9</v>
      </c>
      <c r="CU203" s="1" t="s">
        <v>360</v>
      </c>
      <c r="CV203" s="1" t="s">
        <v>12</v>
      </c>
      <c r="CW203" s="1" t="s">
        <v>12</v>
      </c>
      <c r="DA203" s="1">
        <v>5.8070000000000004</v>
      </c>
      <c r="DG203" s="1" t="s">
        <v>360</v>
      </c>
      <c r="DH203" s="1" t="s">
        <v>12</v>
      </c>
      <c r="DI203" s="1" t="s">
        <v>12</v>
      </c>
      <c r="DJ203" s="1">
        <v>4.3899999999999997</v>
      </c>
      <c r="DK203" s="1">
        <v>5.8070000000000004</v>
      </c>
      <c r="DL203" s="1">
        <v>229</v>
      </c>
      <c r="DN203" s="1">
        <v>5.8070000000000004</v>
      </c>
      <c r="DO203" s="1">
        <v>4</v>
      </c>
      <c r="DP203" s="1">
        <v>0</v>
      </c>
      <c r="DQ203" s="1">
        <v>-100</v>
      </c>
    </row>
    <row r="204" spans="3:121" x14ac:dyDescent="0.25">
      <c r="C204" s="1" t="s">
        <v>373</v>
      </c>
      <c r="D204" s="1" t="s">
        <v>12</v>
      </c>
      <c r="E204" s="1" t="s">
        <v>12</v>
      </c>
      <c r="F204" s="1">
        <v>3.83</v>
      </c>
      <c r="G204" s="1">
        <v>4.1369999999999996</v>
      </c>
      <c r="H204" s="1">
        <v>166</v>
      </c>
      <c r="I204" s="1">
        <v>4.2149999999999999</v>
      </c>
      <c r="J204" s="1">
        <v>3.9260000000000002</v>
      </c>
      <c r="L204" s="1">
        <v>13.62</v>
      </c>
      <c r="O204" s="1" t="s">
        <v>373</v>
      </c>
      <c r="P204" s="1" t="s">
        <v>12</v>
      </c>
      <c r="Q204" s="1" t="s">
        <v>12</v>
      </c>
      <c r="R204" s="1">
        <v>3.81</v>
      </c>
      <c r="S204" s="1">
        <v>5.6989999999999998</v>
      </c>
      <c r="T204" s="1">
        <v>139</v>
      </c>
      <c r="U204" s="1">
        <v>4.2149999999999999</v>
      </c>
      <c r="V204" s="1">
        <v>5.4080000000000004</v>
      </c>
      <c r="X204" s="1">
        <v>78.319999999999993</v>
      </c>
      <c r="AA204" s="1" t="s">
        <v>373</v>
      </c>
      <c r="AB204" s="1" t="s">
        <v>12</v>
      </c>
      <c r="AC204" s="1" t="s">
        <v>12</v>
      </c>
      <c r="AD204" s="1">
        <v>3.82</v>
      </c>
      <c r="AE204" s="1">
        <v>4.2149999999999999</v>
      </c>
      <c r="AF204" s="1">
        <v>142</v>
      </c>
      <c r="AH204" s="1">
        <v>4.2149999999999999</v>
      </c>
      <c r="AI204" s="1">
        <v>4</v>
      </c>
      <c r="AJ204" s="1">
        <v>0.01</v>
      </c>
      <c r="AK204" s="1">
        <v>-99.9</v>
      </c>
      <c r="AM204" s="1" t="s">
        <v>373</v>
      </c>
      <c r="AN204" s="1" t="s">
        <v>12</v>
      </c>
      <c r="AO204" s="1" t="s">
        <v>12</v>
      </c>
      <c r="AP204" s="1">
        <v>3.85</v>
      </c>
      <c r="AQ204" s="1">
        <v>165.11699999999999</v>
      </c>
      <c r="AR204" s="1">
        <v>3099</v>
      </c>
      <c r="AS204" s="1">
        <v>9.5489999999999995</v>
      </c>
      <c r="AT204" s="1">
        <v>69.165999999999997</v>
      </c>
      <c r="AV204" s="1">
        <v>195.78</v>
      </c>
      <c r="AY204" s="1" t="s">
        <v>373</v>
      </c>
      <c r="AZ204" s="1" t="s">
        <v>12</v>
      </c>
      <c r="BA204" s="1" t="s">
        <v>12</v>
      </c>
      <c r="BB204" s="1">
        <v>3.96</v>
      </c>
      <c r="BC204" s="1">
        <v>9.5489999999999995</v>
      </c>
      <c r="BD204" s="1">
        <v>291</v>
      </c>
      <c r="BF204" s="1">
        <v>9.5489999999999995</v>
      </c>
      <c r="BG204" s="1">
        <v>4</v>
      </c>
      <c r="BH204" s="1">
        <v>0</v>
      </c>
      <c r="BI204" s="1">
        <v>-100</v>
      </c>
      <c r="BK204" s="1" t="s">
        <v>373</v>
      </c>
      <c r="BL204" s="1" t="s">
        <v>12</v>
      </c>
      <c r="BM204" s="1" t="s">
        <v>12</v>
      </c>
      <c r="BQ204" s="1">
        <v>0.182</v>
      </c>
      <c r="BW204" s="1" t="s">
        <v>373</v>
      </c>
      <c r="BX204" s="1" t="s">
        <v>12</v>
      </c>
      <c r="BY204" s="1" t="s">
        <v>12</v>
      </c>
      <c r="BZ204" s="1">
        <v>4.04</v>
      </c>
      <c r="CA204" s="1">
        <v>0.182</v>
      </c>
      <c r="CB204" s="1">
        <v>11</v>
      </c>
      <c r="CD204" s="1">
        <v>0.182</v>
      </c>
      <c r="CE204" s="1">
        <v>4</v>
      </c>
      <c r="CF204" s="1">
        <v>0</v>
      </c>
      <c r="CG204" s="1">
        <v>-100</v>
      </c>
      <c r="CI204" s="1" t="s">
        <v>373</v>
      </c>
      <c r="CJ204" s="1" t="s">
        <v>12</v>
      </c>
      <c r="CK204" s="1" t="s">
        <v>12</v>
      </c>
      <c r="CL204" s="1">
        <v>4.08</v>
      </c>
      <c r="CM204" s="1">
        <v>13.86</v>
      </c>
      <c r="CN204" s="1">
        <v>401</v>
      </c>
      <c r="CO204" s="1">
        <v>2.226</v>
      </c>
      <c r="CP204" s="1">
        <v>24.905999999999999</v>
      </c>
      <c r="CR204" s="1">
        <v>415.29</v>
      </c>
      <c r="CU204" s="1" t="s">
        <v>373</v>
      </c>
      <c r="CV204" s="1" t="s">
        <v>12</v>
      </c>
      <c r="CW204" s="1" t="s">
        <v>12</v>
      </c>
      <c r="DA204" s="1">
        <v>2.226</v>
      </c>
      <c r="DG204" s="1" t="s">
        <v>373</v>
      </c>
      <c r="DH204" s="1" t="s">
        <v>12</v>
      </c>
      <c r="DI204" s="1" t="s">
        <v>12</v>
      </c>
      <c r="DJ204" s="1">
        <v>4.3899999999999997</v>
      </c>
      <c r="DK204" s="1">
        <v>2.226</v>
      </c>
      <c r="DL204" s="1">
        <v>148</v>
      </c>
      <c r="DN204" s="1">
        <v>2.226</v>
      </c>
      <c r="DO204" s="1">
        <v>4</v>
      </c>
      <c r="DP204" s="1">
        <v>0</v>
      </c>
      <c r="DQ204" s="1">
        <v>-100</v>
      </c>
    </row>
    <row r="205" spans="3:121" x14ac:dyDescent="0.25">
      <c r="C205" s="1" t="s">
        <v>386</v>
      </c>
      <c r="D205" s="1" t="s">
        <v>12</v>
      </c>
      <c r="E205" s="1" t="s">
        <v>12</v>
      </c>
      <c r="F205" s="1">
        <v>3.85</v>
      </c>
      <c r="G205" s="1">
        <v>11.589</v>
      </c>
      <c r="H205" s="1">
        <v>261</v>
      </c>
      <c r="I205" s="1">
        <v>1.9390000000000001</v>
      </c>
      <c r="J205" s="1">
        <v>23.907</v>
      </c>
      <c r="L205" s="1">
        <v>86.67</v>
      </c>
      <c r="O205" s="1" t="s">
        <v>386</v>
      </c>
      <c r="P205" s="1" t="s">
        <v>12</v>
      </c>
      <c r="Q205" s="1" t="s">
        <v>12</v>
      </c>
      <c r="U205" s="1">
        <v>1.9390000000000001</v>
      </c>
      <c r="AA205" s="1" t="s">
        <v>386</v>
      </c>
      <c r="AB205" s="1" t="s">
        <v>12</v>
      </c>
      <c r="AC205" s="1" t="s">
        <v>12</v>
      </c>
      <c r="AD205" s="1">
        <v>3.74</v>
      </c>
      <c r="AE205" s="1">
        <v>1.9390000000000001</v>
      </c>
      <c r="AF205" s="1">
        <v>70</v>
      </c>
      <c r="AH205" s="1">
        <v>1.9390000000000001</v>
      </c>
      <c r="AI205" s="1">
        <v>4</v>
      </c>
      <c r="AJ205" s="1">
        <v>0</v>
      </c>
      <c r="AK205" s="1">
        <v>-99.9</v>
      </c>
      <c r="AM205" s="1" t="s">
        <v>386</v>
      </c>
      <c r="AN205" s="1" t="s">
        <v>12</v>
      </c>
      <c r="AO205" s="1" t="s">
        <v>12</v>
      </c>
      <c r="AP205" s="1">
        <v>3.86</v>
      </c>
      <c r="AQ205" s="1">
        <v>148.11500000000001</v>
      </c>
      <c r="AR205" s="1">
        <v>2568</v>
      </c>
      <c r="AS205" s="1">
        <v>0.33400000000000002</v>
      </c>
      <c r="AT205" s="1">
        <v>1773.8320000000001</v>
      </c>
      <c r="AV205" s="1">
        <v>5031.24</v>
      </c>
      <c r="AY205" s="1" t="s">
        <v>386</v>
      </c>
      <c r="AZ205" s="1" t="s">
        <v>12</v>
      </c>
      <c r="BA205" s="1" t="s">
        <v>12</v>
      </c>
      <c r="BB205" s="1">
        <v>3.98</v>
      </c>
      <c r="BC205" s="1">
        <v>0.33400000000000002</v>
      </c>
      <c r="BD205" s="1">
        <v>38</v>
      </c>
      <c r="BF205" s="1">
        <v>0.33400000000000002</v>
      </c>
      <c r="BG205" s="1">
        <v>4</v>
      </c>
      <c r="BH205" s="1">
        <v>0</v>
      </c>
      <c r="BI205" s="1">
        <v>-100</v>
      </c>
      <c r="BK205" s="1" t="s">
        <v>386</v>
      </c>
      <c r="BL205" s="1" t="s">
        <v>12</v>
      </c>
      <c r="BM205" s="1" t="s">
        <v>12</v>
      </c>
      <c r="BQ205" s="1">
        <v>0.13200000000000001</v>
      </c>
      <c r="BW205" s="1" t="s">
        <v>386</v>
      </c>
      <c r="BX205" s="1" t="s">
        <v>12</v>
      </c>
      <c r="BY205" s="1" t="s">
        <v>12</v>
      </c>
      <c r="BZ205" s="1">
        <v>4.04</v>
      </c>
      <c r="CA205" s="1">
        <v>0.13200000000000001</v>
      </c>
      <c r="CB205" s="1">
        <v>21</v>
      </c>
      <c r="CD205" s="1">
        <v>0.13200000000000001</v>
      </c>
      <c r="CE205" s="1">
        <v>4</v>
      </c>
      <c r="CF205" s="1">
        <v>0</v>
      </c>
      <c r="CG205" s="1">
        <v>-100</v>
      </c>
      <c r="CI205" s="1" t="s">
        <v>386</v>
      </c>
      <c r="CJ205" s="1" t="s">
        <v>12</v>
      </c>
      <c r="CK205" s="1" t="s">
        <v>12</v>
      </c>
      <c r="CL205" s="1">
        <v>4.0599999999999996</v>
      </c>
      <c r="CM205" s="1">
        <v>2.31</v>
      </c>
      <c r="CN205" s="1">
        <v>145</v>
      </c>
      <c r="CO205" s="1">
        <v>8.1980000000000004</v>
      </c>
      <c r="CP205" s="1">
        <v>1.127</v>
      </c>
      <c r="CR205" s="1">
        <v>18.190000000000001</v>
      </c>
      <c r="CU205" s="1" t="s">
        <v>386</v>
      </c>
      <c r="CV205" s="1" t="s">
        <v>12</v>
      </c>
      <c r="CW205" s="1" t="s">
        <v>12</v>
      </c>
      <c r="DA205" s="1">
        <v>8.1980000000000004</v>
      </c>
      <c r="DG205" s="1" t="s">
        <v>386</v>
      </c>
      <c r="DH205" s="1" t="s">
        <v>12</v>
      </c>
      <c r="DI205" s="1" t="s">
        <v>12</v>
      </c>
      <c r="DJ205" s="1">
        <v>4.37</v>
      </c>
      <c r="DK205" s="1">
        <v>8.1980000000000004</v>
      </c>
      <c r="DL205" s="1">
        <v>144</v>
      </c>
      <c r="DN205" s="1">
        <v>8.1980000000000004</v>
      </c>
      <c r="DO205" s="1">
        <v>4</v>
      </c>
      <c r="DP205" s="1">
        <v>0</v>
      </c>
      <c r="DQ205" s="1">
        <v>-100</v>
      </c>
    </row>
    <row r="206" spans="3:121" x14ac:dyDescent="0.25">
      <c r="C206" s="1" t="s">
        <v>399</v>
      </c>
      <c r="D206" s="1" t="s">
        <v>12</v>
      </c>
      <c r="E206" s="1" t="s">
        <v>12</v>
      </c>
      <c r="I206" s="1">
        <v>0.26</v>
      </c>
      <c r="O206" s="1" t="s">
        <v>399</v>
      </c>
      <c r="P206" s="1" t="s">
        <v>12</v>
      </c>
      <c r="Q206" s="1" t="s">
        <v>12</v>
      </c>
      <c r="R206" s="1">
        <v>3.82</v>
      </c>
      <c r="S206" s="1">
        <v>13.663</v>
      </c>
      <c r="T206" s="1">
        <v>294</v>
      </c>
      <c r="U206" s="1">
        <v>0.26</v>
      </c>
      <c r="V206" s="1">
        <v>210.2</v>
      </c>
      <c r="X206" s="1">
        <v>3104.62</v>
      </c>
      <c r="AA206" s="1" t="s">
        <v>399</v>
      </c>
      <c r="AB206" s="1" t="s">
        <v>12</v>
      </c>
      <c r="AC206" s="1" t="s">
        <v>12</v>
      </c>
      <c r="AD206" s="1">
        <v>3.79</v>
      </c>
      <c r="AE206" s="1">
        <v>0.26</v>
      </c>
      <c r="AF206" s="1">
        <v>9</v>
      </c>
      <c r="AH206" s="1">
        <v>0.26</v>
      </c>
      <c r="AI206" s="1">
        <v>4</v>
      </c>
      <c r="AJ206" s="1">
        <v>0</v>
      </c>
      <c r="AK206" s="1">
        <v>-100</v>
      </c>
      <c r="AM206" s="1" t="s">
        <v>399</v>
      </c>
      <c r="AN206" s="1" t="s">
        <v>12</v>
      </c>
      <c r="AO206" s="1" t="s">
        <v>12</v>
      </c>
      <c r="AP206" s="1">
        <v>3.85</v>
      </c>
      <c r="AQ206" s="1">
        <v>184.85900000000001</v>
      </c>
      <c r="AR206" s="1">
        <v>3229</v>
      </c>
      <c r="AY206" s="1" t="s">
        <v>399</v>
      </c>
      <c r="AZ206" s="1" t="s">
        <v>12</v>
      </c>
      <c r="BA206" s="1" t="s">
        <v>12</v>
      </c>
      <c r="BG206" s="1">
        <v>4</v>
      </c>
      <c r="BK206" s="1" t="s">
        <v>399</v>
      </c>
      <c r="BL206" s="1" t="s">
        <v>12</v>
      </c>
      <c r="BM206" s="1" t="s">
        <v>12</v>
      </c>
      <c r="BQ206" s="1">
        <v>0.50700000000000001</v>
      </c>
      <c r="BW206" s="1" t="s">
        <v>399</v>
      </c>
      <c r="BX206" s="1" t="s">
        <v>12</v>
      </c>
      <c r="BY206" s="1" t="s">
        <v>12</v>
      </c>
      <c r="BZ206" s="1">
        <v>4.09</v>
      </c>
      <c r="CA206" s="1">
        <v>0.50700000000000001</v>
      </c>
      <c r="CB206" s="1">
        <v>30</v>
      </c>
      <c r="CD206" s="1">
        <v>0.50700000000000001</v>
      </c>
      <c r="CE206" s="1">
        <v>4</v>
      </c>
      <c r="CF206" s="1">
        <v>0</v>
      </c>
      <c r="CG206" s="1">
        <v>-100</v>
      </c>
      <c r="CI206" s="1" t="s">
        <v>399</v>
      </c>
      <c r="CJ206" s="1" t="s">
        <v>12</v>
      </c>
      <c r="CK206" s="1" t="s">
        <v>12</v>
      </c>
      <c r="CO206" s="1">
        <v>7.8</v>
      </c>
      <c r="CU206" s="1" t="s">
        <v>399</v>
      </c>
      <c r="CV206" s="1" t="s">
        <v>12</v>
      </c>
      <c r="CW206" s="1" t="s">
        <v>12</v>
      </c>
      <c r="DA206" s="1">
        <v>7.8</v>
      </c>
      <c r="DG206" s="1" t="s">
        <v>399</v>
      </c>
      <c r="DH206" s="1" t="s">
        <v>12</v>
      </c>
      <c r="DI206" s="1" t="s">
        <v>12</v>
      </c>
      <c r="DJ206" s="1">
        <v>4.4400000000000004</v>
      </c>
      <c r="DK206" s="1">
        <v>7.8</v>
      </c>
      <c r="DL206" s="1">
        <v>151</v>
      </c>
      <c r="DN206" s="1">
        <v>7.8</v>
      </c>
      <c r="DO206" s="1">
        <v>4</v>
      </c>
      <c r="DP206" s="1">
        <v>0</v>
      </c>
      <c r="DQ206" s="1">
        <v>-100</v>
      </c>
    </row>
    <row r="207" spans="3:121" x14ac:dyDescent="0.25">
      <c r="C207" s="1" t="s">
        <v>401</v>
      </c>
      <c r="D207" s="1" t="s">
        <v>12</v>
      </c>
      <c r="E207" s="1" t="s">
        <v>12</v>
      </c>
      <c r="F207" s="1">
        <v>3.87</v>
      </c>
      <c r="G207" s="1">
        <v>0.82899999999999996</v>
      </c>
      <c r="H207" s="1">
        <v>74</v>
      </c>
      <c r="O207" s="1" t="s">
        <v>401</v>
      </c>
      <c r="P207" s="1" t="s">
        <v>12</v>
      </c>
      <c r="Q207" s="1" t="s">
        <v>12</v>
      </c>
      <c r="AA207" s="1" t="s">
        <v>401</v>
      </c>
      <c r="AB207" s="1" t="s">
        <v>12</v>
      </c>
      <c r="AC207" s="1" t="s">
        <v>12</v>
      </c>
      <c r="AI207" s="1">
        <v>4</v>
      </c>
      <c r="AM207" s="1" t="s">
        <v>401</v>
      </c>
      <c r="AN207" s="1" t="s">
        <v>12</v>
      </c>
      <c r="AO207" s="1" t="s">
        <v>12</v>
      </c>
      <c r="AP207" s="1">
        <v>3.86</v>
      </c>
      <c r="AQ207" s="1">
        <v>213.49600000000001</v>
      </c>
      <c r="AR207" s="1">
        <v>3757</v>
      </c>
      <c r="AS207" s="1">
        <v>1.2</v>
      </c>
      <c r="AT207" s="1">
        <v>711.65300000000002</v>
      </c>
      <c r="AV207" s="1">
        <v>2018.26</v>
      </c>
      <c r="AY207" s="1" t="s">
        <v>401</v>
      </c>
      <c r="AZ207" s="1" t="s">
        <v>12</v>
      </c>
      <c r="BA207" s="1" t="s">
        <v>12</v>
      </c>
      <c r="BB207" s="1">
        <v>3.96</v>
      </c>
      <c r="BC207" s="1">
        <v>1.2</v>
      </c>
      <c r="BD207" s="1">
        <v>64</v>
      </c>
      <c r="BF207" s="1">
        <v>1.2</v>
      </c>
      <c r="BG207" s="1">
        <v>4</v>
      </c>
      <c r="BH207" s="1">
        <v>0</v>
      </c>
      <c r="BI207" s="1">
        <v>-100</v>
      </c>
      <c r="BK207" s="1" t="s">
        <v>401</v>
      </c>
      <c r="BL207" s="1" t="s">
        <v>12</v>
      </c>
      <c r="BM207" s="1" t="s">
        <v>12</v>
      </c>
      <c r="BN207" s="1">
        <v>4.03</v>
      </c>
      <c r="BO207" s="1">
        <v>0.61599999999999999</v>
      </c>
      <c r="BP207" s="1">
        <v>36</v>
      </c>
      <c r="BQ207" s="1">
        <v>0.14899999999999999</v>
      </c>
      <c r="BR207" s="1">
        <v>16.536999999999999</v>
      </c>
      <c r="BT207" s="1">
        <v>98.2</v>
      </c>
      <c r="BW207" s="1" t="s">
        <v>401</v>
      </c>
      <c r="BX207" s="1" t="s">
        <v>12</v>
      </c>
      <c r="BY207" s="1" t="s">
        <v>12</v>
      </c>
      <c r="BZ207" s="1">
        <v>4.04</v>
      </c>
      <c r="CA207" s="1">
        <v>0.14899999999999999</v>
      </c>
      <c r="CB207" s="1">
        <v>9</v>
      </c>
      <c r="CD207" s="1">
        <v>0.14899999999999999</v>
      </c>
      <c r="CE207" s="1">
        <v>4</v>
      </c>
      <c r="CF207" s="1">
        <v>0</v>
      </c>
      <c r="CG207" s="1">
        <v>-100</v>
      </c>
      <c r="CI207" s="1" t="s">
        <v>401</v>
      </c>
      <c r="CJ207" s="1" t="s">
        <v>12</v>
      </c>
      <c r="CK207" s="1" t="s">
        <v>12</v>
      </c>
      <c r="CL207" s="1">
        <v>4.08</v>
      </c>
      <c r="CM207" s="1">
        <v>0.72699999999999998</v>
      </c>
      <c r="CN207" s="1">
        <v>65</v>
      </c>
      <c r="CO207" s="1">
        <v>4.0359999999999996</v>
      </c>
      <c r="CP207" s="1">
        <v>0.72099999999999997</v>
      </c>
      <c r="CR207" s="1">
        <v>11.4</v>
      </c>
      <c r="CU207" s="1" t="s">
        <v>401</v>
      </c>
      <c r="CV207" s="1" t="s">
        <v>12</v>
      </c>
      <c r="CW207" s="1" t="s">
        <v>12</v>
      </c>
      <c r="DA207" s="1">
        <v>4.0359999999999996</v>
      </c>
      <c r="DG207" s="1" t="s">
        <v>401</v>
      </c>
      <c r="DH207" s="1" t="s">
        <v>12</v>
      </c>
      <c r="DI207" s="1" t="s">
        <v>12</v>
      </c>
      <c r="DJ207" s="1">
        <v>4.4000000000000004</v>
      </c>
      <c r="DK207" s="1">
        <v>4.0359999999999996</v>
      </c>
      <c r="DL207" s="1">
        <v>240</v>
      </c>
      <c r="DN207" s="1">
        <v>4.0359999999999996</v>
      </c>
      <c r="DO207" s="1">
        <v>4</v>
      </c>
      <c r="DP207" s="1">
        <v>0</v>
      </c>
      <c r="DQ207" s="1">
        <v>-100</v>
      </c>
    </row>
    <row r="208" spans="3:121" x14ac:dyDescent="0.25">
      <c r="C208" s="1" t="s">
        <v>414</v>
      </c>
      <c r="D208" s="1" t="s">
        <v>12</v>
      </c>
      <c r="E208" s="1" t="s">
        <v>12</v>
      </c>
      <c r="F208" s="1">
        <v>3.84</v>
      </c>
      <c r="G208" s="1">
        <v>5.1479999999999997</v>
      </c>
      <c r="H208" s="1">
        <v>173</v>
      </c>
      <c r="O208" s="1" t="s">
        <v>414</v>
      </c>
      <c r="P208" s="1" t="s">
        <v>12</v>
      </c>
      <c r="Q208" s="1" t="s">
        <v>12</v>
      </c>
      <c r="R208" s="1">
        <v>3.81</v>
      </c>
      <c r="S208" s="1">
        <v>8.1289999999999996</v>
      </c>
      <c r="T208" s="1">
        <v>294</v>
      </c>
      <c r="AA208" s="1" t="s">
        <v>414</v>
      </c>
      <c r="AB208" s="1" t="s">
        <v>12</v>
      </c>
      <c r="AC208" s="1" t="s">
        <v>12</v>
      </c>
      <c r="AI208" s="1">
        <v>4</v>
      </c>
      <c r="AM208" s="1" t="s">
        <v>414</v>
      </c>
      <c r="AN208" s="1" t="s">
        <v>12</v>
      </c>
      <c r="AO208" s="1" t="s">
        <v>12</v>
      </c>
      <c r="AS208" s="1">
        <v>12.938000000000001</v>
      </c>
      <c r="AY208" s="1" t="s">
        <v>414</v>
      </c>
      <c r="AZ208" s="1" t="s">
        <v>12</v>
      </c>
      <c r="BA208" s="1" t="s">
        <v>12</v>
      </c>
      <c r="BB208" s="1">
        <v>3.96</v>
      </c>
      <c r="BC208" s="1">
        <v>12.938000000000001</v>
      </c>
      <c r="BD208" s="1">
        <v>311</v>
      </c>
      <c r="BF208" s="1">
        <v>12.938000000000001</v>
      </c>
      <c r="BG208" s="1">
        <v>4</v>
      </c>
      <c r="BH208" s="1">
        <v>0</v>
      </c>
      <c r="BI208" s="1">
        <v>-100</v>
      </c>
      <c r="BK208" s="1" t="s">
        <v>414</v>
      </c>
      <c r="BL208" s="1" t="s">
        <v>12</v>
      </c>
      <c r="BM208" s="1" t="s">
        <v>12</v>
      </c>
      <c r="BQ208" s="1">
        <v>6.6000000000000003E-2</v>
      </c>
      <c r="BW208" s="1" t="s">
        <v>414</v>
      </c>
      <c r="BX208" s="1" t="s">
        <v>12</v>
      </c>
      <c r="BY208" s="1" t="s">
        <v>12</v>
      </c>
      <c r="BZ208" s="1">
        <v>4.04</v>
      </c>
      <c r="CA208" s="1">
        <v>6.6000000000000003E-2</v>
      </c>
      <c r="CB208" s="1">
        <v>4</v>
      </c>
      <c r="CD208" s="1">
        <v>6.6000000000000003E-2</v>
      </c>
      <c r="CE208" s="1">
        <v>4</v>
      </c>
      <c r="CF208" s="1">
        <v>0</v>
      </c>
      <c r="CG208" s="1">
        <v>-100</v>
      </c>
      <c r="CI208" s="1" t="s">
        <v>414</v>
      </c>
      <c r="CJ208" s="1" t="s">
        <v>12</v>
      </c>
      <c r="CK208" s="1" t="s">
        <v>12</v>
      </c>
      <c r="CL208" s="1">
        <v>4.0599999999999996</v>
      </c>
      <c r="CM208" s="1">
        <v>0.59699999999999998</v>
      </c>
      <c r="CN208" s="1">
        <v>60</v>
      </c>
      <c r="CO208" s="1">
        <v>1.238</v>
      </c>
      <c r="CP208" s="1">
        <v>1.929</v>
      </c>
      <c r="CR208" s="1">
        <v>31.58</v>
      </c>
      <c r="CU208" s="1" t="s">
        <v>414</v>
      </c>
      <c r="CV208" s="1" t="s">
        <v>12</v>
      </c>
      <c r="CW208" s="1" t="s">
        <v>12</v>
      </c>
      <c r="CX208" s="1">
        <v>4.43</v>
      </c>
      <c r="CY208" s="1">
        <v>12.221</v>
      </c>
      <c r="CZ208" s="1">
        <v>1633</v>
      </c>
      <c r="DA208" s="1">
        <v>1.238</v>
      </c>
      <c r="DB208" s="1">
        <v>39.485999999999997</v>
      </c>
      <c r="DD208" s="1">
        <v>136.52000000000001</v>
      </c>
      <c r="DG208" s="1" t="s">
        <v>414</v>
      </c>
      <c r="DH208" s="1" t="s">
        <v>12</v>
      </c>
      <c r="DI208" s="1" t="s">
        <v>12</v>
      </c>
      <c r="DJ208" s="1">
        <v>4.4000000000000004</v>
      </c>
      <c r="DK208" s="1">
        <v>1.238</v>
      </c>
      <c r="DL208" s="1">
        <v>124</v>
      </c>
      <c r="DN208" s="1">
        <v>1.238</v>
      </c>
      <c r="DO208" s="1">
        <v>4</v>
      </c>
      <c r="DP208" s="1">
        <v>0</v>
      </c>
      <c r="DQ208" s="1">
        <v>-100</v>
      </c>
    </row>
    <row r="209" spans="3:121" x14ac:dyDescent="0.25">
      <c r="C209" s="1" t="s">
        <v>415</v>
      </c>
      <c r="D209" s="1" t="s">
        <v>12</v>
      </c>
      <c r="E209" s="1" t="s">
        <v>12</v>
      </c>
      <c r="O209" s="1" t="s">
        <v>415</v>
      </c>
      <c r="P209" s="1" t="s">
        <v>12</v>
      </c>
      <c r="Q209" s="1" t="s">
        <v>12</v>
      </c>
      <c r="R209" s="1">
        <v>3.81</v>
      </c>
      <c r="S209" s="1">
        <v>13.784000000000001</v>
      </c>
      <c r="T209" s="1">
        <v>295</v>
      </c>
      <c r="AA209" s="1" t="s">
        <v>415</v>
      </c>
      <c r="AB209" s="1" t="s">
        <v>12</v>
      </c>
      <c r="AC209" s="1" t="s">
        <v>12</v>
      </c>
      <c r="AI209" s="1">
        <v>4</v>
      </c>
      <c r="AM209" s="1" t="s">
        <v>415</v>
      </c>
      <c r="AN209" s="1" t="s">
        <v>12</v>
      </c>
      <c r="AO209" s="1" t="s">
        <v>12</v>
      </c>
      <c r="AP209" s="1">
        <v>3.86</v>
      </c>
      <c r="AQ209" s="1">
        <v>153.33600000000001</v>
      </c>
      <c r="AR209" s="1">
        <v>3207</v>
      </c>
      <c r="AY209" s="1" t="s">
        <v>415</v>
      </c>
      <c r="AZ209" s="1" t="s">
        <v>12</v>
      </c>
      <c r="BA209" s="1" t="s">
        <v>12</v>
      </c>
      <c r="BG209" s="1">
        <v>4</v>
      </c>
      <c r="BK209" s="1" t="s">
        <v>415</v>
      </c>
      <c r="BL209" s="1" t="s">
        <v>12</v>
      </c>
      <c r="BM209" s="1" t="s">
        <v>12</v>
      </c>
      <c r="BW209" s="1" t="s">
        <v>415</v>
      </c>
      <c r="BX209" s="1" t="s">
        <v>12</v>
      </c>
      <c r="BY209" s="1" t="s">
        <v>12</v>
      </c>
      <c r="CE209" s="1">
        <v>4</v>
      </c>
      <c r="CI209" s="1" t="s">
        <v>415</v>
      </c>
      <c r="CJ209" s="1" t="s">
        <v>12</v>
      </c>
      <c r="CK209" s="1" t="s">
        <v>12</v>
      </c>
      <c r="CL209" s="1">
        <v>4.08</v>
      </c>
      <c r="CM209" s="1">
        <v>4.24</v>
      </c>
      <c r="CN209" s="1">
        <v>210</v>
      </c>
      <c r="CO209" s="1">
        <v>7.609</v>
      </c>
      <c r="CP209" s="1">
        <v>2.2290000000000001</v>
      </c>
      <c r="CR209" s="1">
        <v>36.590000000000003</v>
      </c>
      <c r="CU209" s="1" t="s">
        <v>415</v>
      </c>
      <c r="CV209" s="1" t="s">
        <v>12</v>
      </c>
      <c r="CW209" s="1" t="s">
        <v>12</v>
      </c>
      <c r="DA209" s="1">
        <v>7.609</v>
      </c>
      <c r="DG209" s="1" t="s">
        <v>415</v>
      </c>
      <c r="DH209" s="1" t="s">
        <v>12</v>
      </c>
      <c r="DI209" s="1" t="s">
        <v>12</v>
      </c>
      <c r="DJ209" s="1">
        <v>4.3899999999999997</v>
      </c>
      <c r="DK209" s="1">
        <v>7.609</v>
      </c>
      <c r="DL209" s="1">
        <v>217</v>
      </c>
      <c r="DN209" s="1">
        <v>7.609</v>
      </c>
      <c r="DO209" s="1">
        <v>4</v>
      </c>
      <c r="DP209" s="1">
        <v>0</v>
      </c>
      <c r="DQ209" s="1">
        <v>-100</v>
      </c>
    </row>
    <row r="210" spans="3:121" x14ac:dyDescent="0.25">
      <c r="C210" s="1" t="s">
        <v>416</v>
      </c>
      <c r="D210" s="1" t="s">
        <v>12</v>
      </c>
      <c r="E210" s="1" t="s">
        <v>12</v>
      </c>
      <c r="F210" s="1">
        <v>3.86</v>
      </c>
      <c r="G210" s="1">
        <v>7.01</v>
      </c>
      <c r="H210" s="1">
        <v>252</v>
      </c>
      <c r="O210" s="1" t="s">
        <v>416</v>
      </c>
      <c r="P210" s="1" t="s">
        <v>12</v>
      </c>
      <c r="Q210" s="1" t="s">
        <v>12</v>
      </c>
      <c r="R210" s="1">
        <v>3.82</v>
      </c>
      <c r="S210" s="1">
        <v>17.655999999999999</v>
      </c>
      <c r="T210" s="1">
        <v>487</v>
      </c>
      <c r="AA210" s="1" t="s">
        <v>416</v>
      </c>
      <c r="AB210" s="1" t="s">
        <v>12</v>
      </c>
      <c r="AC210" s="1" t="s">
        <v>12</v>
      </c>
      <c r="AI210" s="1">
        <v>4</v>
      </c>
      <c r="AM210" s="1" t="s">
        <v>416</v>
      </c>
      <c r="AN210" s="1" t="s">
        <v>12</v>
      </c>
      <c r="AO210" s="1" t="s">
        <v>12</v>
      </c>
      <c r="AP210" s="1">
        <v>3.85</v>
      </c>
      <c r="AQ210" s="1">
        <v>181.38200000000001</v>
      </c>
      <c r="AR210" s="1">
        <v>3786</v>
      </c>
      <c r="AY210" s="1" t="s">
        <v>416</v>
      </c>
      <c r="AZ210" s="1" t="s">
        <v>12</v>
      </c>
      <c r="BA210" s="1" t="s">
        <v>12</v>
      </c>
      <c r="BG210" s="1">
        <v>4</v>
      </c>
      <c r="BK210" s="1" t="s">
        <v>416</v>
      </c>
      <c r="BL210" s="1" t="s">
        <v>12</v>
      </c>
      <c r="BM210" s="1" t="s">
        <v>12</v>
      </c>
      <c r="BQ210" s="1">
        <v>0.64700000000000002</v>
      </c>
      <c r="BW210" s="1" t="s">
        <v>416</v>
      </c>
      <c r="BX210" s="1" t="s">
        <v>12</v>
      </c>
      <c r="BY210" s="1" t="s">
        <v>12</v>
      </c>
      <c r="BZ210" s="1">
        <v>4.0599999999999996</v>
      </c>
      <c r="CA210" s="1">
        <v>0.64700000000000002</v>
      </c>
      <c r="CB210" s="1">
        <v>38</v>
      </c>
      <c r="CD210" s="1">
        <v>0.64700000000000002</v>
      </c>
      <c r="CE210" s="1">
        <v>4</v>
      </c>
      <c r="CF210" s="1">
        <v>0</v>
      </c>
      <c r="CG210" s="1">
        <v>-100</v>
      </c>
      <c r="CI210" s="1" t="s">
        <v>416</v>
      </c>
      <c r="CJ210" s="1" t="s">
        <v>12</v>
      </c>
      <c r="CK210" s="1" t="s">
        <v>12</v>
      </c>
      <c r="CL210" s="1">
        <v>4.01</v>
      </c>
      <c r="CM210" s="1">
        <v>0.36699999999999999</v>
      </c>
      <c r="CN210" s="1">
        <v>74</v>
      </c>
      <c r="CO210" s="1">
        <v>3</v>
      </c>
      <c r="CP210" s="1">
        <v>0.48899999999999999</v>
      </c>
      <c r="CR210" s="1">
        <v>7.54</v>
      </c>
      <c r="CU210" s="1" t="s">
        <v>416</v>
      </c>
      <c r="CV210" s="1" t="s">
        <v>12</v>
      </c>
      <c r="CW210" s="1" t="s">
        <v>12</v>
      </c>
      <c r="CX210" s="1">
        <v>4.43</v>
      </c>
      <c r="CY210" s="1">
        <v>36.338999999999999</v>
      </c>
      <c r="CZ210" s="1">
        <v>1486</v>
      </c>
      <c r="DA210" s="1">
        <v>3</v>
      </c>
      <c r="DB210" s="1">
        <v>48.451999999999998</v>
      </c>
      <c r="DD210" s="1">
        <v>167.65</v>
      </c>
      <c r="DG210" s="1" t="s">
        <v>416</v>
      </c>
      <c r="DH210" s="1" t="s">
        <v>12</v>
      </c>
      <c r="DI210" s="1" t="s">
        <v>12</v>
      </c>
      <c r="DJ210" s="1">
        <v>4.41</v>
      </c>
      <c r="DK210" s="1">
        <v>3</v>
      </c>
      <c r="DL210" s="1">
        <v>179</v>
      </c>
      <c r="DN210" s="1">
        <v>3</v>
      </c>
      <c r="DO210" s="1">
        <v>4</v>
      </c>
      <c r="DP210" s="1">
        <v>0</v>
      </c>
      <c r="DQ210" s="1">
        <v>-100</v>
      </c>
    </row>
    <row r="211" spans="3:121" x14ac:dyDescent="0.25">
      <c r="C211" s="1" t="s">
        <v>17</v>
      </c>
      <c r="D211" s="1" t="s">
        <v>18</v>
      </c>
      <c r="E211" s="1" t="s">
        <v>12</v>
      </c>
      <c r="F211" s="1">
        <v>3.9</v>
      </c>
      <c r="G211" s="1">
        <v>7.3719999999999999</v>
      </c>
      <c r="H211" s="1">
        <v>255</v>
      </c>
      <c r="O211" s="1" t="s">
        <v>17</v>
      </c>
      <c r="P211" s="1" t="s">
        <v>18</v>
      </c>
      <c r="Q211" s="1" t="s">
        <v>12</v>
      </c>
      <c r="R211" s="1">
        <v>3.82</v>
      </c>
      <c r="S211" s="1">
        <v>33.317</v>
      </c>
      <c r="T211" s="1">
        <v>899</v>
      </c>
      <c r="AA211" s="1" t="s">
        <v>17</v>
      </c>
      <c r="AB211" s="1" t="s">
        <v>18</v>
      </c>
      <c r="AC211" s="1" t="s">
        <v>12</v>
      </c>
      <c r="AI211" s="1">
        <v>4</v>
      </c>
      <c r="AM211" s="1" t="s">
        <v>17</v>
      </c>
      <c r="AN211" s="1" t="s">
        <v>18</v>
      </c>
      <c r="AO211" s="1" t="s">
        <v>12</v>
      </c>
      <c r="AP211" s="1">
        <v>3.86</v>
      </c>
      <c r="AQ211" s="1">
        <v>475.916</v>
      </c>
      <c r="AR211" s="1">
        <v>8865</v>
      </c>
      <c r="AY211" s="1" t="s">
        <v>17</v>
      </c>
      <c r="AZ211" s="1" t="s">
        <v>18</v>
      </c>
      <c r="BA211" s="1" t="s">
        <v>12</v>
      </c>
      <c r="BG211" s="1">
        <v>4</v>
      </c>
      <c r="BK211" s="1" t="s">
        <v>17</v>
      </c>
      <c r="BL211" s="1" t="s">
        <v>18</v>
      </c>
      <c r="BM211" s="1" t="s">
        <v>12</v>
      </c>
      <c r="BN211" s="1">
        <v>4.0599999999999996</v>
      </c>
      <c r="BO211" s="1">
        <v>0.32600000000000001</v>
      </c>
      <c r="BP211" s="1">
        <v>19</v>
      </c>
      <c r="BQ211" s="1">
        <v>0.57199999999999995</v>
      </c>
      <c r="BR211" s="1">
        <v>2.2799999999999998</v>
      </c>
      <c r="BT211" s="1">
        <v>12.67</v>
      </c>
      <c r="BW211" s="1" t="s">
        <v>17</v>
      </c>
      <c r="BX211" s="1" t="s">
        <v>18</v>
      </c>
      <c r="BY211" s="1" t="s">
        <v>12</v>
      </c>
      <c r="BZ211" s="1">
        <v>4.0599999999999996</v>
      </c>
      <c r="CA211" s="1">
        <v>0.57199999999999995</v>
      </c>
      <c r="CB211" s="1">
        <v>55</v>
      </c>
      <c r="CD211" s="1">
        <v>0.57199999999999995</v>
      </c>
      <c r="CE211" s="1">
        <v>4</v>
      </c>
      <c r="CF211" s="1">
        <v>0</v>
      </c>
      <c r="CG211" s="1">
        <v>-100</v>
      </c>
      <c r="CI211" s="1" t="s">
        <v>17</v>
      </c>
      <c r="CJ211" s="1" t="s">
        <v>18</v>
      </c>
      <c r="CK211" s="1" t="s">
        <v>12</v>
      </c>
      <c r="CL211" s="1">
        <v>4.01</v>
      </c>
      <c r="CM211" s="1">
        <v>0.65500000000000003</v>
      </c>
      <c r="CN211" s="1">
        <v>65</v>
      </c>
      <c r="CO211" s="1">
        <v>3.1269999999999998</v>
      </c>
      <c r="CP211" s="1">
        <v>0.83799999999999997</v>
      </c>
      <c r="CR211" s="1">
        <v>13.36</v>
      </c>
      <c r="CU211" s="1" t="s">
        <v>17</v>
      </c>
      <c r="CV211" s="1" t="s">
        <v>18</v>
      </c>
      <c r="CW211" s="1" t="s">
        <v>12</v>
      </c>
      <c r="CX211" s="1">
        <v>4.37</v>
      </c>
      <c r="CY211" s="1">
        <v>140.79400000000001</v>
      </c>
      <c r="CZ211" s="1">
        <v>2229</v>
      </c>
      <c r="DA211" s="1">
        <v>3.1269999999999998</v>
      </c>
      <c r="DB211" s="1">
        <v>180.101</v>
      </c>
      <c r="DD211" s="1">
        <v>624.63</v>
      </c>
      <c r="DG211" s="1" t="s">
        <v>17</v>
      </c>
      <c r="DH211" s="1" t="s">
        <v>18</v>
      </c>
      <c r="DI211" s="1" t="s">
        <v>12</v>
      </c>
      <c r="DJ211" s="1">
        <v>4.38</v>
      </c>
      <c r="DK211" s="1">
        <v>3.1269999999999998</v>
      </c>
      <c r="DL211" s="1">
        <v>303</v>
      </c>
      <c r="DN211" s="1">
        <v>3.1269999999999998</v>
      </c>
      <c r="DO211" s="1">
        <v>4</v>
      </c>
      <c r="DP211" s="1">
        <v>0</v>
      </c>
      <c r="DQ211" s="1">
        <v>-100</v>
      </c>
    </row>
    <row r="212" spans="3:121" x14ac:dyDescent="0.25">
      <c r="C212" s="1" t="s">
        <v>60</v>
      </c>
      <c r="D212" s="1" t="s">
        <v>18</v>
      </c>
      <c r="E212" s="1" t="s">
        <v>12</v>
      </c>
      <c r="O212" s="1" t="s">
        <v>60</v>
      </c>
      <c r="P212" s="1" t="s">
        <v>18</v>
      </c>
      <c r="Q212" s="1" t="s">
        <v>12</v>
      </c>
      <c r="R212" s="1">
        <v>3.82</v>
      </c>
      <c r="S212" s="1">
        <v>17.326000000000001</v>
      </c>
      <c r="T212" s="1">
        <v>404</v>
      </c>
      <c r="AA212" s="1" t="s">
        <v>60</v>
      </c>
      <c r="AB212" s="1" t="s">
        <v>18</v>
      </c>
      <c r="AC212" s="1" t="s">
        <v>12</v>
      </c>
      <c r="AI212" s="1">
        <v>4</v>
      </c>
      <c r="AM212" s="1" t="s">
        <v>60</v>
      </c>
      <c r="AN212" s="1" t="s">
        <v>18</v>
      </c>
      <c r="AO212" s="1" t="s">
        <v>12</v>
      </c>
      <c r="AP212" s="1">
        <v>3.86</v>
      </c>
      <c r="AQ212" s="1">
        <v>244.642</v>
      </c>
      <c r="AR212" s="1">
        <v>4634</v>
      </c>
      <c r="AS212" s="1">
        <v>9.577</v>
      </c>
      <c r="AT212" s="1">
        <v>102.179</v>
      </c>
      <c r="AV212" s="1">
        <v>289.43</v>
      </c>
      <c r="AY212" s="1" t="s">
        <v>60</v>
      </c>
      <c r="AZ212" s="1" t="s">
        <v>18</v>
      </c>
      <c r="BA212" s="1" t="s">
        <v>12</v>
      </c>
      <c r="BB212" s="1">
        <v>3.98</v>
      </c>
      <c r="BC212" s="1">
        <v>9.577</v>
      </c>
      <c r="BD212" s="1">
        <v>349</v>
      </c>
      <c r="BF212" s="1">
        <v>9.577</v>
      </c>
      <c r="BG212" s="1">
        <v>4</v>
      </c>
      <c r="BH212" s="1">
        <v>0</v>
      </c>
      <c r="BI212" s="1">
        <v>-100</v>
      </c>
      <c r="BK212" s="1" t="s">
        <v>60</v>
      </c>
      <c r="BL212" s="1" t="s">
        <v>18</v>
      </c>
      <c r="BM212" s="1" t="s">
        <v>12</v>
      </c>
      <c r="BN212" s="1">
        <v>4.08</v>
      </c>
      <c r="BO212" s="1">
        <v>0.433</v>
      </c>
      <c r="BP212" s="1">
        <v>25</v>
      </c>
      <c r="BW212" s="1" t="s">
        <v>60</v>
      </c>
      <c r="BX212" s="1" t="s">
        <v>18</v>
      </c>
      <c r="BY212" s="1" t="s">
        <v>12</v>
      </c>
      <c r="CE212" s="1">
        <v>4</v>
      </c>
      <c r="CI212" s="1" t="s">
        <v>60</v>
      </c>
      <c r="CJ212" s="1" t="s">
        <v>18</v>
      </c>
      <c r="CK212" s="1" t="s">
        <v>12</v>
      </c>
      <c r="CL212" s="1">
        <v>4.03</v>
      </c>
      <c r="CM212" s="1">
        <v>3.3029999999999999</v>
      </c>
      <c r="CN212" s="1">
        <v>150</v>
      </c>
      <c r="CO212" s="1">
        <v>4.24</v>
      </c>
      <c r="CP212" s="1">
        <v>3.1160000000000001</v>
      </c>
      <c r="CR212" s="1">
        <v>51.41</v>
      </c>
      <c r="CU212" s="1" t="s">
        <v>60</v>
      </c>
      <c r="CV212" s="1" t="s">
        <v>18</v>
      </c>
      <c r="CW212" s="1" t="s">
        <v>12</v>
      </c>
      <c r="CX212" s="1">
        <v>4.3600000000000003</v>
      </c>
      <c r="CY212" s="1">
        <v>23.582000000000001</v>
      </c>
      <c r="CZ212" s="1">
        <v>2277</v>
      </c>
      <c r="DA212" s="1">
        <v>4.24</v>
      </c>
      <c r="DB212" s="1">
        <v>22.247</v>
      </c>
      <c r="DD212" s="1">
        <v>76.680000000000007</v>
      </c>
      <c r="DG212" s="1" t="s">
        <v>60</v>
      </c>
      <c r="DH212" s="1" t="s">
        <v>18</v>
      </c>
      <c r="DI212" s="1" t="s">
        <v>12</v>
      </c>
      <c r="DJ212" s="1">
        <v>4.3899999999999997</v>
      </c>
      <c r="DK212" s="1">
        <v>4.24</v>
      </c>
      <c r="DL212" s="1">
        <v>142</v>
      </c>
      <c r="DN212" s="1">
        <v>4.24</v>
      </c>
      <c r="DO212" s="1">
        <v>4</v>
      </c>
      <c r="DP212" s="1">
        <v>0</v>
      </c>
      <c r="DQ212" s="1">
        <v>-100</v>
      </c>
    </row>
    <row r="213" spans="3:121" x14ac:dyDescent="0.25">
      <c r="C213" s="1" t="s">
        <v>83</v>
      </c>
      <c r="D213" s="1" t="s">
        <v>18</v>
      </c>
      <c r="E213" s="1" t="s">
        <v>12</v>
      </c>
      <c r="F213" s="1">
        <v>3.82</v>
      </c>
      <c r="G213" s="1">
        <v>2.3620000000000001</v>
      </c>
      <c r="H213" s="1">
        <v>85</v>
      </c>
      <c r="O213" s="1" t="s">
        <v>83</v>
      </c>
      <c r="P213" s="1" t="s">
        <v>18</v>
      </c>
      <c r="Q213" s="1" t="s">
        <v>12</v>
      </c>
      <c r="R213" s="1">
        <v>3.81</v>
      </c>
      <c r="S213" s="1">
        <v>26.536000000000001</v>
      </c>
      <c r="T213" s="1">
        <v>537</v>
      </c>
      <c r="AA213" s="1" t="s">
        <v>83</v>
      </c>
      <c r="AB213" s="1" t="s">
        <v>18</v>
      </c>
      <c r="AC213" s="1" t="s">
        <v>12</v>
      </c>
      <c r="AI213" s="1">
        <v>4</v>
      </c>
      <c r="AM213" s="1" t="s">
        <v>83</v>
      </c>
      <c r="AN213" s="1" t="s">
        <v>18</v>
      </c>
      <c r="AO213" s="1" t="s">
        <v>12</v>
      </c>
      <c r="AY213" s="1" t="s">
        <v>83</v>
      </c>
      <c r="AZ213" s="1" t="s">
        <v>18</v>
      </c>
      <c r="BA213" s="1" t="s">
        <v>12</v>
      </c>
      <c r="BG213" s="1">
        <v>4</v>
      </c>
      <c r="BK213" s="1" t="s">
        <v>83</v>
      </c>
      <c r="BL213" s="1" t="s">
        <v>18</v>
      </c>
      <c r="BM213" s="1" t="s">
        <v>12</v>
      </c>
      <c r="BN213" s="1">
        <v>4.0199999999999996</v>
      </c>
      <c r="BO213" s="1">
        <v>0.155</v>
      </c>
      <c r="BP213" s="1">
        <v>15</v>
      </c>
      <c r="BQ213" s="1">
        <v>8.6999999999999994E-2</v>
      </c>
      <c r="BR213" s="1">
        <v>7.1260000000000003</v>
      </c>
      <c r="BT213" s="1">
        <v>41.75</v>
      </c>
      <c r="BW213" s="1" t="s">
        <v>83</v>
      </c>
      <c r="BX213" s="1" t="s">
        <v>18</v>
      </c>
      <c r="BY213" s="1" t="s">
        <v>12</v>
      </c>
      <c r="BZ213" s="1">
        <v>4.04</v>
      </c>
      <c r="CA213" s="1">
        <v>8.6999999999999994E-2</v>
      </c>
      <c r="CB213" s="1">
        <v>5</v>
      </c>
      <c r="CD213" s="1">
        <v>8.6999999999999994E-2</v>
      </c>
      <c r="CE213" s="1">
        <v>4</v>
      </c>
      <c r="CF213" s="1">
        <v>0</v>
      </c>
      <c r="CG213" s="1">
        <v>-100</v>
      </c>
      <c r="CI213" s="1" t="s">
        <v>83</v>
      </c>
      <c r="CJ213" s="1" t="s">
        <v>18</v>
      </c>
      <c r="CK213" s="1" t="s">
        <v>12</v>
      </c>
      <c r="CL213" s="1">
        <v>4.04</v>
      </c>
      <c r="CM213" s="1">
        <v>3.32</v>
      </c>
      <c r="CN213" s="1">
        <v>197</v>
      </c>
      <c r="CO213" s="1">
        <v>1.228</v>
      </c>
      <c r="CP213" s="1">
        <v>10.814</v>
      </c>
      <c r="CR213" s="1">
        <v>179.97</v>
      </c>
      <c r="CU213" s="1" t="s">
        <v>83</v>
      </c>
      <c r="CV213" s="1" t="s">
        <v>18</v>
      </c>
      <c r="CW213" s="1" t="s">
        <v>12</v>
      </c>
      <c r="DA213" s="1">
        <v>1.228</v>
      </c>
      <c r="DG213" s="1" t="s">
        <v>83</v>
      </c>
      <c r="DH213" s="1" t="s">
        <v>18</v>
      </c>
      <c r="DI213" s="1" t="s">
        <v>12</v>
      </c>
      <c r="DJ213" s="1">
        <v>4.42</v>
      </c>
      <c r="DK213" s="1">
        <v>1.228</v>
      </c>
      <c r="DL213" s="1">
        <v>138</v>
      </c>
      <c r="DN213" s="1">
        <v>1.228</v>
      </c>
      <c r="DO213" s="1">
        <v>4</v>
      </c>
      <c r="DP213" s="1">
        <v>0</v>
      </c>
      <c r="DQ213" s="1">
        <v>-100</v>
      </c>
    </row>
    <row r="214" spans="3:121" x14ac:dyDescent="0.25">
      <c r="C214" s="1" t="s">
        <v>104</v>
      </c>
      <c r="D214" s="1" t="s">
        <v>18</v>
      </c>
      <c r="E214" s="1" t="s">
        <v>12</v>
      </c>
      <c r="I214" s="1">
        <v>1.3280000000000001</v>
      </c>
      <c r="O214" s="1" t="s">
        <v>104</v>
      </c>
      <c r="P214" s="1" t="s">
        <v>18</v>
      </c>
      <c r="Q214" s="1" t="s">
        <v>12</v>
      </c>
      <c r="U214" s="1">
        <v>1.3280000000000001</v>
      </c>
      <c r="AA214" s="1" t="s">
        <v>104</v>
      </c>
      <c r="AB214" s="1" t="s">
        <v>18</v>
      </c>
      <c r="AC214" s="1" t="s">
        <v>12</v>
      </c>
      <c r="AD214" s="1">
        <v>3.81</v>
      </c>
      <c r="AE214" s="1">
        <v>1.3280000000000001</v>
      </c>
      <c r="AF214" s="1">
        <v>48</v>
      </c>
      <c r="AH214" s="1">
        <v>1.3280000000000001</v>
      </c>
      <c r="AI214" s="1">
        <v>4</v>
      </c>
      <c r="AJ214" s="1">
        <v>0</v>
      </c>
      <c r="AK214" s="1">
        <v>-100</v>
      </c>
      <c r="AM214" s="1" t="s">
        <v>104</v>
      </c>
      <c r="AN214" s="1" t="s">
        <v>18</v>
      </c>
      <c r="AO214" s="1" t="s">
        <v>12</v>
      </c>
      <c r="AP214" s="1">
        <v>3.86</v>
      </c>
      <c r="AQ214" s="1">
        <v>250.40899999999999</v>
      </c>
      <c r="AR214" s="1">
        <v>4456</v>
      </c>
      <c r="AS214" s="1">
        <v>12.974</v>
      </c>
      <c r="AT214" s="1">
        <v>77.203000000000003</v>
      </c>
      <c r="AV214" s="1">
        <v>218.58</v>
      </c>
      <c r="AY214" s="1" t="s">
        <v>104</v>
      </c>
      <c r="AZ214" s="1" t="s">
        <v>18</v>
      </c>
      <c r="BA214" s="1" t="s">
        <v>12</v>
      </c>
      <c r="BB214" s="1">
        <v>3.97</v>
      </c>
      <c r="BC214" s="1">
        <v>12.974</v>
      </c>
      <c r="BD214" s="1">
        <v>336</v>
      </c>
      <c r="BF214" s="1">
        <v>12.974</v>
      </c>
      <c r="BG214" s="1">
        <v>4</v>
      </c>
      <c r="BH214" s="1">
        <v>0</v>
      </c>
      <c r="BI214" s="1">
        <v>-100</v>
      </c>
      <c r="BK214" s="1" t="s">
        <v>104</v>
      </c>
      <c r="BL214" s="1" t="s">
        <v>18</v>
      </c>
      <c r="BM214" s="1" t="s">
        <v>12</v>
      </c>
      <c r="BN214" s="1">
        <v>4.05</v>
      </c>
      <c r="BO214" s="1">
        <v>7.2999999999999995E-2</v>
      </c>
      <c r="BP214" s="1">
        <v>18</v>
      </c>
      <c r="BQ214" s="1">
        <v>0.34799999999999998</v>
      </c>
      <c r="BR214" s="1">
        <v>0.83899999999999997</v>
      </c>
      <c r="BT214" s="1">
        <v>4.03</v>
      </c>
      <c r="BW214" s="1" t="s">
        <v>104</v>
      </c>
      <c r="BX214" s="1" t="s">
        <v>18</v>
      </c>
      <c r="BY214" s="1" t="s">
        <v>12</v>
      </c>
      <c r="BZ214" s="1">
        <v>4.0999999999999996</v>
      </c>
      <c r="CA214" s="1">
        <v>0.34799999999999998</v>
      </c>
      <c r="CB214" s="1">
        <v>15</v>
      </c>
      <c r="CD214" s="1">
        <v>0.34799999999999998</v>
      </c>
      <c r="CE214" s="1">
        <v>4</v>
      </c>
      <c r="CF214" s="1">
        <v>0</v>
      </c>
      <c r="CG214" s="1">
        <v>-100</v>
      </c>
      <c r="CI214" s="1" t="s">
        <v>104</v>
      </c>
      <c r="CJ214" s="1" t="s">
        <v>18</v>
      </c>
      <c r="CK214" s="1" t="s">
        <v>12</v>
      </c>
      <c r="CL214" s="1">
        <v>4.03</v>
      </c>
      <c r="CM214" s="1">
        <v>3.0209999999999999</v>
      </c>
      <c r="CN214" s="1">
        <v>145</v>
      </c>
      <c r="CO214" s="1">
        <v>1.4690000000000001</v>
      </c>
      <c r="CP214" s="1">
        <v>8.2260000000000009</v>
      </c>
      <c r="CR214" s="1">
        <v>136.74</v>
      </c>
      <c r="CU214" s="1" t="s">
        <v>104</v>
      </c>
      <c r="CV214" s="1" t="s">
        <v>18</v>
      </c>
      <c r="CW214" s="1" t="s">
        <v>12</v>
      </c>
      <c r="DA214" s="1">
        <v>1.4690000000000001</v>
      </c>
      <c r="DG214" s="1" t="s">
        <v>104</v>
      </c>
      <c r="DH214" s="1" t="s">
        <v>18</v>
      </c>
      <c r="DI214" s="1" t="s">
        <v>12</v>
      </c>
      <c r="DJ214" s="1">
        <v>4.3899999999999997</v>
      </c>
      <c r="DK214" s="1">
        <v>1.4690000000000001</v>
      </c>
      <c r="DL214" s="1">
        <v>120</v>
      </c>
      <c r="DN214" s="1">
        <v>1.4690000000000001</v>
      </c>
      <c r="DO214" s="1">
        <v>4</v>
      </c>
      <c r="DP214" s="1">
        <v>0</v>
      </c>
      <c r="DQ214" s="1">
        <v>-100</v>
      </c>
    </row>
    <row r="215" spans="3:121" x14ac:dyDescent="0.25">
      <c r="C215" s="1" t="s">
        <v>15</v>
      </c>
      <c r="D215" s="1" t="s">
        <v>16</v>
      </c>
      <c r="E215" s="1" t="s">
        <v>12</v>
      </c>
      <c r="I215" s="1">
        <v>8.9969999999999999</v>
      </c>
      <c r="O215" s="1" t="s">
        <v>15</v>
      </c>
      <c r="P215" s="1" t="s">
        <v>16</v>
      </c>
      <c r="Q215" s="1" t="s">
        <v>12</v>
      </c>
      <c r="R215" s="1">
        <v>3.81</v>
      </c>
      <c r="S215" s="1">
        <v>29.492000000000001</v>
      </c>
      <c r="T215" s="1">
        <v>926</v>
      </c>
      <c r="U215" s="1">
        <v>8.9969999999999999</v>
      </c>
      <c r="V215" s="1">
        <v>13.112</v>
      </c>
      <c r="X215" s="1">
        <v>192.16</v>
      </c>
      <c r="AA215" s="1" t="s">
        <v>15</v>
      </c>
      <c r="AB215" s="1" t="s">
        <v>16</v>
      </c>
      <c r="AC215" s="1" t="s">
        <v>12</v>
      </c>
      <c r="AD215" s="1">
        <v>3.81</v>
      </c>
      <c r="AE215" s="1">
        <v>8.9969999999999999</v>
      </c>
      <c r="AF215" s="1">
        <v>224</v>
      </c>
      <c r="AH215" s="1">
        <v>8.9969999999999999</v>
      </c>
      <c r="AI215" s="1">
        <v>4</v>
      </c>
      <c r="AJ215" s="1">
        <v>0.01</v>
      </c>
      <c r="AK215" s="1">
        <v>-99.7</v>
      </c>
      <c r="AM215" s="1" t="s">
        <v>15</v>
      </c>
      <c r="AN215" s="1" t="s">
        <v>16</v>
      </c>
      <c r="AO215" s="1" t="s">
        <v>12</v>
      </c>
      <c r="AP215" s="1">
        <v>3.85</v>
      </c>
      <c r="AQ215" s="1">
        <v>607.95799999999997</v>
      </c>
      <c r="AR215" s="1">
        <v>11669</v>
      </c>
      <c r="AS215" s="1">
        <v>0.63800000000000001</v>
      </c>
      <c r="AT215" s="1">
        <v>3811.6489999999999</v>
      </c>
      <c r="AV215" s="1">
        <v>10811.72</v>
      </c>
      <c r="AY215" s="1" t="s">
        <v>15</v>
      </c>
      <c r="AZ215" s="1" t="s">
        <v>16</v>
      </c>
      <c r="BA215" s="1" t="s">
        <v>12</v>
      </c>
      <c r="BB215" s="1">
        <v>3.96</v>
      </c>
      <c r="BC215" s="1">
        <v>0.63800000000000001</v>
      </c>
      <c r="BD215" s="1">
        <v>27</v>
      </c>
      <c r="BF215" s="1">
        <v>0.63800000000000001</v>
      </c>
      <c r="BG215" s="1">
        <v>4</v>
      </c>
      <c r="BH215" s="1">
        <v>0</v>
      </c>
      <c r="BI215" s="1">
        <v>-100</v>
      </c>
      <c r="BK215" s="1" t="s">
        <v>15</v>
      </c>
      <c r="BL215" s="1" t="s">
        <v>16</v>
      </c>
      <c r="BM215" s="1" t="s">
        <v>12</v>
      </c>
      <c r="BN215" s="1">
        <v>4.08</v>
      </c>
      <c r="BO215" s="1">
        <v>1.5940000000000001</v>
      </c>
      <c r="BP215" s="1">
        <v>79</v>
      </c>
      <c r="BQ215" s="1">
        <v>0.86</v>
      </c>
      <c r="BR215" s="1">
        <v>7.4139999999999997</v>
      </c>
      <c r="BT215" s="1">
        <v>43.47</v>
      </c>
      <c r="BW215" s="1" t="s">
        <v>15</v>
      </c>
      <c r="BX215" s="1" t="s">
        <v>16</v>
      </c>
      <c r="BY215" s="1" t="s">
        <v>12</v>
      </c>
      <c r="BZ215" s="1">
        <v>4.05</v>
      </c>
      <c r="CA215" s="1">
        <v>0.86</v>
      </c>
      <c r="CB215" s="1">
        <v>50</v>
      </c>
      <c r="CD215" s="1">
        <v>0.86</v>
      </c>
      <c r="CE215" s="1">
        <v>4</v>
      </c>
      <c r="CF215" s="1">
        <v>0</v>
      </c>
      <c r="CG215" s="1">
        <v>-99.9</v>
      </c>
      <c r="CI215" s="1" t="s">
        <v>15</v>
      </c>
      <c r="CJ215" s="1" t="s">
        <v>16</v>
      </c>
      <c r="CK215" s="1" t="s">
        <v>12</v>
      </c>
      <c r="CL215" s="1">
        <v>4.07</v>
      </c>
      <c r="CM215" s="1">
        <v>1.8740000000000001</v>
      </c>
      <c r="CN215" s="1">
        <v>69</v>
      </c>
      <c r="CO215" s="1">
        <v>5.0730000000000004</v>
      </c>
      <c r="CP215" s="1">
        <v>1.478</v>
      </c>
      <c r="CR215" s="1">
        <v>24.05</v>
      </c>
      <c r="CU215" s="1" t="s">
        <v>15</v>
      </c>
      <c r="CV215" s="1" t="s">
        <v>16</v>
      </c>
      <c r="CW215" s="1" t="s">
        <v>12</v>
      </c>
      <c r="CX215" s="1">
        <v>4.43</v>
      </c>
      <c r="CY215" s="1">
        <v>13.412000000000001</v>
      </c>
      <c r="CZ215" s="1">
        <v>1130</v>
      </c>
      <c r="DA215" s="1">
        <v>5.0730000000000004</v>
      </c>
      <c r="DB215" s="1">
        <v>10.574999999999999</v>
      </c>
      <c r="DD215" s="1">
        <v>36.17</v>
      </c>
      <c r="DG215" s="1" t="s">
        <v>15</v>
      </c>
      <c r="DH215" s="1" t="s">
        <v>16</v>
      </c>
      <c r="DI215" s="1" t="s">
        <v>12</v>
      </c>
      <c r="DJ215" s="1">
        <v>4.41</v>
      </c>
      <c r="DK215" s="1">
        <v>5.0730000000000004</v>
      </c>
      <c r="DL215" s="1">
        <v>225</v>
      </c>
      <c r="DN215" s="1">
        <v>5.0730000000000004</v>
      </c>
      <c r="DO215" s="1">
        <v>4</v>
      </c>
      <c r="DP215" s="1">
        <v>0</v>
      </c>
      <c r="DQ215" s="1">
        <v>-100</v>
      </c>
    </row>
    <row r="216" spans="3:121" x14ac:dyDescent="0.25">
      <c r="C216" s="1" t="s">
        <v>59</v>
      </c>
      <c r="D216" s="1" t="s">
        <v>16</v>
      </c>
      <c r="E216" s="1" t="s">
        <v>12</v>
      </c>
      <c r="F216" s="1">
        <v>3.87</v>
      </c>
      <c r="G216" s="1">
        <v>35.183</v>
      </c>
      <c r="H216" s="1">
        <v>628</v>
      </c>
      <c r="I216" s="1">
        <v>1.0720000000000001</v>
      </c>
      <c r="J216" s="1">
        <v>131.28</v>
      </c>
      <c r="L216" s="1">
        <v>479.23</v>
      </c>
      <c r="O216" s="1" t="s">
        <v>59</v>
      </c>
      <c r="P216" s="1" t="s">
        <v>16</v>
      </c>
      <c r="Q216" s="1" t="s">
        <v>12</v>
      </c>
      <c r="R216" s="1">
        <v>3.83</v>
      </c>
      <c r="S216" s="1">
        <v>19.347000000000001</v>
      </c>
      <c r="T216" s="1">
        <v>590</v>
      </c>
      <c r="U216" s="1">
        <v>1.0720000000000001</v>
      </c>
      <c r="V216" s="1">
        <v>72.19</v>
      </c>
      <c r="X216" s="1">
        <v>1065.19</v>
      </c>
      <c r="AA216" s="1" t="s">
        <v>59</v>
      </c>
      <c r="AB216" s="1" t="s">
        <v>16</v>
      </c>
      <c r="AC216" s="1" t="s">
        <v>12</v>
      </c>
      <c r="AD216" s="1">
        <v>3.81</v>
      </c>
      <c r="AE216" s="1">
        <v>1.0720000000000001</v>
      </c>
      <c r="AF216" s="1">
        <v>39</v>
      </c>
      <c r="AH216" s="1">
        <v>1.0720000000000001</v>
      </c>
      <c r="AI216" s="1">
        <v>4</v>
      </c>
      <c r="AJ216" s="1">
        <v>0</v>
      </c>
      <c r="AK216" s="1">
        <v>-100</v>
      </c>
      <c r="AM216" s="1" t="s">
        <v>59</v>
      </c>
      <c r="AN216" s="1" t="s">
        <v>16</v>
      </c>
      <c r="AO216" s="1" t="s">
        <v>12</v>
      </c>
      <c r="AY216" s="1" t="s">
        <v>59</v>
      </c>
      <c r="AZ216" s="1" t="s">
        <v>16</v>
      </c>
      <c r="BA216" s="1" t="s">
        <v>12</v>
      </c>
      <c r="BG216" s="1">
        <v>4</v>
      </c>
      <c r="BK216" s="1" t="s">
        <v>59</v>
      </c>
      <c r="BL216" s="1" t="s">
        <v>16</v>
      </c>
      <c r="BM216" s="1" t="s">
        <v>12</v>
      </c>
      <c r="BQ216" s="1">
        <v>0.59799999999999998</v>
      </c>
      <c r="BW216" s="1" t="s">
        <v>59</v>
      </c>
      <c r="BX216" s="1" t="s">
        <v>16</v>
      </c>
      <c r="BY216" s="1" t="s">
        <v>12</v>
      </c>
      <c r="BZ216" s="1">
        <v>4.07</v>
      </c>
      <c r="CA216" s="1">
        <v>0.59799999999999998</v>
      </c>
      <c r="CB216" s="1">
        <v>35</v>
      </c>
      <c r="CD216" s="1">
        <v>0.59799999999999998</v>
      </c>
      <c r="CE216" s="1">
        <v>4</v>
      </c>
      <c r="CF216" s="1">
        <v>0</v>
      </c>
      <c r="CG216" s="1">
        <v>-100</v>
      </c>
      <c r="CI216" s="1" t="s">
        <v>59</v>
      </c>
      <c r="CJ216" s="1" t="s">
        <v>16</v>
      </c>
      <c r="CK216" s="1" t="s">
        <v>12</v>
      </c>
      <c r="CL216" s="1">
        <v>4.07</v>
      </c>
      <c r="CM216" s="1">
        <v>4.0990000000000002</v>
      </c>
      <c r="CN216" s="1">
        <v>215</v>
      </c>
      <c r="CO216" s="1">
        <v>16.466000000000001</v>
      </c>
      <c r="CP216" s="1">
        <v>0.996</v>
      </c>
      <c r="CR216" s="1">
        <v>16</v>
      </c>
      <c r="CU216" s="1" t="s">
        <v>59</v>
      </c>
      <c r="CV216" s="1" t="s">
        <v>16</v>
      </c>
      <c r="CW216" s="1" t="s">
        <v>12</v>
      </c>
      <c r="CX216" s="1">
        <v>4.38</v>
      </c>
      <c r="CY216" s="1">
        <v>59.634</v>
      </c>
      <c r="CZ216" s="1">
        <v>2149</v>
      </c>
      <c r="DA216" s="1">
        <v>16.466000000000001</v>
      </c>
      <c r="DB216" s="1">
        <v>14.487</v>
      </c>
      <c r="DD216" s="1">
        <v>49.74</v>
      </c>
      <c r="DG216" s="1" t="s">
        <v>59</v>
      </c>
      <c r="DH216" s="1" t="s">
        <v>16</v>
      </c>
      <c r="DI216" s="1" t="s">
        <v>12</v>
      </c>
      <c r="DJ216" s="1">
        <v>4.41</v>
      </c>
      <c r="DK216" s="1">
        <v>16.466000000000001</v>
      </c>
      <c r="DL216" s="1">
        <v>203</v>
      </c>
      <c r="DN216" s="1">
        <v>16.466000000000001</v>
      </c>
      <c r="DO216" s="1">
        <v>4</v>
      </c>
      <c r="DP216" s="1">
        <v>0</v>
      </c>
      <c r="DQ216" s="1">
        <v>-100</v>
      </c>
    </row>
    <row r="217" spans="3:121" x14ac:dyDescent="0.25">
      <c r="C217" s="1" t="s">
        <v>82</v>
      </c>
      <c r="D217" s="1" t="s">
        <v>16</v>
      </c>
      <c r="E217" s="1" t="s">
        <v>12</v>
      </c>
      <c r="F217" s="1">
        <v>3.9</v>
      </c>
      <c r="G217" s="1">
        <v>2.746</v>
      </c>
      <c r="H217" s="1">
        <v>126</v>
      </c>
      <c r="O217" s="1" t="s">
        <v>82</v>
      </c>
      <c r="P217" s="1" t="s">
        <v>16</v>
      </c>
      <c r="Q217" s="1" t="s">
        <v>12</v>
      </c>
      <c r="R217" s="1">
        <v>3.81</v>
      </c>
      <c r="S217" s="1">
        <v>16.706</v>
      </c>
      <c r="T217" s="1">
        <v>473</v>
      </c>
      <c r="AA217" s="1" t="s">
        <v>82</v>
      </c>
      <c r="AB217" s="1" t="s">
        <v>16</v>
      </c>
      <c r="AC217" s="1" t="s">
        <v>12</v>
      </c>
      <c r="AI217" s="1">
        <v>4</v>
      </c>
      <c r="AM217" s="1" t="s">
        <v>82</v>
      </c>
      <c r="AN217" s="1" t="s">
        <v>16</v>
      </c>
      <c r="AO217" s="1" t="s">
        <v>12</v>
      </c>
      <c r="AP217" s="1">
        <v>3.86</v>
      </c>
      <c r="AQ217" s="1">
        <v>183.34</v>
      </c>
      <c r="AR217" s="1">
        <v>3807</v>
      </c>
      <c r="AS217" s="1">
        <v>8.6549999999999994</v>
      </c>
      <c r="AT217" s="1">
        <v>84.733000000000004</v>
      </c>
      <c r="AV217" s="1">
        <v>239.94</v>
      </c>
      <c r="AY217" s="1" t="s">
        <v>82</v>
      </c>
      <c r="AZ217" s="1" t="s">
        <v>16</v>
      </c>
      <c r="BA217" s="1" t="s">
        <v>12</v>
      </c>
      <c r="BB217" s="1">
        <v>4</v>
      </c>
      <c r="BC217" s="1">
        <v>8.6549999999999994</v>
      </c>
      <c r="BD217" s="1">
        <v>211</v>
      </c>
      <c r="BF217" s="1">
        <v>8.6549999999999994</v>
      </c>
      <c r="BG217" s="1">
        <v>4</v>
      </c>
      <c r="BH217" s="1">
        <v>0</v>
      </c>
      <c r="BI217" s="1">
        <v>-100</v>
      </c>
      <c r="BK217" s="1" t="s">
        <v>82</v>
      </c>
      <c r="BL217" s="1" t="s">
        <v>16</v>
      </c>
      <c r="BM217" s="1" t="s">
        <v>12</v>
      </c>
      <c r="BQ217" s="1">
        <v>0.27800000000000002</v>
      </c>
      <c r="BW217" s="1" t="s">
        <v>82</v>
      </c>
      <c r="BX217" s="1" t="s">
        <v>16</v>
      </c>
      <c r="BY217" s="1" t="s">
        <v>12</v>
      </c>
      <c r="BZ217" s="1">
        <v>4.0999999999999996</v>
      </c>
      <c r="CA217" s="1">
        <v>0.27800000000000002</v>
      </c>
      <c r="CB217" s="1">
        <v>12</v>
      </c>
      <c r="CD217" s="1">
        <v>0.27800000000000002</v>
      </c>
      <c r="CE217" s="1">
        <v>4</v>
      </c>
      <c r="CF217" s="1">
        <v>0</v>
      </c>
      <c r="CG217" s="1">
        <v>-100</v>
      </c>
      <c r="CI217" s="1" t="s">
        <v>82</v>
      </c>
      <c r="CJ217" s="1" t="s">
        <v>16</v>
      </c>
      <c r="CK217" s="1" t="s">
        <v>12</v>
      </c>
      <c r="CO217" s="1">
        <v>9.6940000000000008</v>
      </c>
      <c r="CU217" s="1" t="s">
        <v>82</v>
      </c>
      <c r="CV217" s="1" t="s">
        <v>16</v>
      </c>
      <c r="CW217" s="1" t="s">
        <v>12</v>
      </c>
      <c r="DA217" s="1">
        <v>9.6940000000000008</v>
      </c>
      <c r="DG217" s="1" t="s">
        <v>82</v>
      </c>
      <c r="DH217" s="1" t="s">
        <v>16</v>
      </c>
      <c r="DI217" s="1" t="s">
        <v>12</v>
      </c>
      <c r="DJ217" s="1">
        <v>4.43</v>
      </c>
      <c r="DK217" s="1">
        <v>9.6940000000000008</v>
      </c>
      <c r="DL217" s="1">
        <v>259</v>
      </c>
      <c r="DN217" s="1">
        <v>9.6940000000000008</v>
      </c>
      <c r="DO217" s="1">
        <v>4</v>
      </c>
      <c r="DP217" s="1">
        <v>0</v>
      </c>
      <c r="DQ217" s="1">
        <v>-100</v>
      </c>
    </row>
    <row r="218" spans="3:121" x14ac:dyDescent="0.25">
      <c r="C218" s="1" t="s">
        <v>103</v>
      </c>
      <c r="D218" s="1" t="s">
        <v>16</v>
      </c>
      <c r="E218" s="1" t="s">
        <v>12</v>
      </c>
      <c r="I218" s="1">
        <v>0.37</v>
      </c>
      <c r="O218" s="1" t="s">
        <v>103</v>
      </c>
      <c r="P218" s="1" t="s">
        <v>16</v>
      </c>
      <c r="Q218" s="1" t="s">
        <v>12</v>
      </c>
      <c r="R218" s="1">
        <v>3.81</v>
      </c>
      <c r="S218" s="1">
        <v>13.005000000000001</v>
      </c>
      <c r="T218" s="1">
        <v>297</v>
      </c>
      <c r="U218" s="1">
        <v>0.37</v>
      </c>
      <c r="V218" s="1">
        <v>140.595</v>
      </c>
      <c r="X218" s="1">
        <v>2076.0300000000002</v>
      </c>
      <c r="AA218" s="1" t="s">
        <v>103</v>
      </c>
      <c r="AB218" s="1" t="s">
        <v>16</v>
      </c>
      <c r="AC218" s="1" t="s">
        <v>12</v>
      </c>
      <c r="AD218" s="1">
        <v>3.81</v>
      </c>
      <c r="AE218" s="1">
        <v>0.37</v>
      </c>
      <c r="AF218" s="1">
        <v>26</v>
      </c>
      <c r="AH218" s="1">
        <v>0.37</v>
      </c>
      <c r="AI218" s="1">
        <v>4</v>
      </c>
      <c r="AJ218" s="1">
        <v>0</v>
      </c>
      <c r="AK218" s="1">
        <v>-100</v>
      </c>
      <c r="AM218" s="1" t="s">
        <v>103</v>
      </c>
      <c r="AN218" s="1" t="s">
        <v>16</v>
      </c>
      <c r="AO218" s="1" t="s">
        <v>12</v>
      </c>
      <c r="AP218" s="1">
        <v>3.86</v>
      </c>
      <c r="AQ218" s="1">
        <v>175.411</v>
      </c>
      <c r="AR218" s="1">
        <v>3826</v>
      </c>
      <c r="AS218" s="1">
        <v>0.45400000000000001</v>
      </c>
      <c r="AT218" s="1">
        <v>1545.471</v>
      </c>
      <c r="AV218" s="1">
        <v>4383.47</v>
      </c>
      <c r="AY218" s="1" t="s">
        <v>103</v>
      </c>
      <c r="AZ218" s="1" t="s">
        <v>16</v>
      </c>
      <c r="BA218" s="1" t="s">
        <v>12</v>
      </c>
      <c r="BB218" s="1">
        <v>4</v>
      </c>
      <c r="BC218" s="1">
        <v>0.45400000000000001</v>
      </c>
      <c r="BD218" s="1">
        <v>37</v>
      </c>
      <c r="BF218" s="1">
        <v>0.45400000000000001</v>
      </c>
      <c r="BG218" s="1">
        <v>4</v>
      </c>
      <c r="BH218" s="1">
        <v>0</v>
      </c>
      <c r="BI218" s="1">
        <v>-100</v>
      </c>
      <c r="BK218" s="1" t="s">
        <v>103</v>
      </c>
      <c r="BL218" s="1" t="s">
        <v>16</v>
      </c>
      <c r="BM218" s="1" t="s">
        <v>12</v>
      </c>
      <c r="BQ218" s="1">
        <v>3.149</v>
      </c>
      <c r="BW218" s="1" t="s">
        <v>103</v>
      </c>
      <c r="BX218" s="1" t="s">
        <v>16</v>
      </c>
      <c r="BY218" s="1" t="s">
        <v>12</v>
      </c>
      <c r="BZ218" s="1">
        <v>4.0199999999999996</v>
      </c>
      <c r="CA218" s="1">
        <v>3.149</v>
      </c>
      <c r="CB218" s="1">
        <v>105</v>
      </c>
      <c r="CD218" s="1">
        <v>3.149</v>
      </c>
      <c r="CE218" s="1">
        <v>4</v>
      </c>
      <c r="CF218" s="1">
        <v>0.01</v>
      </c>
      <c r="CG218" s="1">
        <v>-99.8</v>
      </c>
      <c r="CI218" s="1" t="s">
        <v>103</v>
      </c>
      <c r="CJ218" s="1" t="s">
        <v>16</v>
      </c>
      <c r="CK218" s="1" t="s">
        <v>12</v>
      </c>
      <c r="CO218" s="1">
        <v>6.9589999999999996</v>
      </c>
      <c r="CU218" s="1" t="s">
        <v>103</v>
      </c>
      <c r="CV218" s="1" t="s">
        <v>16</v>
      </c>
      <c r="CW218" s="1" t="s">
        <v>12</v>
      </c>
      <c r="CX218" s="1">
        <v>4.43</v>
      </c>
      <c r="CY218" s="1">
        <v>0.86</v>
      </c>
      <c r="CZ218" s="1">
        <v>403</v>
      </c>
      <c r="DA218" s="1">
        <v>6.9589999999999996</v>
      </c>
      <c r="DB218" s="1">
        <v>0.49399999999999999</v>
      </c>
      <c r="DD218" s="1">
        <v>1.17</v>
      </c>
      <c r="DG218" s="1" t="s">
        <v>103</v>
      </c>
      <c r="DH218" s="1" t="s">
        <v>16</v>
      </c>
      <c r="DI218" s="1" t="s">
        <v>12</v>
      </c>
      <c r="DJ218" s="1">
        <v>4.37</v>
      </c>
      <c r="DK218" s="1">
        <v>6.9589999999999996</v>
      </c>
      <c r="DL218" s="1">
        <v>192</v>
      </c>
      <c r="DN218" s="1">
        <v>6.9589999999999996</v>
      </c>
      <c r="DO218" s="1">
        <v>4</v>
      </c>
      <c r="DP218" s="1">
        <v>0</v>
      </c>
      <c r="DQ218" s="1">
        <v>-100</v>
      </c>
    </row>
  </sheetData>
  <sortState xmlns:xlrd2="http://schemas.microsoft.com/office/spreadsheetml/2017/richdata2" ref="A35:EK160">
    <sortCondition ref="C35:C160"/>
  </sortState>
  <mergeCells count="10">
    <mergeCell ref="C1:M1"/>
    <mergeCell ref="O1:Y1"/>
    <mergeCell ref="AA1:AK1"/>
    <mergeCell ref="AM1:AW1"/>
    <mergeCell ref="AY1:BI1"/>
    <mergeCell ref="BK1:BU1"/>
    <mergeCell ref="BW1:CG1"/>
    <mergeCell ref="CI1:CS1"/>
    <mergeCell ref="CU1:DE1"/>
    <mergeCell ref="DG1:DQ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Q306"/>
  <sheetViews>
    <sheetView workbookViewId="0">
      <selection activeCell="D36" sqref="D36"/>
    </sheetView>
  </sheetViews>
  <sheetFormatPr defaultRowHeight="15" x14ac:dyDescent="0.25"/>
  <sheetData>
    <row r="1" spans="3:121" x14ac:dyDescent="0.25">
      <c r="G1" t="s">
        <v>417</v>
      </c>
      <c r="R1" t="s">
        <v>418</v>
      </c>
      <c r="AE1" t="s">
        <v>419</v>
      </c>
      <c r="AQ1" t="s">
        <v>420</v>
      </c>
      <c r="BC1" t="s">
        <v>421</v>
      </c>
      <c r="BN1" t="s">
        <v>422</v>
      </c>
      <c r="CA1" t="s">
        <v>423</v>
      </c>
      <c r="CN1" t="s">
        <v>424</v>
      </c>
      <c r="CZ1" t="s">
        <v>425</v>
      </c>
      <c r="DK1" t="s">
        <v>426</v>
      </c>
    </row>
    <row r="2" spans="3:121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AA2" t="s">
        <v>0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I2" t="s">
        <v>8</v>
      </c>
      <c r="AJ2" t="s">
        <v>9</v>
      </c>
      <c r="AK2" t="s">
        <v>10</v>
      </c>
      <c r="AM2" t="s">
        <v>0</v>
      </c>
      <c r="AN2" t="s">
        <v>1</v>
      </c>
      <c r="AO2" t="s">
        <v>2</v>
      </c>
      <c r="AP2" t="s">
        <v>3</v>
      </c>
      <c r="AQ2" t="s">
        <v>4</v>
      </c>
      <c r="AR2" t="s">
        <v>5</v>
      </c>
      <c r="AS2" t="s">
        <v>6</v>
      </c>
      <c r="AT2" t="s">
        <v>7</v>
      </c>
      <c r="AU2" t="s">
        <v>8</v>
      </c>
      <c r="AV2" t="s">
        <v>9</v>
      </c>
      <c r="AW2" t="s">
        <v>10</v>
      </c>
      <c r="AY2" t="s">
        <v>0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  <c r="BH2" t="s">
        <v>9</v>
      </c>
      <c r="BI2" t="s">
        <v>10</v>
      </c>
      <c r="BK2" t="s">
        <v>0</v>
      </c>
      <c r="BL2" t="s">
        <v>1</v>
      </c>
      <c r="BM2" t="s">
        <v>2</v>
      </c>
      <c r="BN2" t="s">
        <v>3</v>
      </c>
      <c r="BO2" t="s">
        <v>4</v>
      </c>
      <c r="BP2" t="s">
        <v>5</v>
      </c>
      <c r="BQ2" t="s">
        <v>6</v>
      </c>
      <c r="BR2" t="s">
        <v>7</v>
      </c>
      <c r="BS2" t="s">
        <v>8</v>
      </c>
      <c r="BT2" t="s">
        <v>9</v>
      </c>
      <c r="BU2" t="s">
        <v>10</v>
      </c>
      <c r="BW2" t="s">
        <v>0</v>
      </c>
      <c r="BX2" t="s">
        <v>1</v>
      </c>
      <c r="BY2" t="s">
        <v>2</v>
      </c>
      <c r="BZ2" t="s">
        <v>3</v>
      </c>
      <c r="CA2" t="s">
        <v>4</v>
      </c>
      <c r="CB2" t="s">
        <v>5</v>
      </c>
      <c r="CC2" t="s">
        <v>6</v>
      </c>
      <c r="CD2" t="s">
        <v>7</v>
      </c>
      <c r="CE2" t="s">
        <v>8</v>
      </c>
      <c r="CF2" t="s">
        <v>9</v>
      </c>
      <c r="CG2" t="s">
        <v>10</v>
      </c>
      <c r="CI2" t="s">
        <v>0</v>
      </c>
      <c r="CJ2" t="s">
        <v>1</v>
      </c>
      <c r="CK2" t="s">
        <v>2</v>
      </c>
      <c r="CL2" t="s">
        <v>3</v>
      </c>
      <c r="CM2" t="s">
        <v>4</v>
      </c>
      <c r="CN2" t="s">
        <v>5</v>
      </c>
      <c r="CO2" t="s">
        <v>6</v>
      </c>
      <c r="CP2" t="s">
        <v>7</v>
      </c>
      <c r="CQ2" t="s">
        <v>8</v>
      </c>
      <c r="CR2" t="s">
        <v>9</v>
      </c>
      <c r="CS2" t="s">
        <v>10</v>
      </c>
      <c r="CU2" t="s">
        <v>0</v>
      </c>
      <c r="CV2" t="s">
        <v>1</v>
      </c>
      <c r="CW2" t="s">
        <v>2</v>
      </c>
      <c r="CX2" t="s">
        <v>3</v>
      </c>
      <c r="CY2" t="s">
        <v>4</v>
      </c>
      <c r="CZ2" t="s">
        <v>5</v>
      </c>
      <c r="DA2" t="s">
        <v>6</v>
      </c>
      <c r="DB2" t="s">
        <v>7</v>
      </c>
      <c r="DC2" t="s">
        <v>8</v>
      </c>
      <c r="DD2" t="s">
        <v>9</v>
      </c>
      <c r="DE2" t="s">
        <v>10</v>
      </c>
      <c r="DG2" t="s">
        <v>0</v>
      </c>
      <c r="DH2" t="s">
        <v>1</v>
      </c>
      <c r="DI2" t="s">
        <v>2</v>
      </c>
      <c r="DJ2" t="s">
        <v>3</v>
      </c>
      <c r="DK2" t="s">
        <v>4</v>
      </c>
      <c r="DL2" t="s">
        <v>5</v>
      </c>
      <c r="DM2" t="s">
        <v>6</v>
      </c>
      <c r="DN2" t="s">
        <v>7</v>
      </c>
      <c r="DO2" t="s">
        <v>8</v>
      </c>
      <c r="DP2" t="s">
        <v>9</v>
      </c>
      <c r="DQ2" t="s">
        <v>10</v>
      </c>
    </row>
    <row r="3" spans="3:121" x14ac:dyDescent="0.25">
      <c r="C3" t="s">
        <v>21</v>
      </c>
      <c r="D3" t="s">
        <v>22</v>
      </c>
      <c r="E3" t="s">
        <v>23</v>
      </c>
      <c r="F3">
        <v>3.89</v>
      </c>
      <c r="G3">
        <v>67.971000000000004</v>
      </c>
      <c r="H3">
        <v>1011</v>
      </c>
      <c r="I3">
        <v>3119.7959999999998</v>
      </c>
      <c r="J3">
        <v>8.6999999999999994E-2</v>
      </c>
      <c r="K3">
        <v>0.17499999999999999</v>
      </c>
      <c r="O3" t="s">
        <v>21</v>
      </c>
      <c r="P3" t="s">
        <v>22</v>
      </c>
      <c r="Q3" t="s">
        <v>23</v>
      </c>
      <c r="R3">
        <v>3.78</v>
      </c>
      <c r="S3">
        <v>67.876000000000005</v>
      </c>
      <c r="T3">
        <v>1854</v>
      </c>
      <c r="U3">
        <v>3119.7959999999998</v>
      </c>
      <c r="V3">
        <v>8.6999999999999994E-2</v>
      </c>
      <c r="W3">
        <v>0.17499999999999999</v>
      </c>
      <c r="AA3" t="s">
        <v>21</v>
      </c>
      <c r="AB3" t="s">
        <v>22</v>
      </c>
      <c r="AC3" t="s">
        <v>23</v>
      </c>
      <c r="AD3">
        <v>3.78</v>
      </c>
      <c r="AE3">
        <v>3119.7959999999998</v>
      </c>
      <c r="AF3">
        <v>107592</v>
      </c>
      <c r="AH3">
        <v>3119.7959999999998</v>
      </c>
      <c r="AI3">
        <v>4</v>
      </c>
      <c r="AJ3">
        <v>3.86</v>
      </c>
      <c r="AK3">
        <v>-3.6</v>
      </c>
      <c r="AM3" t="s">
        <v>21</v>
      </c>
      <c r="AN3" t="s">
        <v>22</v>
      </c>
      <c r="AO3" t="s">
        <v>23</v>
      </c>
      <c r="AP3">
        <v>3.81</v>
      </c>
      <c r="AQ3">
        <v>1564.92</v>
      </c>
      <c r="AR3">
        <v>41924</v>
      </c>
      <c r="AS3">
        <v>75194.047000000006</v>
      </c>
      <c r="AT3">
        <v>8.3000000000000004E-2</v>
      </c>
      <c r="AU3">
        <v>0.17499999999999999</v>
      </c>
      <c r="AY3" t="s">
        <v>21</v>
      </c>
      <c r="AZ3" t="s">
        <v>22</v>
      </c>
      <c r="BA3" t="s">
        <v>23</v>
      </c>
      <c r="BB3">
        <v>3.96</v>
      </c>
      <c r="BC3">
        <v>75194.047000000006</v>
      </c>
      <c r="BD3">
        <v>2065091</v>
      </c>
      <c r="BF3">
        <v>75194.047000000006</v>
      </c>
      <c r="BG3">
        <v>4</v>
      </c>
      <c r="BH3">
        <v>4.54</v>
      </c>
      <c r="BI3">
        <v>13.4</v>
      </c>
      <c r="BK3" t="s">
        <v>21</v>
      </c>
      <c r="BL3" t="s">
        <v>22</v>
      </c>
      <c r="BM3" t="s">
        <v>23</v>
      </c>
      <c r="BN3">
        <v>4.05</v>
      </c>
      <c r="BO3">
        <v>72.710999999999999</v>
      </c>
      <c r="BP3">
        <v>2860</v>
      </c>
      <c r="BQ3">
        <v>1404.893</v>
      </c>
      <c r="BR3">
        <v>0.20699999999999999</v>
      </c>
      <c r="BS3">
        <v>0.17499999999999999</v>
      </c>
      <c r="BT3">
        <v>0.23</v>
      </c>
      <c r="BU3">
        <v>33.9</v>
      </c>
      <c r="BW3" t="s">
        <v>21</v>
      </c>
      <c r="BX3" t="s">
        <v>22</v>
      </c>
      <c r="BY3" t="s">
        <v>23</v>
      </c>
      <c r="BZ3">
        <v>4.05</v>
      </c>
      <c r="CA3">
        <v>1404.893</v>
      </c>
      <c r="CB3">
        <v>51799</v>
      </c>
      <c r="CD3">
        <v>1404.893</v>
      </c>
      <c r="CE3">
        <v>4</v>
      </c>
      <c r="CF3">
        <v>4.18</v>
      </c>
      <c r="CG3">
        <v>4.5</v>
      </c>
      <c r="CI3" t="s">
        <v>21</v>
      </c>
      <c r="CJ3" t="s">
        <v>22</v>
      </c>
      <c r="CK3" t="s">
        <v>23</v>
      </c>
      <c r="CL3">
        <v>4.07</v>
      </c>
      <c r="CM3">
        <v>141.61699999999999</v>
      </c>
      <c r="CN3">
        <v>5583</v>
      </c>
      <c r="CO3">
        <v>49528.125</v>
      </c>
      <c r="CP3">
        <v>1.0999999999999999E-2</v>
      </c>
      <c r="CQ3">
        <v>0.17499999999999999</v>
      </c>
      <c r="CU3" t="s">
        <v>21</v>
      </c>
      <c r="CV3" t="s">
        <v>22</v>
      </c>
      <c r="CW3" t="s">
        <v>23</v>
      </c>
      <c r="CX3">
        <v>4.4000000000000004</v>
      </c>
      <c r="CY3">
        <v>2611.9160000000002</v>
      </c>
      <c r="CZ3">
        <v>113399</v>
      </c>
      <c r="DA3">
        <v>49528.125</v>
      </c>
      <c r="DB3">
        <v>0.21099999999999999</v>
      </c>
      <c r="DC3">
        <v>0.17499999999999999</v>
      </c>
      <c r="DD3">
        <v>0.19</v>
      </c>
      <c r="DE3">
        <v>7.5</v>
      </c>
      <c r="DG3" t="s">
        <v>21</v>
      </c>
      <c r="DH3" t="s">
        <v>22</v>
      </c>
      <c r="DI3" t="s">
        <v>23</v>
      </c>
      <c r="DJ3">
        <v>4.4000000000000004</v>
      </c>
      <c r="DK3">
        <v>49528.125</v>
      </c>
      <c r="DL3">
        <v>2117331</v>
      </c>
      <c r="DN3">
        <v>49528.125</v>
      </c>
      <c r="DO3">
        <v>4</v>
      </c>
      <c r="DP3">
        <v>5.54</v>
      </c>
      <c r="DQ3">
        <v>38.5</v>
      </c>
    </row>
    <row r="4" spans="3:121" x14ac:dyDescent="0.25">
      <c r="C4" t="s">
        <v>84</v>
      </c>
      <c r="D4" t="s">
        <v>22</v>
      </c>
      <c r="E4" t="s">
        <v>23</v>
      </c>
      <c r="F4">
        <v>3.88</v>
      </c>
      <c r="G4">
        <v>43.372999999999998</v>
      </c>
      <c r="H4">
        <v>826</v>
      </c>
      <c r="I4">
        <v>2990.7449999999999</v>
      </c>
      <c r="J4">
        <v>5.8000000000000003E-2</v>
      </c>
      <c r="K4">
        <v>0.17499999999999999</v>
      </c>
      <c r="O4" t="s">
        <v>84</v>
      </c>
      <c r="P4" t="s">
        <v>22</v>
      </c>
      <c r="Q4" t="s">
        <v>23</v>
      </c>
      <c r="R4">
        <v>3.78</v>
      </c>
      <c r="S4">
        <v>44.494</v>
      </c>
      <c r="T4">
        <v>1585</v>
      </c>
      <c r="U4">
        <v>2990.7449999999999</v>
      </c>
      <c r="V4">
        <v>0.06</v>
      </c>
      <c r="W4">
        <v>0.17499999999999999</v>
      </c>
      <c r="AA4" t="s">
        <v>84</v>
      </c>
      <c r="AB4" t="s">
        <v>22</v>
      </c>
      <c r="AC4" t="s">
        <v>23</v>
      </c>
      <c r="AD4">
        <v>3.78</v>
      </c>
      <c r="AE4">
        <v>2990.7449999999999</v>
      </c>
      <c r="AF4">
        <v>102310</v>
      </c>
      <c r="AH4">
        <v>2990.7449999999999</v>
      </c>
      <c r="AI4">
        <v>4</v>
      </c>
      <c r="AJ4">
        <v>3.7</v>
      </c>
      <c r="AK4">
        <v>-7.6</v>
      </c>
      <c r="AM4" t="s">
        <v>84</v>
      </c>
      <c r="AN4" t="s">
        <v>22</v>
      </c>
      <c r="AO4" t="s">
        <v>23</v>
      </c>
      <c r="AP4">
        <v>3.81</v>
      </c>
      <c r="AQ4">
        <v>1474.3409999999999</v>
      </c>
      <c r="AR4">
        <v>41632</v>
      </c>
      <c r="AS4">
        <v>66380.366999999998</v>
      </c>
      <c r="AT4">
        <v>8.8999999999999996E-2</v>
      </c>
      <c r="AU4">
        <v>0.17499999999999999</v>
      </c>
      <c r="AY4" t="s">
        <v>84</v>
      </c>
      <c r="AZ4" t="s">
        <v>22</v>
      </c>
      <c r="BA4" t="s">
        <v>23</v>
      </c>
      <c r="BB4">
        <v>3.96</v>
      </c>
      <c r="BC4">
        <v>66380.366999999998</v>
      </c>
      <c r="BD4">
        <v>1787191</v>
      </c>
      <c r="BF4">
        <v>66380.366999999998</v>
      </c>
      <c r="BG4">
        <v>4</v>
      </c>
      <c r="BH4">
        <v>4</v>
      </c>
      <c r="BI4">
        <v>0.1</v>
      </c>
      <c r="BK4" t="s">
        <v>84</v>
      </c>
      <c r="BL4" t="s">
        <v>22</v>
      </c>
      <c r="BM4" t="s">
        <v>23</v>
      </c>
      <c r="BN4">
        <v>4.05</v>
      </c>
      <c r="BO4">
        <v>62.805</v>
      </c>
      <c r="BP4">
        <v>2424</v>
      </c>
      <c r="BQ4">
        <v>1396.3610000000001</v>
      </c>
      <c r="BR4">
        <v>0.18</v>
      </c>
      <c r="BS4">
        <v>0.17499999999999999</v>
      </c>
      <c r="BT4">
        <v>7.0000000000000007E-2</v>
      </c>
      <c r="BU4">
        <v>-59.1</v>
      </c>
      <c r="BW4" t="s">
        <v>84</v>
      </c>
      <c r="BX4" t="s">
        <v>22</v>
      </c>
      <c r="BY4" t="s">
        <v>23</v>
      </c>
      <c r="BZ4">
        <v>4.05</v>
      </c>
      <c r="CA4">
        <v>1396.3610000000001</v>
      </c>
      <c r="CB4">
        <v>52081</v>
      </c>
      <c r="CD4">
        <v>1396.3610000000001</v>
      </c>
      <c r="CE4">
        <v>4</v>
      </c>
      <c r="CF4">
        <v>4.1500000000000004</v>
      </c>
      <c r="CG4">
        <v>3.8</v>
      </c>
      <c r="CI4" t="s">
        <v>84</v>
      </c>
      <c r="CJ4" t="s">
        <v>22</v>
      </c>
      <c r="CK4" t="s">
        <v>23</v>
      </c>
      <c r="CL4">
        <v>4.0599999999999996</v>
      </c>
      <c r="CM4">
        <v>131.28700000000001</v>
      </c>
      <c r="CN4">
        <v>5100</v>
      </c>
      <c r="CO4">
        <v>31262.33</v>
      </c>
      <c r="CP4">
        <v>1.7000000000000001E-2</v>
      </c>
      <c r="CQ4">
        <v>0.17499999999999999</v>
      </c>
      <c r="CU4" t="s">
        <v>84</v>
      </c>
      <c r="CV4" t="s">
        <v>22</v>
      </c>
      <c r="CW4" t="s">
        <v>23</v>
      </c>
      <c r="CX4">
        <v>4.4000000000000004</v>
      </c>
      <c r="CY4">
        <v>1618.11</v>
      </c>
      <c r="CZ4">
        <v>66118</v>
      </c>
      <c r="DA4">
        <v>31262.33</v>
      </c>
      <c r="DB4">
        <v>0.20699999999999999</v>
      </c>
      <c r="DC4">
        <v>0.17499999999999999</v>
      </c>
      <c r="DD4">
        <v>0.17</v>
      </c>
      <c r="DE4">
        <v>-0.3</v>
      </c>
      <c r="DG4" t="s">
        <v>84</v>
      </c>
      <c r="DH4" t="s">
        <v>22</v>
      </c>
      <c r="DI4" t="s">
        <v>23</v>
      </c>
      <c r="DJ4">
        <v>4.4000000000000004</v>
      </c>
      <c r="DK4">
        <v>31262.33</v>
      </c>
      <c r="DL4">
        <v>1253093</v>
      </c>
      <c r="DN4">
        <v>31262.33</v>
      </c>
      <c r="DO4">
        <v>4</v>
      </c>
      <c r="DP4">
        <v>3.5</v>
      </c>
      <c r="DQ4">
        <v>-12.6</v>
      </c>
    </row>
    <row r="5" spans="3:121" x14ac:dyDescent="0.25">
      <c r="C5" t="s">
        <v>24</v>
      </c>
      <c r="D5" t="s">
        <v>25</v>
      </c>
      <c r="E5" t="s">
        <v>23</v>
      </c>
      <c r="F5">
        <v>3.87</v>
      </c>
      <c r="G5">
        <v>21.358000000000001</v>
      </c>
      <c r="H5">
        <v>767</v>
      </c>
      <c r="I5">
        <v>3010.6860000000001</v>
      </c>
      <c r="J5">
        <v>2.8000000000000001E-2</v>
      </c>
      <c r="K5">
        <v>0.28100000000000003</v>
      </c>
      <c r="O5" t="s">
        <v>24</v>
      </c>
      <c r="P5" t="s">
        <v>25</v>
      </c>
      <c r="Q5" t="s">
        <v>23</v>
      </c>
      <c r="R5">
        <v>3.78</v>
      </c>
      <c r="S5">
        <v>99.02</v>
      </c>
      <c r="T5">
        <v>2305</v>
      </c>
      <c r="U5">
        <v>3010.6860000000001</v>
      </c>
      <c r="V5">
        <v>0.13200000000000001</v>
      </c>
      <c r="W5">
        <v>0.28100000000000003</v>
      </c>
      <c r="X5">
        <v>0.34</v>
      </c>
      <c r="Y5">
        <v>21.5</v>
      </c>
      <c r="AA5" t="s">
        <v>24</v>
      </c>
      <c r="AB5" t="s">
        <v>25</v>
      </c>
      <c r="AC5" t="s">
        <v>23</v>
      </c>
      <c r="AD5">
        <v>3.78</v>
      </c>
      <c r="AE5">
        <v>3010.6860000000001</v>
      </c>
      <c r="AF5">
        <v>103804</v>
      </c>
      <c r="AH5">
        <v>3010.6860000000001</v>
      </c>
      <c r="AI5">
        <v>4</v>
      </c>
      <c r="AJ5">
        <v>3.72</v>
      </c>
      <c r="AK5">
        <v>-6.9</v>
      </c>
      <c r="AM5" t="s">
        <v>24</v>
      </c>
      <c r="AN5" t="s">
        <v>25</v>
      </c>
      <c r="AO5" t="s">
        <v>23</v>
      </c>
      <c r="AP5">
        <v>3.81</v>
      </c>
      <c r="AQ5">
        <v>2451.1840000000002</v>
      </c>
      <c r="AR5">
        <v>72295</v>
      </c>
      <c r="AS5">
        <v>75489.937999999995</v>
      </c>
      <c r="AT5">
        <v>0.13</v>
      </c>
      <c r="AU5">
        <v>0.28100000000000003</v>
      </c>
      <c r="AY5" t="s">
        <v>24</v>
      </c>
      <c r="AZ5" t="s">
        <v>25</v>
      </c>
      <c r="BA5" t="s">
        <v>23</v>
      </c>
      <c r="BB5">
        <v>3.97</v>
      </c>
      <c r="BC5">
        <v>75489.937999999995</v>
      </c>
      <c r="BD5">
        <v>2134003</v>
      </c>
      <c r="BF5">
        <v>75489.937999999995</v>
      </c>
      <c r="BG5">
        <v>4</v>
      </c>
      <c r="BH5">
        <v>4.55</v>
      </c>
      <c r="BI5">
        <v>13.9</v>
      </c>
      <c r="BK5" t="s">
        <v>24</v>
      </c>
      <c r="BL5" t="s">
        <v>25</v>
      </c>
      <c r="BM5" t="s">
        <v>23</v>
      </c>
      <c r="BN5">
        <v>4.05</v>
      </c>
      <c r="BO5">
        <v>68.343000000000004</v>
      </c>
      <c r="BP5">
        <v>2531</v>
      </c>
      <c r="BQ5">
        <v>1292.7460000000001</v>
      </c>
      <c r="BR5">
        <v>0.21099999999999999</v>
      </c>
      <c r="BS5">
        <v>0.28100000000000003</v>
      </c>
      <c r="BT5">
        <v>0.26</v>
      </c>
      <c r="BU5">
        <v>-7.2</v>
      </c>
      <c r="BW5" t="s">
        <v>24</v>
      </c>
      <c r="BX5" t="s">
        <v>25</v>
      </c>
      <c r="BY5" t="s">
        <v>23</v>
      </c>
      <c r="BZ5">
        <v>4.05</v>
      </c>
      <c r="CA5">
        <v>1292.7460000000001</v>
      </c>
      <c r="CB5">
        <v>46823</v>
      </c>
      <c r="CD5">
        <v>1292.7460000000001</v>
      </c>
      <c r="CE5">
        <v>4</v>
      </c>
      <c r="CF5">
        <v>3.85</v>
      </c>
      <c r="CG5">
        <v>-3.9</v>
      </c>
      <c r="CI5" t="s">
        <v>24</v>
      </c>
      <c r="CJ5" t="s">
        <v>25</v>
      </c>
      <c r="CK5" t="s">
        <v>23</v>
      </c>
      <c r="CL5">
        <v>4.07</v>
      </c>
      <c r="CM5">
        <v>255.26300000000001</v>
      </c>
      <c r="CN5">
        <v>10129</v>
      </c>
      <c r="CO5">
        <v>47045.578000000001</v>
      </c>
      <c r="CP5">
        <v>2.1999999999999999E-2</v>
      </c>
      <c r="CQ5">
        <v>0.28100000000000003</v>
      </c>
      <c r="CU5" t="s">
        <v>24</v>
      </c>
      <c r="CV5" t="s">
        <v>25</v>
      </c>
      <c r="CW5" t="s">
        <v>23</v>
      </c>
      <c r="CX5">
        <v>4.4000000000000004</v>
      </c>
      <c r="CY5">
        <v>2187.7550000000001</v>
      </c>
      <c r="CZ5">
        <v>92047</v>
      </c>
      <c r="DA5">
        <v>47045.578000000001</v>
      </c>
      <c r="DB5">
        <v>0.186</v>
      </c>
      <c r="DC5">
        <v>0.28100000000000003</v>
      </c>
      <c r="DD5">
        <v>0.1</v>
      </c>
      <c r="DE5">
        <v>-63.9</v>
      </c>
      <c r="DG5" t="s">
        <v>24</v>
      </c>
      <c r="DH5" t="s">
        <v>25</v>
      </c>
      <c r="DI5" t="s">
        <v>23</v>
      </c>
      <c r="DJ5">
        <v>4.4000000000000004</v>
      </c>
      <c r="DK5">
        <v>47045.578000000001</v>
      </c>
      <c r="DL5">
        <v>1943068</v>
      </c>
      <c r="DN5">
        <v>47045.578000000001</v>
      </c>
      <c r="DO5">
        <v>4</v>
      </c>
      <c r="DP5">
        <v>5.26</v>
      </c>
      <c r="DQ5">
        <v>31.6</v>
      </c>
    </row>
    <row r="6" spans="3:121" x14ac:dyDescent="0.25">
      <c r="C6" t="s">
        <v>85</v>
      </c>
      <c r="D6" t="s">
        <v>25</v>
      </c>
      <c r="E6" t="s">
        <v>23</v>
      </c>
      <c r="F6">
        <v>3.88</v>
      </c>
      <c r="G6">
        <v>30.829000000000001</v>
      </c>
      <c r="H6">
        <v>1001</v>
      </c>
      <c r="I6">
        <v>3253.1309999999999</v>
      </c>
      <c r="J6">
        <v>3.7999999999999999E-2</v>
      </c>
      <c r="K6">
        <v>0.28100000000000003</v>
      </c>
      <c r="O6" t="s">
        <v>85</v>
      </c>
      <c r="P6" t="s">
        <v>25</v>
      </c>
      <c r="Q6" t="s">
        <v>23</v>
      </c>
      <c r="R6">
        <v>3.78</v>
      </c>
      <c r="S6">
        <v>89.744</v>
      </c>
      <c r="T6">
        <v>2579</v>
      </c>
      <c r="U6">
        <v>3253.1309999999999</v>
      </c>
      <c r="V6">
        <v>0.11</v>
      </c>
      <c r="W6">
        <v>0.28100000000000003</v>
      </c>
      <c r="X6">
        <v>0.03</v>
      </c>
      <c r="Y6">
        <v>-90</v>
      </c>
      <c r="AA6" t="s">
        <v>85</v>
      </c>
      <c r="AB6" t="s">
        <v>25</v>
      </c>
      <c r="AC6" t="s">
        <v>23</v>
      </c>
      <c r="AD6">
        <v>3.78</v>
      </c>
      <c r="AE6">
        <v>3253.1309999999999</v>
      </c>
      <c r="AF6">
        <v>112734</v>
      </c>
      <c r="AH6">
        <v>3253.1309999999999</v>
      </c>
      <c r="AI6">
        <v>4</v>
      </c>
      <c r="AJ6">
        <v>4.0199999999999996</v>
      </c>
      <c r="AK6">
        <v>0.6</v>
      </c>
      <c r="AM6" t="s">
        <v>85</v>
      </c>
      <c r="AN6" t="s">
        <v>25</v>
      </c>
      <c r="AO6" t="s">
        <v>23</v>
      </c>
      <c r="AP6">
        <v>3.81</v>
      </c>
      <c r="AQ6">
        <v>2342.2420000000002</v>
      </c>
      <c r="AR6">
        <v>73223</v>
      </c>
      <c r="AS6">
        <v>68137.133000000002</v>
      </c>
      <c r="AT6">
        <v>0.13800000000000001</v>
      </c>
      <c r="AU6">
        <v>0.28100000000000003</v>
      </c>
      <c r="AY6" t="s">
        <v>85</v>
      </c>
      <c r="AZ6" t="s">
        <v>25</v>
      </c>
      <c r="BA6" t="s">
        <v>23</v>
      </c>
      <c r="BB6">
        <v>3.96</v>
      </c>
      <c r="BC6">
        <v>68137.133000000002</v>
      </c>
      <c r="BD6">
        <v>1884396</v>
      </c>
      <c r="BF6">
        <v>68137.133000000002</v>
      </c>
      <c r="BG6">
        <v>4</v>
      </c>
      <c r="BH6">
        <v>4.1100000000000003</v>
      </c>
      <c r="BI6">
        <v>2.8</v>
      </c>
      <c r="BK6" t="s">
        <v>85</v>
      </c>
      <c r="BL6" t="s">
        <v>25</v>
      </c>
      <c r="BM6" t="s">
        <v>23</v>
      </c>
      <c r="BN6">
        <v>4.05</v>
      </c>
      <c r="BO6">
        <v>45.841999999999999</v>
      </c>
      <c r="BP6">
        <v>1834</v>
      </c>
      <c r="BQ6">
        <v>1232.0840000000001</v>
      </c>
      <c r="BR6">
        <v>0.14899999999999999</v>
      </c>
      <c r="BS6">
        <v>0.28100000000000003</v>
      </c>
      <c r="BW6" t="s">
        <v>85</v>
      </c>
      <c r="BX6" t="s">
        <v>25</v>
      </c>
      <c r="BY6" t="s">
        <v>23</v>
      </c>
      <c r="BZ6">
        <v>4.05</v>
      </c>
      <c r="CA6">
        <v>1232.0840000000001</v>
      </c>
      <c r="CB6">
        <v>47762</v>
      </c>
      <c r="CD6">
        <v>1232.0840000000001</v>
      </c>
      <c r="CE6">
        <v>4</v>
      </c>
      <c r="CF6">
        <v>3.66</v>
      </c>
      <c r="CG6">
        <v>-8.4</v>
      </c>
      <c r="CI6" t="s">
        <v>85</v>
      </c>
      <c r="CJ6" t="s">
        <v>25</v>
      </c>
      <c r="CK6" t="s">
        <v>23</v>
      </c>
      <c r="CL6">
        <v>4.07</v>
      </c>
      <c r="CM6">
        <v>206.61500000000001</v>
      </c>
      <c r="CN6">
        <v>7775</v>
      </c>
      <c r="CO6">
        <v>31310.842000000001</v>
      </c>
      <c r="CP6">
        <v>2.5999999999999999E-2</v>
      </c>
      <c r="CQ6">
        <v>0.28100000000000003</v>
      </c>
      <c r="CU6" t="s">
        <v>85</v>
      </c>
      <c r="CV6" t="s">
        <v>25</v>
      </c>
      <c r="CW6" t="s">
        <v>23</v>
      </c>
      <c r="CX6">
        <v>4.4000000000000004</v>
      </c>
      <c r="CY6">
        <v>1399.847</v>
      </c>
      <c r="CZ6">
        <v>59255</v>
      </c>
      <c r="DA6">
        <v>31310.842000000001</v>
      </c>
      <c r="DB6">
        <v>0.17899999999999999</v>
      </c>
      <c r="DC6">
        <v>0.28100000000000003</v>
      </c>
      <c r="DD6">
        <v>0.08</v>
      </c>
      <c r="DE6">
        <v>-72.8</v>
      </c>
      <c r="DG6" t="s">
        <v>85</v>
      </c>
      <c r="DH6" t="s">
        <v>25</v>
      </c>
      <c r="DI6" t="s">
        <v>23</v>
      </c>
      <c r="DJ6">
        <v>4.4000000000000004</v>
      </c>
      <c r="DK6">
        <v>31310.842000000001</v>
      </c>
      <c r="DL6">
        <v>1311558</v>
      </c>
      <c r="DN6">
        <v>31310.842000000001</v>
      </c>
      <c r="DO6">
        <v>4</v>
      </c>
      <c r="DP6">
        <v>3.5</v>
      </c>
      <c r="DQ6">
        <v>-12.4</v>
      </c>
    </row>
    <row r="7" spans="3:121" x14ac:dyDescent="0.25">
      <c r="C7" t="s">
        <v>26</v>
      </c>
      <c r="D7" t="s">
        <v>27</v>
      </c>
      <c r="E7" t="s">
        <v>23</v>
      </c>
      <c r="F7">
        <v>3.86</v>
      </c>
      <c r="G7">
        <v>120.148</v>
      </c>
      <c r="H7">
        <v>2098</v>
      </c>
      <c r="I7">
        <v>2911.38</v>
      </c>
      <c r="J7">
        <v>0.16500000000000001</v>
      </c>
      <c r="K7">
        <v>0.44400000000000001</v>
      </c>
      <c r="O7" t="s">
        <v>26</v>
      </c>
      <c r="P7" t="s">
        <v>27</v>
      </c>
      <c r="Q7" t="s">
        <v>23</v>
      </c>
      <c r="R7">
        <v>3.78</v>
      </c>
      <c r="S7">
        <v>95.6</v>
      </c>
      <c r="T7">
        <v>2399</v>
      </c>
      <c r="U7">
        <v>2911.38</v>
      </c>
      <c r="V7">
        <v>0.13100000000000001</v>
      </c>
      <c r="W7">
        <v>0.44400000000000001</v>
      </c>
      <c r="X7">
        <v>0.34</v>
      </c>
      <c r="Y7">
        <v>-23.7</v>
      </c>
      <c r="AA7" t="s">
        <v>26</v>
      </c>
      <c r="AB7" t="s">
        <v>27</v>
      </c>
      <c r="AC7" t="s">
        <v>23</v>
      </c>
      <c r="AD7">
        <v>3.77</v>
      </c>
      <c r="AE7">
        <v>2911.38</v>
      </c>
      <c r="AF7">
        <v>99233</v>
      </c>
      <c r="AH7">
        <v>2911.38</v>
      </c>
      <c r="AI7">
        <v>4</v>
      </c>
      <c r="AJ7">
        <v>3.6</v>
      </c>
      <c r="AK7">
        <v>-10</v>
      </c>
      <c r="AM7" t="s">
        <v>26</v>
      </c>
      <c r="AN7" t="s">
        <v>27</v>
      </c>
      <c r="AO7" t="s">
        <v>23</v>
      </c>
      <c r="AP7">
        <v>3.81</v>
      </c>
      <c r="AQ7">
        <v>3388.9279999999999</v>
      </c>
      <c r="AR7">
        <v>104660</v>
      </c>
      <c r="AS7">
        <v>66257.366999999998</v>
      </c>
      <c r="AT7">
        <v>0.20499999999999999</v>
      </c>
      <c r="AU7">
        <v>0.44400000000000001</v>
      </c>
      <c r="AV7">
        <v>0.17</v>
      </c>
      <c r="AW7">
        <v>-62.2</v>
      </c>
      <c r="AY7" t="s">
        <v>26</v>
      </c>
      <c r="AZ7" t="s">
        <v>27</v>
      </c>
      <c r="BA7" t="s">
        <v>23</v>
      </c>
      <c r="BB7">
        <v>3.96</v>
      </c>
      <c r="BC7">
        <v>66257.366999999998</v>
      </c>
      <c r="BD7">
        <v>1850615</v>
      </c>
      <c r="BF7">
        <v>66257.366999999998</v>
      </c>
      <c r="BG7">
        <v>4</v>
      </c>
      <c r="BH7">
        <v>4</v>
      </c>
      <c r="BI7">
        <v>-0.1</v>
      </c>
      <c r="BK7" t="s">
        <v>26</v>
      </c>
      <c r="BL7" t="s">
        <v>27</v>
      </c>
      <c r="BM7" t="s">
        <v>23</v>
      </c>
      <c r="BN7">
        <v>4.05</v>
      </c>
      <c r="BO7">
        <v>57.947000000000003</v>
      </c>
      <c r="BP7">
        <v>2438</v>
      </c>
      <c r="BQ7">
        <v>1261.171</v>
      </c>
      <c r="BR7">
        <v>0.184</v>
      </c>
      <c r="BS7">
        <v>0.44400000000000001</v>
      </c>
      <c r="BT7">
        <v>0.09</v>
      </c>
      <c r="BU7">
        <v>-78.599999999999994</v>
      </c>
      <c r="BW7" t="s">
        <v>26</v>
      </c>
      <c r="BX7" t="s">
        <v>27</v>
      </c>
      <c r="BY7" t="s">
        <v>23</v>
      </c>
      <c r="BZ7">
        <v>4.05</v>
      </c>
      <c r="CA7">
        <v>1261.171</v>
      </c>
      <c r="CB7">
        <v>45058</v>
      </c>
      <c r="CD7">
        <v>1261.171</v>
      </c>
      <c r="CE7">
        <v>4</v>
      </c>
      <c r="CF7">
        <v>3.75</v>
      </c>
      <c r="CG7">
        <v>-6.2</v>
      </c>
      <c r="CI7" t="s">
        <v>26</v>
      </c>
      <c r="CJ7" t="s">
        <v>27</v>
      </c>
      <c r="CK7" t="s">
        <v>23</v>
      </c>
      <c r="CL7">
        <v>4.0599999999999996</v>
      </c>
      <c r="CM7">
        <v>284.66500000000002</v>
      </c>
      <c r="CN7">
        <v>9000</v>
      </c>
      <c r="CO7">
        <v>40876.116999999998</v>
      </c>
      <c r="CP7">
        <v>2.8000000000000001E-2</v>
      </c>
      <c r="CQ7">
        <v>0.44400000000000001</v>
      </c>
      <c r="CU7" t="s">
        <v>26</v>
      </c>
      <c r="CV7" t="s">
        <v>27</v>
      </c>
      <c r="CW7" t="s">
        <v>23</v>
      </c>
      <c r="CX7">
        <v>4.4000000000000004</v>
      </c>
      <c r="CY7">
        <v>2251.2350000000001</v>
      </c>
      <c r="CZ7">
        <v>90945</v>
      </c>
      <c r="DA7">
        <v>40876.116999999998</v>
      </c>
      <c r="DB7">
        <v>0.22</v>
      </c>
      <c r="DC7">
        <v>0.44400000000000001</v>
      </c>
      <c r="DD7">
        <v>0.22</v>
      </c>
      <c r="DE7">
        <v>-50.3</v>
      </c>
      <c r="DG7" t="s">
        <v>26</v>
      </c>
      <c r="DH7" t="s">
        <v>27</v>
      </c>
      <c r="DI7" t="s">
        <v>23</v>
      </c>
      <c r="DJ7">
        <v>4.4000000000000004</v>
      </c>
      <c r="DK7">
        <v>40876.116999999998</v>
      </c>
      <c r="DL7">
        <v>1656387</v>
      </c>
      <c r="DN7">
        <v>40876.116999999998</v>
      </c>
      <c r="DO7">
        <v>4</v>
      </c>
      <c r="DP7">
        <v>4.57</v>
      </c>
      <c r="DQ7">
        <v>14.3</v>
      </c>
    </row>
    <row r="8" spans="3:121" x14ac:dyDescent="0.25">
      <c r="C8" t="s">
        <v>86</v>
      </c>
      <c r="D8" t="s">
        <v>27</v>
      </c>
      <c r="E8" t="s">
        <v>23</v>
      </c>
      <c r="F8">
        <v>3.88</v>
      </c>
      <c r="G8">
        <v>110.652</v>
      </c>
      <c r="H8">
        <v>1988</v>
      </c>
      <c r="I8">
        <v>2768.087</v>
      </c>
      <c r="J8">
        <v>0.16</v>
      </c>
      <c r="K8">
        <v>0.44400000000000001</v>
      </c>
      <c r="O8" t="s">
        <v>86</v>
      </c>
      <c r="P8" t="s">
        <v>27</v>
      </c>
      <c r="Q8" t="s">
        <v>23</v>
      </c>
      <c r="R8">
        <v>3.78</v>
      </c>
      <c r="S8">
        <v>79.804000000000002</v>
      </c>
      <c r="T8">
        <v>2635</v>
      </c>
      <c r="U8">
        <v>2768.087</v>
      </c>
      <c r="V8">
        <v>0.115</v>
      </c>
      <c r="W8">
        <v>0.44400000000000001</v>
      </c>
      <c r="X8">
        <v>0.1</v>
      </c>
      <c r="Y8">
        <v>-77.099999999999994</v>
      </c>
      <c r="AA8" t="s">
        <v>86</v>
      </c>
      <c r="AB8" t="s">
        <v>27</v>
      </c>
      <c r="AC8" t="s">
        <v>23</v>
      </c>
      <c r="AD8">
        <v>3.78</v>
      </c>
      <c r="AE8">
        <v>2768.087</v>
      </c>
      <c r="AF8">
        <v>94918</v>
      </c>
      <c r="AH8">
        <v>2768.087</v>
      </c>
      <c r="AI8">
        <v>4</v>
      </c>
      <c r="AJ8">
        <v>3.42</v>
      </c>
      <c r="AK8">
        <v>-14.4</v>
      </c>
      <c r="AM8" t="s">
        <v>86</v>
      </c>
      <c r="AN8" t="s">
        <v>27</v>
      </c>
      <c r="AO8" t="s">
        <v>23</v>
      </c>
      <c r="AP8">
        <v>3.81</v>
      </c>
      <c r="AQ8">
        <v>3022.6320000000001</v>
      </c>
      <c r="AR8">
        <v>95828</v>
      </c>
      <c r="AS8">
        <v>60965.862999999998</v>
      </c>
      <c r="AT8">
        <v>0.19800000000000001</v>
      </c>
      <c r="AU8">
        <v>0.44400000000000001</v>
      </c>
      <c r="AV8">
        <v>0.15</v>
      </c>
      <c r="AW8">
        <v>-66.2</v>
      </c>
      <c r="AY8" t="s">
        <v>86</v>
      </c>
      <c r="AZ8" t="s">
        <v>27</v>
      </c>
      <c r="BA8" t="s">
        <v>23</v>
      </c>
      <c r="BB8">
        <v>3.96</v>
      </c>
      <c r="BC8">
        <v>60965.862999999998</v>
      </c>
      <c r="BD8">
        <v>1687426</v>
      </c>
      <c r="BF8">
        <v>60965.862999999998</v>
      </c>
      <c r="BG8">
        <v>4</v>
      </c>
      <c r="BH8">
        <v>3.68</v>
      </c>
      <c r="BI8">
        <v>-8.1</v>
      </c>
      <c r="BK8" t="s">
        <v>86</v>
      </c>
      <c r="BL8" t="s">
        <v>27</v>
      </c>
      <c r="BM8" t="s">
        <v>23</v>
      </c>
      <c r="BN8">
        <v>4.05</v>
      </c>
      <c r="BO8">
        <v>50.07</v>
      </c>
      <c r="BP8">
        <v>2160</v>
      </c>
      <c r="BQ8">
        <v>1101.421</v>
      </c>
      <c r="BR8">
        <v>0.182</v>
      </c>
      <c r="BS8">
        <v>0.44400000000000001</v>
      </c>
      <c r="BT8">
        <v>0.08</v>
      </c>
      <c r="BU8">
        <v>-81.3</v>
      </c>
      <c r="BW8" t="s">
        <v>86</v>
      </c>
      <c r="BX8" t="s">
        <v>27</v>
      </c>
      <c r="BY8" t="s">
        <v>23</v>
      </c>
      <c r="BZ8">
        <v>4.05</v>
      </c>
      <c r="CA8">
        <v>1101.421</v>
      </c>
      <c r="CB8">
        <v>39699</v>
      </c>
      <c r="CD8">
        <v>1101.421</v>
      </c>
      <c r="CE8">
        <v>4</v>
      </c>
      <c r="CF8">
        <v>3.28</v>
      </c>
      <c r="CG8">
        <v>-18.100000000000001</v>
      </c>
      <c r="CI8" t="s">
        <v>86</v>
      </c>
      <c r="CJ8" t="s">
        <v>27</v>
      </c>
      <c r="CK8" t="s">
        <v>23</v>
      </c>
      <c r="CL8">
        <v>4.0599999999999996</v>
      </c>
      <c r="CM8">
        <v>234.73500000000001</v>
      </c>
      <c r="CN8">
        <v>8332</v>
      </c>
      <c r="CO8">
        <v>28202.995999999999</v>
      </c>
      <c r="CP8">
        <v>3.3000000000000002E-2</v>
      </c>
      <c r="CQ8">
        <v>0.44400000000000001</v>
      </c>
      <c r="CU8" t="s">
        <v>86</v>
      </c>
      <c r="CV8" t="s">
        <v>27</v>
      </c>
      <c r="CW8" t="s">
        <v>23</v>
      </c>
      <c r="CX8">
        <v>4.4000000000000004</v>
      </c>
      <c r="CY8">
        <v>1610.3889999999999</v>
      </c>
      <c r="CZ8">
        <v>65901</v>
      </c>
      <c r="DA8">
        <v>28202.995999999999</v>
      </c>
      <c r="DB8">
        <v>0.22800000000000001</v>
      </c>
      <c r="DC8">
        <v>0.44400000000000001</v>
      </c>
      <c r="DD8">
        <v>0.25</v>
      </c>
      <c r="DE8">
        <v>-44</v>
      </c>
      <c r="DG8" t="s">
        <v>86</v>
      </c>
      <c r="DH8" t="s">
        <v>27</v>
      </c>
      <c r="DI8" t="s">
        <v>23</v>
      </c>
      <c r="DJ8">
        <v>4.4000000000000004</v>
      </c>
      <c r="DK8">
        <v>28202.995999999999</v>
      </c>
      <c r="DL8">
        <v>1139326</v>
      </c>
      <c r="DN8">
        <v>28202.995999999999</v>
      </c>
      <c r="DO8">
        <v>4</v>
      </c>
      <c r="DP8">
        <v>3.15</v>
      </c>
      <c r="DQ8">
        <v>-21.1</v>
      </c>
    </row>
    <row r="9" spans="3:121" x14ac:dyDescent="0.25">
      <c r="C9" t="s">
        <v>28</v>
      </c>
      <c r="D9" t="s">
        <v>29</v>
      </c>
      <c r="E9" t="s">
        <v>23</v>
      </c>
      <c r="F9">
        <v>3.88</v>
      </c>
      <c r="G9">
        <v>179.93799999999999</v>
      </c>
      <c r="H9">
        <v>3117</v>
      </c>
      <c r="I9">
        <v>3209.6370000000002</v>
      </c>
      <c r="J9">
        <v>0.224</v>
      </c>
      <c r="K9">
        <v>0.71299999999999997</v>
      </c>
      <c r="L9">
        <v>0.09</v>
      </c>
      <c r="M9">
        <v>-87.4</v>
      </c>
      <c r="O9" t="s">
        <v>28</v>
      </c>
      <c r="P9" t="s">
        <v>29</v>
      </c>
      <c r="Q9" t="s">
        <v>23</v>
      </c>
      <c r="R9">
        <v>3.78</v>
      </c>
      <c r="S9">
        <v>141.69300000000001</v>
      </c>
      <c r="T9">
        <v>3935</v>
      </c>
      <c r="U9">
        <v>3209.6370000000002</v>
      </c>
      <c r="V9">
        <v>0.17699999999999999</v>
      </c>
      <c r="W9">
        <v>0.71299999999999997</v>
      </c>
      <c r="X9">
        <v>1.01</v>
      </c>
      <c r="Y9">
        <v>41.3</v>
      </c>
      <c r="AA9" t="s">
        <v>28</v>
      </c>
      <c r="AB9" t="s">
        <v>29</v>
      </c>
      <c r="AC9" t="s">
        <v>23</v>
      </c>
      <c r="AD9">
        <v>3.78</v>
      </c>
      <c r="AE9">
        <v>3209.6370000000002</v>
      </c>
      <c r="AF9">
        <v>111137</v>
      </c>
      <c r="AH9">
        <v>3209.6370000000002</v>
      </c>
      <c r="AI9">
        <v>4</v>
      </c>
      <c r="AJ9">
        <v>3.97</v>
      </c>
      <c r="AK9">
        <v>-0.8</v>
      </c>
      <c r="AM9" t="s">
        <v>28</v>
      </c>
      <c r="AN9" t="s">
        <v>29</v>
      </c>
      <c r="AO9" t="s">
        <v>23</v>
      </c>
      <c r="AP9">
        <v>3.8</v>
      </c>
      <c r="AQ9">
        <v>4601.3879999999999</v>
      </c>
      <c r="AR9">
        <v>140744</v>
      </c>
      <c r="AS9">
        <v>73904.593999999997</v>
      </c>
      <c r="AT9">
        <v>0.249</v>
      </c>
      <c r="AU9">
        <v>0.71299999999999997</v>
      </c>
      <c r="AV9">
        <v>0.28999999999999998</v>
      </c>
      <c r="AW9">
        <v>-58.8</v>
      </c>
      <c r="AY9" t="s">
        <v>28</v>
      </c>
      <c r="AZ9" t="s">
        <v>29</v>
      </c>
      <c r="BA9" t="s">
        <v>23</v>
      </c>
      <c r="BB9">
        <v>3.97</v>
      </c>
      <c r="BC9">
        <v>73904.593999999997</v>
      </c>
      <c r="BD9">
        <v>2064188</v>
      </c>
      <c r="BF9">
        <v>73904.593999999997</v>
      </c>
      <c r="BG9">
        <v>4</v>
      </c>
      <c r="BH9">
        <v>4.46</v>
      </c>
      <c r="BI9">
        <v>11.5</v>
      </c>
      <c r="BK9" t="s">
        <v>28</v>
      </c>
      <c r="BL9" t="s">
        <v>29</v>
      </c>
      <c r="BM9" t="s">
        <v>23</v>
      </c>
      <c r="BN9">
        <v>4.05</v>
      </c>
      <c r="BO9">
        <v>158.02600000000001</v>
      </c>
      <c r="BP9">
        <v>5515</v>
      </c>
      <c r="BQ9">
        <v>1380.42</v>
      </c>
      <c r="BR9">
        <v>0.45800000000000002</v>
      </c>
      <c r="BS9">
        <v>0.71299999999999997</v>
      </c>
      <c r="BT9">
        <v>1.74</v>
      </c>
      <c r="BU9">
        <v>144.1</v>
      </c>
      <c r="BW9" t="s">
        <v>28</v>
      </c>
      <c r="BX9" t="s">
        <v>29</v>
      </c>
      <c r="BY9" t="s">
        <v>23</v>
      </c>
      <c r="BZ9">
        <v>4.05</v>
      </c>
      <c r="CA9">
        <v>1380.42</v>
      </c>
      <c r="CB9">
        <v>51580</v>
      </c>
      <c r="CD9">
        <v>1380.42</v>
      </c>
      <c r="CE9">
        <v>4</v>
      </c>
      <c r="CF9">
        <v>4.1100000000000003</v>
      </c>
      <c r="CG9">
        <v>2.7</v>
      </c>
      <c r="CI9" t="s">
        <v>28</v>
      </c>
      <c r="CJ9" t="s">
        <v>29</v>
      </c>
      <c r="CK9" t="s">
        <v>23</v>
      </c>
      <c r="CL9">
        <v>4.0599999999999996</v>
      </c>
      <c r="CM9">
        <v>528.60599999999999</v>
      </c>
      <c r="CN9">
        <v>20359</v>
      </c>
      <c r="CO9">
        <v>45863.699000000001</v>
      </c>
      <c r="CP9">
        <v>4.5999999999999999E-2</v>
      </c>
      <c r="CQ9">
        <v>0.71299999999999997</v>
      </c>
      <c r="CR9">
        <v>0.14000000000000001</v>
      </c>
      <c r="CS9">
        <v>-80.5</v>
      </c>
      <c r="CU9" t="s">
        <v>28</v>
      </c>
      <c r="CV9" t="s">
        <v>29</v>
      </c>
      <c r="CW9" t="s">
        <v>23</v>
      </c>
      <c r="CX9">
        <v>4.4000000000000004</v>
      </c>
      <c r="CY9">
        <v>5824.5720000000001</v>
      </c>
      <c r="CZ9">
        <v>243158</v>
      </c>
      <c r="DA9">
        <v>45863.699000000001</v>
      </c>
      <c r="DB9">
        <v>0.50800000000000001</v>
      </c>
      <c r="DC9">
        <v>0.71299999999999997</v>
      </c>
      <c r="DD9">
        <v>1.22</v>
      </c>
      <c r="DE9">
        <v>71.099999999999994</v>
      </c>
      <c r="DG9" t="s">
        <v>28</v>
      </c>
      <c r="DH9" t="s">
        <v>29</v>
      </c>
      <c r="DI9" t="s">
        <v>23</v>
      </c>
      <c r="DJ9">
        <v>4.4000000000000004</v>
      </c>
      <c r="DK9">
        <v>45863.699000000001</v>
      </c>
      <c r="DL9">
        <v>1923637</v>
      </c>
      <c r="DN9">
        <v>45863.699000000001</v>
      </c>
      <c r="DO9">
        <v>4</v>
      </c>
      <c r="DP9">
        <v>5.13</v>
      </c>
      <c r="DQ9">
        <v>28.3</v>
      </c>
    </row>
    <row r="10" spans="3:121" x14ac:dyDescent="0.25">
      <c r="C10" t="s">
        <v>61</v>
      </c>
      <c r="D10" t="s">
        <v>29</v>
      </c>
      <c r="E10" t="s">
        <v>23</v>
      </c>
      <c r="F10">
        <v>3.88</v>
      </c>
      <c r="G10">
        <v>221.88200000000001</v>
      </c>
      <c r="H10">
        <v>3836</v>
      </c>
      <c r="I10">
        <v>2902.3429999999998</v>
      </c>
      <c r="J10">
        <v>0.30599999999999999</v>
      </c>
      <c r="K10">
        <v>0.71299999999999997</v>
      </c>
      <c r="L10">
        <v>0.39</v>
      </c>
      <c r="M10">
        <v>-45.6</v>
      </c>
      <c r="O10" t="s">
        <v>61</v>
      </c>
      <c r="P10" t="s">
        <v>29</v>
      </c>
      <c r="Q10" t="s">
        <v>23</v>
      </c>
      <c r="R10">
        <v>3.78</v>
      </c>
      <c r="S10">
        <v>92.881</v>
      </c>
      <c r="T10">
        <v>2263</v>
      </c>
      <c r="U10">
        <v>2902.3429999999998</v>
      </c>
      <c r="V10">
        <v>0.128</v>
      </c>
      <c r="W10">
        <v>0.71299999999999997</v>
      </c>
      <c r="X10">
        <v>0.28999999999999998</v>
      </c>
      <c r="Y10">
        <v>-59.4</v>
      </c>
      <c r="AA10" t="s">
        <v>61</v>
      </c>
      <c r="AB10" t="s">
        <v>29</v>
      </c>
      <c r="AC10" t="s">
        <v>23</v>
      </c>
      <c r="AD10">
        <v>3.78</v>
      </c>
      <c r="AE10">
        <v>2902.3429999999998</v>
      </c>
      <c r="AF10">
        <v>99894</v>
      </c>
      <c r="AH10">
        <v>2902.3429999999998</v>
      </c>
      <c r="AI10">
        <v>4</v>
      </c>
      <c r="AJ10">
        <v>3.59</v>
      </c>
      <c r="AK10">
        <v>-10.3</v>
      </c>
      <c r="AM10" t="s">
        <v>61</v>
      </c>
      <c r="AN10" t="s">
        <v>29</v>
      </c>
      <c r="AO10" t="s">
        <v>23</v>
      </c>
      <c r="AP10">
        <v>3.81</v>
      </c>
      <c r="AQ10">
        <v>4751.3149999999996</v>
      </c>
      <c r="AR10">
        <v>151755</v>
      </c>
      <c r="AS10">
        <v>72754.593999999997</v>
      </c>
      <c r="AT10">
        <v>0.26100000000000001</v>
      </c>
      <c r="AU10">
        <v>0.71299999999999997</v>
      </c>
      <c r="AV10">
        <v>0.33</v>
      </c>
      <c r="AW10">
        <v>-53.9</v>
      </c>
      <c r="AY10" t="s">
        <v>61</v>
      </c>
      <c r="AZ10" t="s">
        <v>29</v>
      </c>
      <c r="BA10" t="s">
        <v>23</v>
      </c>
      <c r="BB10">
        <v>3.96</v>
      </c>
      <c r="BC10">
        <v>72754.593999999997</v>
      </c>
      <c r="BD10">
        <v>1997669</v>
      </c>
      <c r="BF10">
        <v>72754.593999999997</v>
      </c>
      <c r="BG10">
        <v>4</v>
      </c>
      <c r="BH10">
        <v>4.3899999999999997</v>
      </c>
      <c r="BI10">
        <v>9.6999999999999993</v>
      </c>
      <c r="BK10" t="s">
        <v>61</v>
      </c>
      <c r="BL10" t="s">
        <v>29</v>
      </c>
      <c r="BM10" t="s">
        <v>23</v>
      </c>
      <c r="BN10">
        <v>4.05</v>
      </c>
      <c r="BO10">
        <v>143.369</v>
      </c>
      <c r="BP10">
        <v>5623</v>
      </c>
      <c r="BQ10">
        <v>1378.086</v>
      </c>
      <c r="BR10">
        <v>0.41599999999999998</v>
      </c>
      <c r="BS10">
        <v>0.71299999999999997</v>
      </c>
      <c r="BT10">
        <v>1.49</v>
      </c>
      <c r="BU10">
        <v>109</v>
      </c>
      <c r="BW10" t="s">
        <v>61</v>
      </c>
      <c r="BX10" t="s">
        <v>29</v>
      </c>
      <c r="BY10" t="s">
        <v>23</v>
      </c>
      <c r="BZ10">
        <v>4.05</v>
      </c>
      <c r="CA10">
        <v>1378.086</v>
      </c>
      <c r="CB10">
        <v>49348</v>
      </c>
      <c r="CD10">
        <v>1378.086</v>
      </c>
      <c r="CE10">
        <v>4</v>
      </c>
      <c r="CF10">
        <v>4.0999999999999996</v>
      </c>
      <c r="CG10">
        <v>2.5</v>
      </c>
      <c r="CI10" t="s">
        <v>61</v>
      </c>
      <c r="CJ10" t="s">
        <v>29</v>
      </c>
      <c r="CK10" t="s">
        <v>23</v>
      </c>
      <c r="CL10">
        <v>4.07</v>
      </c>
      <c r="CM10">
        <v>442.91899999999998</v>
      </c>
      <c r="CN10">
        <v>18043</v>
      </c>
      <c r="CO10">
        <v>38003.336000000003</v>
      </c>
      <c r="CP10">
        <v>4.7E-2</v>
      </c>
      <c r="CQ10">
        <v>0.71299999999999997</v>
      </c>
      <c r="CR10">
        <v>0.15</v>
      </c>
      <c r="CS10">
        <v>-79.3</v>
      </c>
      <c r="CU10" t="s">
        <v>61</v>
      </c>
      <c r="CV10" t="s">
        <v>29</v>
      </c>
      <c r="CW10" t="s">
        <v>23</v>
      </c>
      <c r="CX10">
        <v>4.4000000000000004</v>
      </c>
      <c r="CY10">
        <v>5001.8230000000003</v>
      </c>
      <c r="CZ10">
        <v>214961</v>
      </c>
      <c r="DA10">
        <v>38003.336000000003</v>
      </c>
      <c r="DB10">
        <v>0.52600000000000002</v>
      </c>
      <c r="DC10">
        <v>0.71299999999999997</v>
      </c>
      <c r="DD10">
        <v>1.28</v>
      </c>
      <c r="DE10">
        <v>80.099999999999994</v>
      </c>
      <c r="DG10" t="s">
        <v>61</v>
      </c>
      <c r="DH10" t="s">
        <v>29</v>
      </c>
      <c r="DI10" t="s">
        <v>23</v>
      </c>
      <c r="DJ10">
        <v>4.4000000000000004</v>
      </c>
      <c r="DK10">
        <v>38003.336000000003</v>
      </c>
      <c r="DL10">
        <v>1571169</v>
      </c>
      <c r="DN10">
        <v>38003.336000000003</v>
      </c>
      <c r="DO10">
        <v>4</v>
      </c>
      <c r="DP10">
        <v>4.25</v>
      </c>
      <c r="DQ10">
        <v>6.3</v>
      </c>
    </row>
    <row r="11" spans="3:121" x14ac:dyDescent="0.25">
      <c r="C11" t="s">
        <v>65</v>
      </c>
      <c r="D11" t="s">
        <v>29</v>
      </c>
      <c r="E11" t="s">
        <v>23</v>
      </c>
      <c r="F11">
        <v>3.88</v>
      </c>
      <c r="G11">
        <v>215.36199999999999</v>
      </c>
      <c r="H11">
        <v>4509</v>
      </c>
      <c r="I11">
        <v>2884.7289999999998</v>
      </c>
      <c r="J11">
        <v>0.29899999999999999</v>
      </c>
      <c r="K11">
        <v>0.71299999999999997</v>
      </c>
      <c r="L11">
        <v>0.36</v>
      </c>
      <c r="M11">
        <v>-49.3</v>
      </c>
      <c r="O11" t="s">
        <v>65</v>
      </c>
      <c r="P11" t="s">
        <v>29</v>
      </c>
      <c r="Q11" t="s">
        <v>23</v>
      </c>
      <c r="R11">
        <v>3.78</v>
      </c>
      <c r="S11">
        <v>88.340999999999994</v>
      </c>
      <c r="T11">
        <v>2578</v>
      </c>
      <c r="U11">
        <v>2884.7289999999998</v>
      </c>
      <c r="V11">
        <v>0.122</v>
      </c>
      <c r="W11">
        <v>0.71299999999999997</v>
      </c>
      <c r="X11">
        <v>0.21</v>
      </c>
      <c r="Y11">
        <v>-70.8</v>
      </c>
      <c r="AA11" t="s">
        <v>65</v>
      </c>
      <c r="AB11" t="s">
        <v>29</v>
      </c>
      <c r="AC11" t="s">
        <v>23</v>
      </c>
      <c r="AD11">
        <v>3.78</v>
      </c>
      <c r="AE11">
        <v>2884.7289999999998</v>
      </c>
      <c r="AF11">
        <v>98797</v>
      </c>
      <c r="AH11">
        <v>2884.7289999999998</v>
      </c>
      <c r="AI11">
        <v>4</v>
      </c>
      <c r="AJ11">
        <v>3.57</v>
      </c>
      <c r="AK11">
        <v>-10.8</v>
      </c>
      <c r="AM11" t="s">
        <v>65</v>
      </c>
      <c r="AN11" t="s">
        <v>29</v>
      </c>
      <c r="AO11" t="s">
        <v>23</v>
      </c>
      <c r="AP11">
        <v>3.81</v>
      </c>
      <c r="AQ11">
        <v>5260.3329999999996</v>
      </c>
      <c r="AR11">
        <v>171299</v>
      </c>
      <c r="AS11">
        <v>73487.75</v>
      </c>
      <c r="AT11">
        <v>0.28599999999999998</v>
      </c>
      <c r="AU11">
        <v>0.71299999999999997</v>
      </c>
      <c r="AV11">
        <v>0.4</v>
      </c>
      <c r="AW11">
        <v>-43.9</v>
      </c>
      <c r="AY11" t="s">
        <v>65</v>
      </c>
      <c r="AZ11" t="s">
        <v>29</v>
      </c>
      <c r="BA11" t="s">
        <v>23</v>
      </c>
      <c r="BB11">
        <v>3.96</v>
      </c>
      <c r="BC11">
        <v>73487.75</v>
      </c>
      <c r="BD11">
        <v>2025898</v>
      </c>
      <c r="BF11">
        <v>73487.75</v>
      </c>
      <c r="BG11">
        <v>4</v>
      </c>
      <c r="BH11">
        <v>4.43</v>
      </c>
      <c r="BI11">
        <v>10.8</v>
      </c>
      <c r="BK11" t="s">
        <v>65</v>
      </c>
      <c r="BL11" t="s">
        <v>29</v>
      </c>
      <c r="BM11" t="s">
        <v>23</v>
      </c>
      <c r="BN11">
        <v>4.05</v>
      </c>
      <c r="BO11">
        <v>150.41900000000001</v>
      </c>
      <c r="BP11">
        <v>6273</v>
      </c>
      <c r="BQ11">
        <v>1402.8330000000001</v>
      </c>
      <c r="BR11">
        <v>0.42899999999999999</v>
      </c>
      <c r="BS11">
        <v>0.71299999999999997</v>
      </c>
      <c r="BT11">
        <v>1.57</v>
      </c>
      <c r="BU11">
        <v>119.7</v>
      </c>
      <c r="BW11" t="s">
        <v>65</v>
      </c>
      <c r="BX11" t="s">
        <v>29</v>
      </c>
      <c r="BY11" t="s">
        <v>23</v>
      </c>
      <c r="BZ11">
        <v>4.05</v>
      </c>
      <c r="CA11">
        <v>1402.8330000000001</v>
      </c>
      <c r="CB11">
        <v>55016</v>
      </c>
      <c r="CD11">
        <v>1402.8330000000001</v>
      </c>
      <c r="CE11">
        <v>4</v>
      </c>
      <c r="CF11">
        <v>4.17</v>
      </c>
      <c r="CG11">
        <v>4.3</v>
      </c>
      <c r="CI11" t="s">
        <v>65</v>
      </c>
      <c r="CJ11" t="s">
        <v>29</v>
      </c>
      <c r="CK11" t="s">
        <v>23</v>
      </c>
      <c r="CL11">
        <v>4.07</v>
      </c>
      <c r="CM11">
        <v>430.50599999999997</v>
      </c>
      <c r="CN11">
        <v>15772</v>
      </c>
      <c r="CO11">
        <v>37383.542999999998</v>
      </c>
      <c r="CP11">
        <v>4.5999999999999999E-2</v>
      </c>
      <c r="CQ11">
        <v>0.71299999999999997</v>
      </c>
      <c r="CR11">
        <v>0.14000000000000001</v>
      </c>
      <c r="CS11">
        <v>-80.599999999999994</v>
      </c>
      <c r="CU11" t="s">
        <v>65</v>
      </c>
      <c r="CV11" t="s">
        <v>29</v>
      </c>
      <c r="CW11" t="s">
        <v>23</v>
      </c>
      <c r="CX11">
        <v>4.4000000000000004</v>
      </c>
      <c r="CY11">
        <v>4821.9579999999996</v>
      </c>
      <c r="CZ11">
        <v>198195</v>
      </c>
      <c r="DA11">
        <v>37383.542999999998</v>
      </c>
      <c r="DB11">
        <v>0.51600000000000001</v>
      </c>
      <c r="DC11">
        <v>0.71299999999999997</v>
      </c>
      <c r="DD11">
        <v>1.25</v>
      </c>
      <c r="DE11">
        <v>75</v>
      </c>
      <c r="DG11" t="s">
        <v>65</v>
      </c>
      <c r="DH11" t="s">
        <v>29</v>
      </c>
      <c r="DI11" t="s">
        <v>23</v>
      </c>
      <c r="DJ11">
        <v>4.4000000000000004</v>
      </c>
      <c r="DK11">
        <v>37383.542999999998</v>
      </c>
      <c r="DL11">
        <v>1509787</v>
      </c>
      <c r="DN11">
        <v>37383.542999999998</v>
      </c>
      <c r="DO11">
        <v>4</v>
      </c>
      <c r="DP11">
        <v>4.18</v>
      </c>
      <c r="DQ11">
        <v>4.5</v>
      </c>
    </row>
    <row r="12" spans="3:121" x14ac:dyDescent="0.25">
      <c r="C12" t="s">
        <v>69</v>
      </c>
      <c r="D12" t="s">
        <v>29</v>
      </c>
      <c r="E12" t="s">
        <v>23</v>
      </c>
      <c r="F12">
        <v>3.88</v>
      </c>
      <c r="G12">
        <v>192.08099999999999</v>
      </c>
      <c r="H12">
        <v>3259</v>
      </c>
      <c r="I12">
        <v>2898.57</v>
      </c>
      <c r="J12">
        <v>0.26500000000000001</v>
      </c>
      <c r="K12">
        <v>0.71299999999999997</v>
      </c>
      <c r="L12">
        <v>0.24</v>
      </c>
      <c r="M12">
        <v>-66.5</v>
      </c>
      <c r="O12" t="s">
        <v>69</v>
      </c>
      <c r="P12" t="s">
        <v>29</v>
      </c>
      <c r="Q12" t="s">
        <v>23</v>
      </c>
      <c r="R12">
        <v>3.77</v>
      </c>
      <c r="S12">
        <v>115.598</v>
      </c>
      <c r="T12">
        <v>3475</v>
      </c>
      <c r="U12">
        <v>2898.57</v>
      </c>
      <c r="V12">
        <v>0.16</v>
      </c>
      <c r="W12">
        <v>0.71299999999999997</v>
      </c>
      <c r="X12">
        <v>0.75</v>
      </c>
      <c r="Y12">
        <v>6</v>
      </c>
      <c r="AA12" t="s">
        <v>69</v>
      </c>
      <c r="AB12" t="s">
        <v>29</v>
      </c>
      <c r="AC12" t="s">
        <v>23</v>
      </c>
      <c r="AD12">
        <v>3.77</v>
      </c>
      <c r="AE12">
        <v>2898.57</v>
      </c>
      <c r="AF12">
        <v>98875</v>
      </c>
      <c r="AH12">
        <v>2898.57</v>
      </c>
      <c r="AI12">
        <v>4</v>
      </c>
      <c r="AJ12">
        <v>3.58</v>
      </c>
      <c r="AK12">
        <v>-10.4</v>
      </c>
      <c r="AM12" t="s">
        <v>69</v>
      </c>
      <c r="AN12" t="s">
        <v>29</v>
      </c>
      <c r="AO12" t="s">
        <v>23</v>
      </c>
      <c r="AP12">
        <v>3.8</v>
      </c>
      <c r="AQ12">
        <v>4919.652</v>
      </c>
      <c r="AR12">
        <v>157957</v>
      </c>
      <c r="AS12">
        <v>70830.210999999996</v>
      </c>
      <c r="AT12">
        <v>0.27800000000000002</v>
      </c>
      <c r="AU12">
        <v>0.71299999999999997</v>
      </c>
      <c r="AV12">
        <v>0.38</v>
      </c>
      <c r="AW12">
        <v>-47.3</v>
      </c>
      <c r="AY12" t="s">
        <v>69</v>
      </c>
      <c r="AZ12" t="s">
        <v>29</v>
      </c>
      <c r="BA12" t="s">
        <v>23</v>
      </c>
      <c r="BB12">
        <v>3.96</v>
      </c>
      <c r="BC12">
        <v>70830.210999999996</v>
      </c>
      <c r="BD12">
        <v>1970689</v>
      </c>
      <c r="BF12">
        <v>70830.210999999996</v>
      </c>
      <c r="BG12">
        <v>4</v>
      </c>
      <c r="BH12">
        <v>4.2699999999999996</v>
      </c>
      <c r="BI12">
        <v>6.8</v>
      </c>
      <c r="BK12" t="s">
        <v>69</v>
      </c>
      <c r="BL12" t="s">
        <v>29</v>
      </c>
      <c r="BM12" t="s">
        <v>23</v>
      </c>
      <c r="BN12">
        <v>4.05</v>
      </c>
      <c r="BO12">
        <v>144.65799999999999</v>
      </c>
      <c r="BP12">
        <v>5667</v>
      </c>
      <c r="BQ12">
        <v>1405.047</v>
      </c>
      <c r="BR12">
        <v>0.41199999999999998</v>
      </c>
      <c r="BS12">
        <v>0.71299999999999997</v>
      </c>
      <c r="BT12">
        <v>1.46</v>
      </c>
      <c r="BU12">
        <v>105.3</v>
      </c>
      <c r="BW12" t="s">
        <v>69</v>
      </c>
      <c r="BX12" t="s">
        <v>29</v>
      </c>
      <c r="BY12" t="s">
        <v>23</v>
      </c>
      <c r="BZ12">
        <v>4.05</v>
      </c>
      <c r="CA12">
        <v>1405.047</v>
      </c>
      <c r="CB12">
        <v>55126</v>
      </c>
      <c r="CD12">
        <v>1405.047</v>
      </c>
      <c r="CE12">
        <v>4</v>
      </c>
      <c r="CF12">
        <v>4.18</v>
      </c>
      <c r="CG12">
        <v>4.5</v>
      </c>
      <c r="CI12" t="s">
        <v>69</v>
      </c>
      <c r="CJ12" t="s">
        <v>29</v>
      </c>
      <c r="CK12" t="s">
        <v>23</v>
      </c>
      <c r="CL12">
        <v>4.0599999999999996</v>
      </c>
      <c r="CM12">
        <v>532.50699999999995</v>
      </c>
      <c r="CN12">
        <v>21317</v>
      </c>
      <c r="CO12">
        <v>34334.141000000003</v>
      </c>
      <c r="CP12">
        <v>6.2E-2</v>
      </c>
      <c r="CQ12">
        <v>0.71299999999999997</v>
      </c>
      <c r="CR12">
        <v>0.41</v>
      </c>
      <c r="CS12">
        <v>-43.1</v>
      </c>
      <c r="CU12" t="s">
        <v>69</v>
      </c>
      <c r="CV12" t="s">
        <v>29</v>
      </c>
      <c r="CW12" t="s">
        <v>23</v>
      </c>
      <c r="CX12">
        <v>4.4000000000000004</v>
      </c>
      <c r="CY12">
        <v>4405.5950000000003</v>
      </c>
      <c r="CZ12">
        <v>180554</v>
      </c>
      <c r="DA12">
        <v>34334.141000000003</v>
      </c>
      <c r="DB12">
        <v>0.51300000000000001</v>
      </c>
      <c r="DC12">
        <v>0.71299999999999997</v>
      </c>
      <c r="DD12">
        <v>1.24</v>
      </c>
      <c r="DE12">
        <v>73.7</v>
      </c>
      <c r="DG12" t="s">
        <v>69</v>
      </c>
      <c r="DH12" t="s">
        <v>29</v>
      </c>
      <c r="DI12" t="s">
        <v>23</v>
      </c>
      <c r="DJ12">
        <v>4.3899999999999997</v>
      </c>
      <c r="DK12">
        <v>34334.141000000003</v>
      </c>
      <c r="DL12">
        <v>1351660</v>
      </c>
      <c r="DN12">
        <v>34334.141000000003</v>
      </c>
      <c r="DO12">
        <v>4</v>
      </c>
      <c r="DP12">
        <v>3.84</v>
      </c>
      <c r="DQ12">
        <v>-4</v>
      </c>
    </row>
    <row r="13" spans="3:121" x14ac:dyDescent="0.25">
      <c r="C13" t="s">
        <v>87</v>
      </c>
      <c r="D13" t="s">
        <v>29</v>
      </c>
      <c r="E13" t="s">
        <v>23</v>
      </c>
      <c r="F13">
        <v>3.88</v>
      </c>
      <c r="G13">
        <v>205.072</v>
      </c>
      <c r="H13">
        <v>3755</v>
      </c>
      <c r="I13">
        <v>3070.1959999999999</v>
      </c>
      <c r="J13">
        <v>0.26700000000000002</v>
      </c>
      <c r="K13">
        <v>0.71299999999999997</v>
      </c>
      <c r="L13">
        <v>0.25</v>
      </c>
      <c r="M13">
        <v>-65.400000000000006</v>
      </c>
      <c r="O13" t="s">
        <v>87</v>
      </c>
      <c r="P13" t="s">
        <v>29</v>
      </c>
      <c r="Q13" t="s">
        <v>23</v>
      </c>
      <c r="R13">
        <v>3.78</v>
      </c>
      <c r="S13">
        <v>111.645</v>
      </c>
      <c r="T13">
        <v>3306</v>
      </c>
      <c r="U13">
        <v>3070.1959999999999</v>
      </c>
      <c r="V13">
        <v>0.14499999999999999</v>
      </c>
      <c r="W13">
        <v>0.71299999999999997</v>
      </c>
      <c r="X13">
        <v>0.55000000000000004</v>
      </c>
      <c r="Y13">
        <v>-23.2</v>
      </c>
      <c r="AA13" t="s">
        <v>87</v>
      </c>
      <c r="AB13" t="s">
        <v>29</v>
      </c>
      <c r="AC13" t="s">
        <v>23</v>
      </c>
      <c r="AD13">
        <v>3.78</v>
      </c>
      <c r="AE13">
        <v>3070.1959999999999</v>
      </c>
      <c r="AF13">
        <v>107053</v>
      </c>
      <c r="AH13">
        <v>3070.1959999999999</v>
      </c>
      <c r="AI13">
        <v>4</v>
      </c>
      <c r="AJ13">
        <v>3.8</v>
      </c>
      <c r="AK13">
        <v>-5.0999999999999996</v>
      </c>
      <c r="AM13" t="s">
        <v>87</v>
      </c>
      <c r="AN13" t="s">
        <v>29</v>
      </c>
      <c r="AO13" t="s">
        <v>23</v>
      </c>
      <c r="AP13">
        <v>3.81</v>
      </c>
      <c r="AQ13">
        <v>5242.0889999999999</v>
      </c>
      <c r="AR13">
        <v>172577</v>
      </c>
      <c r="AS13">
        <v>67549.781000000003</v>
      </c>
      <c r="AT13">
        <v>0.31</v>
      </c>
      <c r="AU13">
        <v>0.71299999999999997</v>
      </c>
      <c r="AV13">
        <v>0.47</v>
      </c>
      <c r="AW13">
        <v>-34.299999999999997</v>
      </c>
      <c r="AY13" t="s">
        <v>87</v>
      </c>
      <c r="AZ13" t="s">
        <v>29</v>
      </c>
      <c r="BA13" t="s">
        <v>23</v>
      </c>
      <c r="BB13">
        <v>3.96</v>
      </c>
      <c r="BC13">
        <v>67549.781000000003</v>
      </c>
      <c r="BD13">
        <v>1870626</v>
      </c>
      <c r="BF13">
        <v>67549.781000000003</v>
      </c>
      <c r="BG13">
        <v>4</v>
      </c>
      <c r="BH13">
        <v>4.08</v>
      </c>
      <c r="BI13">
        <v>1.9</v>
      </c>
      <c r="BK13" t="s">
        <v>87</v>
      </c>
      <c r="BL13" t="s">
        <v>29</v>
      </c>
      <c r="BM13" t="s">
        <v>23</v>
      </c>
      <c r="BN13">
        <v>4.05</v>
      </c>
      <c r="BO13">
        <v>147.41999999999999</v>
      </c>
      <c r="BP13">
        <v>5938</v>
      </c>
      <c r="BQ13">
        <v>1415.325</v>
      </c>
      <c r="BR13">
        <v>0.41699999999999998</v>
      </c>
      <c r="BS13">
        <v>0.71299999999999997</v>
      </c>
      <c r="BT13">
        <v>1.49</v>
      </c>
      <c r="BU13">
        <v>109.4</v>
      </c>
      <c r="BW13" t="s">
        <v>87</v>
      </c>
      <c r="BX13" t="s">
        <v>29</v>
      </c>
      <c r="BY13" t="s">
        <v>23</v>
      </c>
      <c r="BZ13">
        <v>4.05</v>
      </c>
      <c r="CA13">
        <v>1415.325</v>
      </c>
      <c r="CB13">
        <v>53894</v>
      </c>
      <c r="CD13">
        <v>1415.325</v>
      </c>
      <c r="CE13">
        <v>4</v>
      </c>
      <c r="CF13">
        <v>4.21</v>
      </c>
      <c r="CG13">
        <v>5.2</v>
      </c>
      <c r="CI13" t="s">
        <v>87</v>
      </c>
      <c r="CJ13" t="s">
        <v>29</v>
      </c>
      <c r="CK13" t="s">
        <v>23</v>
      </c>
      <c r="CL13">
        <v>4.0599999999999996</v>
      </c>
      <c r="CM13">
        <v>428.64499999999998</v>
      </c>
      <c r="CN13">
        <v>14499</v>
      </c>
      <c r="CO13">
        <v>29024.73</v>
      </c>
      <c r="CP13">
        <v>5.8999999999999997E-2</v>
      </c>
      <c r="CQ13">
        <v>0.71299999999999997</v>
      </c>
      <c r="CR13">
        <v>0.36</v>
      </c>
      <c r="CS13">
        <v>-50.1</v>
      </c>
      <c r="CU13" t="s">
        <v>87</v>
      </c>
      <c r="CV13" t="s">
        <v>29</v>
      </c>
      <c r="CW13" t="s">
        <v>23</v>
      </c>
      <c r="CX13">
        <v>4.4000000000000004</v>
      </c>
      <c r="CY13">
        <v>3810.877</v>
      </c>
      <c r="CZ13">
        <v>157128</v>
      </c>
      <c r="DA13">
        <v>29024.73</v>
      </c>
      <c r="DB13">
        <v>0.52500000000000002</v>
      </c>
      <c r="DC13">
        <v>0.71299999999999997</v>
      </c>
      <c r="DD13">
        <v>1.28</v>
      </c>
      <c r="DE13">
        <v>79.5</v>
      </c>
      <c r="DG13" t="s">
        <v>87</v>
      </c>
      <c r="DH13" t="s">
        <v>29</v>
      </c>
      <c r="DI13" t="s">
        <v>23</v>
      </c>
      <c r="DJ13">
        <v>4.4000000000000004</v>
      </c>
      <c r="DK13">
        <v>29024.73</v>
      </c>
      <c r="DL13">
        <v>1111171</v>
      </c>
      <c r="DN13">
        <v>29024.73</v>
      </c>
      <c r="DO13">
        <v>4</v>
      </c>
      <c r="DP13">
        <v>3.25</v>
      </c>
      <c r="DQ13">
        <v>-18.8</v>
      </c>
    </row>
    <row r="14" spans="3:121" x14ac:dyDescent="0.25">
      <c r="C14" t="s">
        <v>105</v>
      </c>
      <c r="D14" t="s">
        <v>29</v>
      </c>
      <c r="E14" t="s">
        <v>23</v>
      </c>
      <c r="F14">
        <v>3.88</v>
      </c>
      <c r="G14">
        <v>218.26499999999999</v>
      </c>
      <c r="H14">
        <v>4061</v>
      </c>
      <c r="I14">
        <v>3113.3539999999998</v>
      </c>
      <c r="J14">
        <v>0.28000000000000003</v>
      </c>
      <c r="K14">
        <v>0.71299999999999997</v>
      </c>
      <c r="L14">
        <v>0.28999999999999998</v>
      </c>
      <c r="M14">
        <v>-58.6</v>
      </c>
      <c r="O14" t="s">
        <v>105</v>
      </c>
      <c r="P14" t="s">
        <v>29</v>
      </c>
      <c r="Q14" t="s">
        <v>23</v>
      </c>
      <c r="R14">
        <v>3.78</v>
      </c>
      <c r="S14">
        <v>117.315</v>
      </c>
      <c r="T14">
        <v>3438</v>
      </c>
      <c r="U14">
        <v>3113.3539999999998</v>
      </c>
      <c r="V14">
        <v>0.151</v>
      </c>
      <c r="W14">
        <v>0.71299999999999997</v>
      </c>
      <c r="X14">
        <v>0.62</v>
      </c>
      <c r="Y14">
        <v>-12.3</v>
      </c>
      <c r="AA14" t="s">
        <v>105</v>
      </c>
      <c r="AB14" t="s">
        <v>29</v>
      </c>
      <c r="AC14" t="s">
        <v>23</v>
      </c>
      <c r="AD14">
        <v>3.78</v>
      </c>
      <c r="AE14">
        <v>3113.3539999999998</v>
      </c>
      <c r="AF14">
        <v>106715</v>
      </c>
      <c r="AH14">
        <v>3113.3539999999998</v>
      </c>
      <c r="AI14">
        <v>4</v>
      </c>
      <c r="AJ14">
        <v>3.85</v>
      </c>
      <c r="AK14">
        <v>-3.8</v>
      </c>
      <c r="AM14" t="s">
        <v>105</v>
      </c>
      <c r="AN14" t="s">
        <v>29</v>
      </c>
      <c r="AO14" t="s">
        <v>23</v>
      </c>
      <c r="AP14">
        <v>3.81</v>
      </c>
      <c r="AQ14">
        <v>5032.04</v>
      </c>
      <c r="AR14">
        <v>161812</v>
      </c>
      <c r="AS14">
        <v>70878.070000000007</v>
      </c>
      <c r="AT14">
        <v>0.28399999999999997</v>
      </c>
      <c r="AU14">
        <v>0.71299999999999997</v>
      </c>
      <c r="AV14">
        <v>0.39</v>
      </c>
      <c r="AW14">
        <v>-44.9</v>
      </c>
      <c r="AY14" t="s">
        <v>105</v>
      </c>
      <c r="AZ14" t="s">
        <v>29</v>
      </c>
      <c r="BA14" t="s">
        <v>23</v>
      </c>
      <c r="BB14">
        <v>3.96</v>
      </c>
      <c r="BC14">
        <v>70878.070000000007</v>
      </c>
      <c r="BD14">
        <v>1984627</v>
      </c>
      <c r="BF14">
        <v>70878.070000000007</v>
      </c>
      <c r="BG14">
        <v>4</v>
      </c>
      <c r="BH14">
        <v>4.28</v>
      </c>
      <c r="BI14">
        <v>6.9</v>
      </c>
      <c r="BK14" t="s">
        <v>105</v>
      </c>
      <c r="BL14" t="s">
        <v>29</v>
      </c>
      <c r="BM14" t="s">
        <v>23</v>
      </c>
      <c r="BN14">
        <v>4.05</v>
      </c>
      <c r="BO14">
        <v>124.17400000000001</v>
      </c>
      <c r="BP14">
        <v>4828</v>
      </c>
      <c r="BQ14">
        <v>1319.1510000000001</v>
      </c>
      <c r="BR14">
        <v>0.377</v>
      </c>
      <c r="BS14">
        <v>0.71299999999999997</v>
      </c>
      <c r="BT14">
        <v>1.25</v>
      </c>
      <c r="BU14">
        <v>75.599999999999994</v>
      </c>
      <c r="BW14" t="s">
        <v>105</v>
      </c>
      <c r="BX14" t="s">
        <v>29</v>
      </c>
      <c r="BY14" t="s">
        <v>23</v>
      </c>
      <c r="BZ14">
        <v>4.05</v>
      </c>
      <c r="CA14">
        <v>1319.1510000000001</v>
      </c>
      <c r="CB14">
        <v>49822</v>
      </c>
      <c r="CD14">
        <v>1319.1510000000001</v>
      </c>
      <c r="CE14">
        <v>4</v>
      </c>
      <c r="CF14">
        <v>3.92</v>
      </c>
      <c r="CG14">
        <v>-1.9</v>
      </c>
      <c r="CI14" t="s">
        <v>105</v>
      </c>
      <c r="CJ14" t="s">
        <v>29</v>
      </c>
      <c r="CK14" t="s">
        <v>23</v>
      </c>
      <c r="CL14">
        <v>4.0599999999999996</v>
      </c>
      <c r="CM14">
        <v>422.18</v>
      </c>
      <c r="CN14">
        <v>15499</v>
      </c>
      <c r="CO14">
        <v>26842.035</v>
      </c>
      <c r="CP14">
        <v>6.3E-2</v>
      </c>
      <c r="CQ14">
        <v>0.71299999999999997</v>
      </c>
      <c r="CR14">
        <v>0.42</v>
      </c>
      <c r="CS14">
        <v>-41.1</v>
      </c>
      <c r="CU14" t="s">
        <v>105</v>
      </c>
      <c r="CV14" t="s">
        <v>29</v>
      </c>
      <c r="CW14" t="s">
        <v>23</v>
      </c>
      <c r="CX14">
        <v>4.4000000000000004</v>
      </c>
      <c r="CY14">
        <v>3619.7460000000001</v>
      </c>
      <c r="CZ14">
        <v>142326</v>
      </c>
      <c r="DA14">
        <v>26842.035</v>
      </c>
      <c r="DB14">
        <v>0.53900000000000003</v>
      </c>
      <c r="DC14">
        <v>0.71299999999999997</v>
      </c>
      <c r="DD14">
        <v>1.33</v>
      </c>
      <c r="DE14">
        <v>86.4</v>
      </c>
      <c r="DG14" t="s">
        <v>105</v>
      </c>
      <c r="DH14" t="s">
        <v>29</v>
      </c>
      <c r="DI14" t="s">
        <v>23</v>
      </c>
      <c r="DJ14">
        <v>4.4000000000000004</v>
      </c>
      <c r="DK14">
        <v>26842.035</v>
      </c>
      <c r="DL14">
        <v>1085838</v>
      </c>
      <c r="DN14">
        <v>26842.035</v>
      </c>
      <c r="DO14">
        <v>4</v>
      </c>
      <c r="DP14">
        <v>3</v>
      </c>
      <c r="DQ14">
        <v>-24.9</v>
      </c>
    </row>
    <row r="15" spans="3:121" x14ac:dyDescent="0.25">
      <c r="C15" t="s">
        <v>109</v>
      </c>
      <c r="D15" t="s">
        <v>29</v>
      </c>
      <c r="E15" t="s">
        <v>23</v>
      </c>
      <c r="F15">
        <v>3.88</v>
      </c>
      <c r="G15">
        <v>154.40899999999999</v>
      </c>
      <c r="H15">
        <v>2781</v>
      </c>
      <c r="I15">
        <v>2424.3440000000001</v>
      </c>
      <c r="J15">
        <v>0.255</v>
      </c>
      <c r="K15">
        <v>0.71299999999999997</v>
      </c>
      <c r="L15">
        <v>0.2</v>
      </c>
      <c r="M15">
        <v>-71.8</v>
      </c>
      <c r="O15" t="s">
        <v>109</v>
      </c>
      <c r="P15" t="s">
        <v>29</v>
      </c>
      <c r="Q15" t="s">
        <v>23</v>
      </c>
      <c r="R15">
        <v>3.78</v>
      </c>
      <c r="S15">
        <v>94.069000000000003</v>
      </c>
      <c r="T15">
        <v>2660</v>
      </c>
      <c r="U15">
        <v>2424.3440000000001</v>
      </c>
      <c r="V15">
        <v>0.155</v>
      </c>
      <c r="W15">
        <v>0.71299999999999997</v>
      </c>
      <c r="X15">
        <v>0.69</v>
      </c>
      <c r="Y15">
        <v>-3</v>
      </c>
      <c r="AA15" t="s">
        <v>109</v>
      </c>
      <c r="AB15" t="s">
        <v>29</v>
      </c>
      <c r="AC15" t="s">
        <v>23</v>
      </c>
      <c r="AD15">
        <v>3.78</v>
      </c>
      <c r="AE15">
        <v>2424.3440000000001</v>
      </c>
      <c r="AF15">
        <v>82779</v>
      </c>
      <c r="AH15">
        <v>2424.3440000000001</v>
      </c>
      <c r="AI15">
        <v>4</v>
      </c>
      <c r="AJ15">
        <v>3</v>
      </c>
      <c r="AK15">
        <v>-25.1</v>
      </c>
      <c r="AM15" t="s">
        <v>109</v>
      </c>
      <c r="AN15" t="s">
        <v>29</v>
      </c>
      <c r="AO15" t="s">
        <v>23</v>
      </c>
      <c r="AP15">
        <v>3.81</v>
      </c>
      <c r="AQ15">
        <v>4577.0150000000003</v>
      </c>
      <c r="AR15">
        <v>146341</v>
      </c>
      <c r="AS15">
        <v>68083.241999999998</v>
      </c>
      <c r="AT15">
        <v>0.26900000000000002</v>
      </c>
      <c r="AU15">
        <v>0.71299999999999997</v>
      </c>
      <c r="AV15">
        <v>0.35</v>
      </c>
      <c r="AW15">
        <v>-50.9</v>
      </c>
      <c r="AY15" t="s">
        <v>109</v>
      </c>
      <c r="AZ15" t="s">
        <v>29</v>
      </c>
      <c r="BA15" t="s">
        <v>23</v>
      </c>
      <c r="BB15">
        <v>3.96</v>
      </c>
      <c r="BC15">
        <v>68083.241999999998</v>
      </c>
      <c r="BD15">
        <v>1884270</v>
      </c>
      <c r="BF15">
        <v>68083.241999999998</v>
      </c>
      <c r="BG15">
        <v>4</v>
      </c>
      <c r="BH15">
        <v>4.1100000000000003</v>
      </c>
      <c r="BI15">
        <v>2.7</v>
      </c>
      <c r="BK15" t="s">
        <v>109</v>
      </c>
      <c r="BL15" t="s">
        <v>29</v>
      </c>
      <c r="BM15" t="s">
        <v>23</v>
      </c>
      <c r="BN15">
        <v>4.05</v>
      </c>
      <c r="BO15">
        <v>135.904</v>
      </c>
      <c r="BP15">
        <v>5456</v>
      </c>
      <c r="BQ15">
        <v>1228.8530000000001</v>
      </c>
      <c r="BR15">
        <v>0.442</v>
      </c>
      <c r="BS15">
        <v>0.71299999999999997</v>
      </c>
      <c r="BT15">
        <v>1.65</v>
      </c>
      <c r="BU15">
        <v>131.1</v>
      </c>
      <c r="BW15" t="s">
        <v>109</v>
      </c>
      <c r="BX15" t="s">
        <v>29</v>
      </c>
      <c r="BY15" t="s">
        <v>23</v>
      </c>
      <c r="BZ15">
        <v>4.05</v>
      </c>
      <c r="CA15">
        <v>1228.8530000000001</v>
      </c>
      <c r="CB15">
        <v>46834</v>
      </c>
      <c r="CD15">
        <v>1228.8530000000001</v>
      </c>
      <c r="CE15">
        <v>4</v>
      </c>
      <c r="CF15">
        <v>3.66</v>
      </c>
      <c r="CG15">
        <v>-8.6</v>
      </c>
      <c r="CI15" t="s">
        <v>109</v>
      </c>
      <c r="CJ15" t="s">
        <v>29</v>
      </c>
      <c r="CK15" t="s">
        <v>23</v>
      </c>
      <c r="CL15">
        <v>4.07</v>
      </c>
      <c r="CM15">
        <v>372.90199999999999</v>
      </c>
      <c r="CN15">
        <v>13666</v>
      </c>
      <c r="CO15">
        <v>25236.123</v>
      </c>
      <c r="CP15">
        <v>5.8999999999999997E-2</v>
      </c>
      <c r="CQ15">
        <v>0.71299999999999997</v>
      </c>
      <c r="CR15">
        <v>0.36</v>
      </c>
      <c r="CS15">
        <v>-50</v>
      </c>
      <c r="CU15" t="s">
        <v>109</v>
      </c>
      <c r="CV15" t="s">
        <v>29</v>
      </c>
      <c r="CW15" t="s">
        <v>23</v>
      </c>
      <c r="CX15">
        <v>4.4000000000000004</v>
      </c>
      <c r="CY15">
        <v>3276.5740000000001</v>
      </c>
      <c r="CZ15">
        <v>133935</v>
      </c>
      <c r="DA15">
        <v>25236.123</v>
      </c>
      <c r="DB15">
        <v>0.51900000000000002</v>
      </c>
      <c r="DC15">
        <v>0.71299999999999997</v>
      </c>
      <c r="DD15">
        <v>1.26</v>
      </c>
      <c r="DE15">
        <v>76.7</v>
      </c>
      <c r="DG15" t="s">
        <v>109</v>
      </c>
      <c r="DH15" t="s">
        <v>29</v>
      </c>
      <c r="DI15" t="s">
        <v>23</v>
      </c>
      <c r="DJ15">
        <v>4.4000000000000004</v>
      </c>
      <c r="DK15">
        <v>25236.123</v>
      </c>
      <c r="DL15">
        <v>989841</v>
      </c>
      <c r="DN15">
        <v>25236.123</v>
      </c>
      <c r="DO15">
        <v>4</v>
      </c>
      <c r="DP15">
        <v>2.82</v>
      </c>
      <c r="DQ15">
        <v>-29.4</v>
      </c>
    </row>
    <row r="16" spans="3:121" x14ac:dyDescent="0.25">
      <c r="C16" t="s">
        <v>113</v>
      </c>
      <c r="D16" t="s">
        <v>29</v>
      </c>
      <c r="E16" t="s">
        <v>23</v>
      </c>
      <c r="F16">
        <v>3.88</v>
      </c>
      <c r="G16">
        <v>181.04300000000001</v>
      </c>
      <c r="H16">
        <v>2968</v>
      </c>
      <c r="I16">
        <v>3100.5970000000002</v>
      </c>
      <c r="J16">
        <v>0.23400000000000001</v>
      </c>
      <c r="K16">
        <v>0.71299999999999997</v>
      </c>
      <c r="L16">
        <v>0.12</v>
      </c>
      <c r="M16">
        <v>-82.7</v>
      </c>
      <c r="O16" t="s">
        <v>113</v>
      </c>
      <c r="P16" t="s">
        <v>29</v>
      </c>
      <c r="Q16" t="s">
        <v>23</v>
      </c>
      <c r="R16">
        <v>3.78</v>
      </c>
      <c r="S16">
        <v>90.3</v>
      </c>
      <c r="T16">
        <v>2912</v>
      </c>
      <c r="U16">
        <v>3100.5970000000002</v>
      </c>
      <c r="V16">
        <v>0.11600000000000001</v>
      </c>
      <c r="W16">
        <v>0.71299999999999997</v>
      </c>
      <c r="X16">
        <v>0.12</v>
      </c>
      <c r="Y16">
        <v>-83.3</v>
      </c>
      <c r="AA16" t="s">
        <v>113</v>
      </c>
      <c r="AB16" t="s">
        <v>29</v>
      </c>
      <c r="AC16" t="s">
        <v>23</v>
      </c>
      <c r="AD16">
        <v>3.78</v>
      </c>
      <c r="AE16">
        <v>3100.5970000000002</v>
      </c>
      <c r="AF16">
        <v>106576</v>
      </c>
      <c r="AH16">
        <v>3100.5970000000002</v>
      </c>
      <c r="AI16">
        <v>4</v>
      </c>
      <c r="AJ16">
        <v>3.83</v>
      </c>
      <c r="AK16">
        <v>-4.2</v>
      </c>
      <c r="AM16" t="s">
        <v>113</v>
      </c>
      <c r="AN16" t="s">
        <v>29</v>
      </c>
      <c r="AO16" t="s">
        <v>23</v>
      </c>
      <c r="AP16">
        <v>3.81</v>
      </c>
      <c r="AQ16">
        <v>5230.5870000000004</v>
      </c>
      <c r="AR16">
        <v>169974</v>
      </c>
      <c r="AS16">
        <v>66670.468999999997</v>
      </c>
      <c r="AT16">
        <v>0.314</v>
      </c>
      <c r="AU16">
        <v>0.71299999999999997</v>
      </c>
      <c r="AV16">
        <v>0.48</v>
      </c>
      <c r="AW16">
        <v>-33</v>
      </c>
      <c r="AY16" t="s">
        <v>113</v>
      </c>
      <c r="AZ16" t="s">
        <v>29</v>
      </c>
      <c r="BA16" t="s">
        <v>23</v>
      </c>
      <c r="BB16">
        <v>3.96</v>
      </c>
      <c r="BC16">
        <v>66670.468999999997</v>
      </c>
      <c r="BD16">
        <v>1849073</v>
      </c>
      <c r="BF16">
        <v>66670.468999999997</v>
      </c>
      <c r="BG16">
        <v>4</v>
      </c>
      <c r="BH16">
        <v>4.0199999999999996</v>
      </c>
      <c r="BI16">
        <v>0.6</v>
      </c>
      <c r="BK16" t="s">
        <v>113</v>
      </c>
      <c r="BL16" t="s">
        <v>29</v>
      </c>
      <c r="BM16" t="s">
        <v>23</v>
      </c>
      <c r="BN16">
        <v>4.05</v>
      </c>
      <c r="BO16">
        <v>113.447</v>
      </c>
      <c r="BP16">
        <v>4183</v>
      </c>
      <c r="BQ16">
        <v>1246.6890000000001</v>
      </c>
      <c r="BR16">
        <v>0.36399999999999999</v>
      </c>
      <c r="BS16">
        <v>0.71299999999999997</v>
      </c>
      <c r="BT16">
        <v>1.18</v>
      </c>
      <c r="BU16">
        <v>65.099999999999994</v>
      </c>
      <c r="BW16" t="s">
        <v>113</v>
      </c>
      <c r="BX16" t="s">
        <v>29</v>
      </c>
      <c r="BY16" t="s">
        <v>23</v>
      </c>
      <c r="BZ16">
        <v>4.05</v>
      </c>
      <c r="CA16">
        <v>1246.6890000000001</v>
      </c>
      <c r="CB16">
        <v>48897</v>
      </c>
      <c r="CD16">
        <v>1246.6890000000001</v>
      </c>
      <c r="CE16">
        <v>4</v>
      </c>
      <c r="CF16">
        <v>3.71</v>
      </c>
      <c r="CG16">
        <v>-7.3</v>
      </c>
      <c r="CI16" t="s">
        <v>113</v>
      </c>
      <c r="CJ16" t="s">
        <v>29</v>
      </c>
      <c r="CK16" t="s">
        <v>23</v>
      </c>
      <c r="CL16">
        <v>4.0599999999999996</v>
      </c>
      <c r="CM16">
        <v>401.94900000000001</v>
      </c>
      <c r="CN16">
        <v>14818</v>
      </c>
      <c r="CO16">
        <v>24837.653999999999</v>
      </c>
      <c r="CP16">
        <v>6.5000000000000002E-2</v>
      </c>
      <c r="CQ16">
        <v>0.71299999999999997</v>
      </c>
      <c r="CR16">
        <v>0.45</v>
      </c>
      <c r="CS16">
        <v>-36.799999999999997</v>
      </c>
      <c r="CU16" t="s">
        <v>113</v>
      </c>
      <c r="CV16" t="s">
        <v>29</v>
      </c>
      <c r="CW16" t="s">
        <v>23</v>
      </c>
      <c r="CX16">
        <v>4.4000000000000004</v>
      </c>
      <c r="CY16">
        <v>3055.9059999999999</v>
      </c>
      <c r="CZ16">
        <v>131424</v>
      </c>
      <c r="DA16">
        <v>24837.653999999999</v>
      </c>
      <c r="DB16">
        <v>0.49199999999999999</v>
      </c>
      <c r="DC16">
        <v>0.71299999999999997</v>
      </c>
      <c r="DD16">
        <v>1.1599999999999999</v>
      </c>
      <c r="DE16">
        <v>63.4</v>
      </c>
      <c r="DG16" t="s">
        <v>113</v>
      </c>
      <c r="DH16" t="s">
        <v>29</v>
      </c>
      <c r="DI16" t="s">
        <v>23</v>
      </c>
      <c r="DJ16">
        <v>4.4000000000000004</v>
      </c>
      <c r="DK16">
        <v>24837.653999999999</v>
      </c>
      <c r="DL16">
        <v>1011861</v>
      </c>
      <c r="DN16">
        <v>24837.653999999999</v>
      </c>
      <c r="DO16">
        <v>4</v>
      </c>
      <c r="DP16">
        <v>2.78</v>
      </c>
      <c r="DQ16">
        <v>-30.5</v>
      </c>
    </row>
    <row r="17" spans="3:121" x14ac:dyDescent="0.25">
      <c r="C17" t="s">
        <v>30</v>
      </c>
      <c r="D17" t="s">
        <v>31</v>
      </c>
      <c r="E17" t="s">
        <v>23</v>
      </c>
      <c r="F17">
        <v>3.85</v>
      </c>
      <c r="G17">
        <v>264.82600000000002</v>
      </c>
      <c r="H17">
        <v>5128</v>
      </c>
      <c r="I17">
        <v>3047.2669999999998</v>
      </c>
      <c r="J17">
        <v>0.34799999999999998</v>
      </c>
      <c r="K17">
        <v>1.1379999999999999</v>
      </c>
      <c r="L17">
        <v>0.54</v>
      </c>
      <c r="M17">
        <v>-52.5</v>
      </c>
      <c r="O17" t="s">
        <v>30</v>
      </c>
      <c r="P17" t="s">
        <v>31</v>
      </c>
      <c r="Q17" t="s">
        <v>23</v>
      </c>
      <c r="R17">
        <v>3.77</v>
      </c>
      <c r="S17">
        <v>160.90799999999999</v>
      </c>
      <c r="T17">
        <v>4889</v>
      </c>
      <c r="U17">
        <v>3047.2669999999998</v>
      </c>
      <c r="V17">
        <v>0.21099999999999999</v>
      </c>
      <c r="W17">
        <v>1.1379999999999999</v>
      </c>
      <c r="X17">
        <v>1.52</v>
      </c>
      <c r="Y17">
        <v>33.5</v>
      </c>
      <c r="AA17" t="s">
        <v>30</v>
      </c>
      <c r="AB17" t="s">
        <v>31</v>
      </c>
      <c r="AC17" t="s">
        <v>23</v>
      </c>
      <c r="AD17">
        <v>3.77</v>
      </c>
      <c r="AE17">
        <v>3047.2669999999998</v>
      </c>
      <c r="AF17">
        <v>103322</v>
      </c>
      <c r="AH17">
        <v>3047.2669999999998</v>
      </c>
      <c r="AI17">
        <v>4</v>
      </c>
      <c r="AJ17">
        <v>3.77</v>
      </c>
      <c r="AK17">
        <v>-5.8</v>
      </c>
      <c r="AM17" t="s">
        <v>30</v>
      </c>
      <c r="AN17" t="s">
        <v>31</v>
      </c>
      <c r="AO17" t="s">
        <v>23</v>
      </c>
      <c r="AP17">
        <v>3.8</v>
      </c>
      <c r="AQ17">
        <v>8336.5810000000001</v>
      </c>
      <c r="AR17">
        <v>273803</v>
      </c>
      <c r="AS17">
        <v>72824.062999999995</v>
      </c>
      <c r="AT17">
        <v>0.45800000000000002</v>
      </c>
      <c r="AU17">
        <v>1.1379999999999999</v>
      </c>
      <c r="AV17">
        <v>0.89</v>
      </c>
      <c r="AW17">
        <v>-22.1</v>
      </c>
      <c r="AY17" t="s">
        <v>30</v>
      </c>
      <c r="AZ17" t="s">
        <v>31</v>
      </c>
      <c r="BA17" t="s">
        <v>23</v>
      </c>
      <c r="BB17">
        <v>3.96</v>
      </c>
      <c r="BC17">
        <v>72824.062999999995</v>
      </c>
      <c r="BD17">
        <v>2060878</v>
      </c>
      <c r="BF17">
        <v>72824.062999999995</v>
      </c>
      <c r="BG17">
        <v>4</v>
      </c>
      <c r="BH17">
        <v>4.3899999999999997</v>
      </c>
      <c r="BI17">
        <v>9.8000000000000007</v>
      </c>
      <c r="BK17" t="s">
        <v>30</v>
      </c>
      <c r="BL17" t="s">
        <v>31</v>
      </c>
      <c r="BM17" t="s">
        <v>23</v>
      </c>
      <c r="BN17">
        <v>4.05</v>
      </c>
      <c r="BO17">
        <v>145.233</v>
      </c>
      <c r="BP17">
        <v>5514</v>
      </c>
      <c r="BQ17">
        <v>1318.556</v>
      </c>
      <c r="BR17">
        <v>0.441</v>
      </c>
      <c r="BS17">
        <v>1.1379999999999999</v>
      </c>
      <c r="BT17">
        <v>1.64</v>
      </c>
      <c r="BU17">
        <v>43.8</v>
      </c>
      <c r="BW17" t="s">
        <v>30</v>
      </c>
      <c r="BX17" t="s">
        <v>31</v>
      </c>
      <c r="BY17" t="s">
        <v>23</v>
      </c>
      <c r="BZ17">
        <v>4.05</v>
      </c>
      <c r="CA17">
        <v>1318.556</v>
      </c>
      <c r="CB17">
        <v>49054</v>
      </c>
      <c r="CD17">
        <v>1318.556</v>
      </c>
      <c r="CE17">
        <v>4</v>
      </c>
      <c r="CF17">
        <v>3.92</v>
      </c>
      <c r="CG17">
        <v>-1.9</v>
      </c>
      <c r="CI17" t="s">
        <v>30</v>
      </c>
      <c r="CJ17" t="s">
        <v>31</v>
      </c>
      <c r="CK17" t="s">
        <v>23</v>
      </c>
      <c r="CL17">
        <v>4.0599999999999996</v>
      </c>
      <c r="CM17">
        <v>792.86099999999999</v>
      </c>
      <c r="CN17">
        <v>30425</v>
      </c>
      <c r="CO17">
        <v>43603.629000000001</v>
      </c>
      <c r="CP17">
        <v>7.2999999999999995E-2</v>
      </c>
      <c r="CQ17">
        <v>1.1379999999999999</v>
      </c>
      <c r="CR17">
        <v>0.57999999999999996</v>
      </c>
      <c r="CS17">
        <v>-48.7</v>
      </c>
      <c r="CU17" t="s">
        <v>30</v>
      </c>
      <c r="CV17" t="s">
        <v>31</v>
      </c>
      <c r="CW17" t="s">
        <v>23</v>
      </c>
      <c r="CX17">
        <v>4.4000000000000004</v>
      </c>
      <c r="CY17">
        <v>4827.8990000000003</v>
      </c>
      <c r="CZ17">
        <v>196931</v>
      </c>
      <c r="DA17">
        <v>43603.629000000001</v>
      </c>
      <c r="DB17">
        <v>0.443</v>
      </c>
      <c r="DC17">
        <v>1.1379999999999999</v>
      </c>
      <c r="DD17">
        <v>0.99</v>
      </c>
      <c r="DE17">
        <v>-12.7</v>
      </c>
      <c r="DG17" t="s">
        <v>30</v>
      </c>
      <c r="DH17" t="s">
        <v>31</v>
      </c>
      <c r="DI17" t="s">
        <v>23</v>
      </c>
      <c r="DJ17">
        <v>4.4000000000000004</v>
      </c>
      <c r="DK17">
        <v>43603.629000000001</v>
      </c>
      <c r="DL17">
        <v>1755856</v>
      </c>
      <c r="DN17">
        <v>43603.629000000001</v>
      </c>
      <c r="DO17">
        <v>4</v>
      </c>
      <c r="DP17">
        <v>4.88</v>
      </c>
      <c r="DQ17">
        <v>21.9</v>
      </c>
    </row>
    <row r="18" spans="3:121" x14ac:dyDescent="0.25">
      <c r="C18" t="s">
        <v>62</v>
      </c>
      <c r="D18" t="s">
        <v>31</v>
      </c>
      <c r="E18" t="s">
        <v>23</v>
      </c>
      <c r="F18">
        <v>3.88</v>
      </c>
      <c r="G18">
        <v>379.24400000000003</v>
      </c>
      <c r="H18">
        <v>6609</v>
      </c>
      <c r="I18">
        <v>2148.4960000000001</v>
      </c>
      <c r="J18">
        <v>0.70599999999999996</v>
      </c>
      <c r="K18">
        <v>1.1379999999999999</v>
      </c>
      <c r="L18">
        <v>1.85</v>
      </c>
      <c r="M18">
        <v>62.7</v>
      </c>
      <c r="O18" t="s">
        <v>62</v>
      </c>
      <c r="P18" t="s">
        <v>31</v>
      </c>
      <c r="Q18" t="s">
        <v>23</v>
      </c>
      <c r="R18">
        <v>3.78</v>
      </c>
      <c r="S18">
        <v>92.563999999999993</v>
      </c>
      <c r="T18">
        <v>2777</v>
      </c>
      <c r="U18">
        <v>2148.4960000000001</v>
      </c>
      <c r="V18">
        <v>0.17199999999999999</v>
      </c>
      <c r="W18">
        <v>1.1379999999999999</v>
      </c>
      <c r="X18">
        <v>0.94</v>
      </c>
      <c r="Y18">
        <v>-17</v>
      </c>
      <c r="AA18" t="s">
        <v>62</v>
      </c>
      <c r="AB18" t="s">
        <v>31</v>
      </c>
      <c r="AC18" t="s">
        <v>23</v>
      </c>
      <c r="AD18">
        <v>3.78</v>
      </c>
      <c r="AE18">
        <v>2148.4960000000001</v>
      </c>
      <c r="AF18">
        <v>73093</v>
      </c>
      <c r="AH18">
        <v>2148.4960000000001</v>
      </c>
      <c r="AI18">
        <v>4</v>
      </c>
      <c r="AJ18">
        <v>2.66</v>
      </c>
      <c r="AK18">
        <v>-33.6</v>
      </c>
      <c r="AM18" t="s">
        <v>62</v>
      </c>
      <c r="AN18" t="s">
        <v>31</v>
      </c>
      <c r="AO18" t="s">
        <v>23</v>
      </c>
      <c r="AP18">
        <v>3.81</v>
      </c>
      <c r="AQ18">
        <v>6234.799</v>
      </c>
      <c r="AR18">
        <v>201623</v>
      </c>
      <c r="AS18">
        <v>67752.633000000002</v>
      </c>
      <c r="AT18">
        <v>0.36799999999999999</v>
      </c>
      <c r="AU18">
        <v>1.1379999999999999</v>
      </c>
      <c r="AV18">
        <v>0.63</v>
      </c>
      <c r="AW18">
        <v>-44.5</v>
      </c>
      <c r="AY18" t="s">
        <v>62</v>
      </c>
      <c r="AZ18" t="s">
        <v>31</v>
      </c>
      <c r="BA18" t="s">
        <v>23</v>
      </c>
      <c r="BB18">
        <v>3.97</v>
      </c>
      <c r="BC18">
        <v>67752.633000000002</v>
      </c>
      <c r="BD18">
        <v>1891724</v>
      </c>
      <c r="BF18">
        <v>67752.633000000002</v>
      </c>
      <c r="BG18">
        <v>4</v>
      </c>
      <c r="BH18">
        <v>4.09</v>
      </c>
      <c r="BI18">
        <v>2.2000000000000002</v>
      </c>
      <c r="BK18" t="s">
        <v>62</v>
      </c>
      <c r="BL18" t="s">
        <v>31</v>
      </c>
      <c r="BM18" t="s">
        <v>23</v>
      </c>
      <c r="BN18">
        <v>4.05</v>
      </c>
      <c r="BO18">
        <v>121.842</v>
      </c>
      <c r="BP18">
        <v>4186</v>
      </c>
      <c r="BQ18">
        <v>1331.6389999999999</v>
      </c>
      <c r="BR18">
        <v>0.36599999999999999</v>
      </c>
      <c r="BS18">
        <v>1.1379999999999999</v>
      </c>
      <c r="BT18">
        <v>1.19</v>
      </c>
      <c r="BU18">
        <v>4.4000000000000004</v>
      </c>
      <c r="BW18" t="s">
        <v>62</v>
      </c>
      <c r="BX18" t="s">
        <v>31</v>
      </c>
      <c r="BY18" t="s">
        <v>23</v>
      </c>
      <c r="BZ18">
        <v>4.05</v>
      </c>
      <c r="CA18">
        <v>1331.6389999999999</v>
      </c>
      <c r="CB18">
        <v>48209</v>
      </c>
      <c r="CD18">
        <v>1331.6389999999999</v>
      </c>
      <c r="CE18">
        <v>4</v>
      </c>
      <c r="CF18">
        <v>3.96</v>
      </c>
      <c r="CG18">
        <v>-1</v>
      </c>
      <c r="CI18" t="s">
        <v>62</v>
      </c>
      <c r="CJ18" t="s">
        <v>31</v>
      </c>
      <c r="CK18" t="s">
        <v>23</v>
      </c>
      <c r="CL18">
        <v>4.07</v>
      </c>
      <c r="CM18">
        <v>702.90200000000004</v>
      </c>
      <c r="CN18">
        <v>25764</v>
      </c>
      <c r="CO18">
        <v>35276.152000000002</v>
      </c>
      <c r="CP18">
        <v>0.08</v>
      </c>
      <c r="CQ18">
        <v>1.1379999999999999</v>
      </c>
      <c r="CR18">
        <v>0.7</v>
      </c>
      <c r="CS18">
        <v>-38.4</v>
      </c>
      <c r="CU18" t="s">
        <v>62</v>
      </c>
      <c r="CV18" t="s">
        <v>31</v>
      </c>
      <c r="CW18" t="s">
        <v>23</v>
      </c>
      <c r="CX18">
        <v>4.4000000000000004</v>
      </c>
      <c r="CY18">
        <v>4156.5630000000001</v>
      </c>
      <c r="CZ18">
        <v>170807</v>
      </c>
      <c r="DA18">
        <v>35276.152000000002</v>
      </c>
      <c r="DB18">
        <v>0.47099999999999997</v>
      </c>
      <c r="DC18">
        <v>1.1379999999999999</v>
      </c>
      <c r="DD18">
        <v>1.0900000000000001</v>
      </c>
      <c r="DE18">
        <v>-4</v>
      </c>
      <c r="DG18" t="s">
        <v>62</v>
      </c>
      <c r="DH18" t="s">
        <v>31</v>
      </c>
      <c r="DI18" t="s">
        <v>23</v>
      </c>
      <c r="DJ18">
        <v>4.4000000000000004</v>
      </c>
      <c r="DK18">
        <v>35276.152000000002</v>
      </c>
      <c r="DL18">
        <v>1423350</v>
      </c>
      <c r="DN18">
        <v>35276.152000000002</v>
      </c>
      <c r="DO18">
        <v>4</v>
      </c>
      <c r="DP18">
        <v>3.95</v>
      </c>
      <c r="DQ18">
        <v>-1.3</v>
      </c>
    </row>
    <row r="19" spans="3:121" x14ac:dyDescent="0.25">
      <c r="C19" t="s">
        <v>66</v>
      </c>
      <c r="D19" t="s">
        <v>31</v>
      </c>
      <c r="E19" t="s">
        <v>23</v>
      </c>
      <c r="F19">
        <v>3.88</v>
      </c>
      <c r="G19">
        <v>245.91200000000001</v>
      </c>
      <c r="H19">
        <v>4041</v>
      </c>
      <c r="I19">
        <v>3311.4560000000001</v>
      </c>
      <c r="J19">
        <v>0.29699999999999999</v>
      </c>
      <c r="K19">
        <v>1.1379999999999999</v>
      </c>
      <c r="L19">
        <v>0.36</v>
      </c>
      <c r="M19">
        <v>-68.7</v>
      </c>
      <c r="O19" t="s">
        <v>66</v>
      </c>
      <c r="P19" t="s">
        <v>31</v>
      </c>
      <c r="Q19" t="s">
        <v>23</v>
      </c>
      <c r="R19">
        <v>3.78</v>
      </c>
      <c r="S19">
        <v>114.997</v>
      </c>
      <c r="T19">
        <v>4024</v>
      </c>
      <c r="U19">
        <v>3311.4560000000001</v>
      </c>
      <c r="V19">
        <v>0.13900000000000001</v>
      </c>
      <c r="W19">
        <v>1.1379999999999999</v>
      </c>
      <c r="X19">
        <v>0.45</v>
      </c>
      <c r="Y19">
        <v>-60.4</v>
      </c>
      <c r="AA19" t="s">
        <v>66</v>
      </c>
      <c r="AB19" t="s">
        <v>31</v>
      </c>
      <c r="AC19" t="s">
        <v>23</v>
      </c>
      <c r="AD19">
        <v>3.78</v>
      </c>
      <c r="AE19">
        <v>3311.4560000000001</v>
      </c>
      <c r="AF19">
        <v>113680</v>
      </c>
      <c r="AH19">
        <v>3311.4560000000001</v>
      </c>
      <c r="AI19">
        <v>4</v>
      </c>
      <c r="AJ19">
        <v>4.09</v>
      </c>
      <c r="AK19">
        <v>2.4</v>
      </c>
      <c r="AM19" t="s">
        <v>66</v>
      </c>
      <c r="AN19" t="s">
        <v>31</v>
      </c>
      <c r="AO19" t="s">
        <v>23</v>
      </c>
      <c r="AP19">
        <v>3.81</v>
      </c>
      <c r="AQ19">
        <v>6547.8649999999998</v>
      </c>
      <c r="AR19">
        <v>214088</v>
      </c>
      <c r="AS19">
        <v>66896.562999999995</v>
      </c>
      <c r="AT19">
        <v>0.39200000000000002</v>
      </c>
      <c r="AU19">
        <v>1.1379999999999999</v>
      </c>
      <c r="AV19">
        <v>0.7</v>
      </c>
      <c r="AW19">
        <v>-38.6</v>
      </c>
      <c r="AY19" t="s">
        <v>66</v>
      </c>
      <c r="AZ19" t="s">
        <v>31</v>
      </c>
      <c r="BA19" t="s">
        <v>23</v>
      </c>
      <c r="BB19">
        <v>3.96</v>
      </c>
      <c r="BC19">
        <v>66896.562999999995</v>
      </c>
      <c r="BD19">
        <v>1878349</v>
      </c>
      <c r="BF19">
        <v>66896.562999999995</v>
      </c>
      <c r="BG19">
        <v>4</v>
      </c>
      <c r="BH19">
        <v>4.04</v>
      </c>
      <c r="BI19">
        <v>0.9</v>
      </c>
      <c r="BK19" t="s">
        <v>66</v>
      </c>
      <c r="BL19" t="s">
        <v>31</v>
      </c>
      <c r="BM19" t="s">
        <v>23</v>
      </c>
      <c r="BN19">
        <v>4.05</v>
      </c>
      <c r="BO19">
        <v>113.35899999999999</v>
      </c>
      <c r="BP19">
        <v>4706</v>
      </c>
      <c r="BQ19">
        <v>1393.114</v>
      </c>
      <c r="BR19">
        <v>0.32500000000000001</v>
      </c>
      <c r="BS19">
        <v>1.1379999999999999</v>
      </c>
      <c r="BT19">
        <v>0.94</v>
      </c>
      <c r="BU19">
        <v>-16.899999999999999</v>
      </c>
      <c r="BW19" t="s">
        <v>66</v>
      </c>
      <c r="BX19" t="s">
        <v>31</v>
      </c>
      <c r="BY19" t="s">
        <v>23</v>
      </c>
      <c r="BZ19">
        <v>4.05</v>
      </c>
      <c r="CA19">
        <v>1393.114</v>
      </c>
      <c r="CB19">
        <v>51826</v>
      </c>
      <c r="CD19">
        <v>1393.114</v>
      </c>
      <c r="CE19">
        <v>4</v>
      </c>
      <c r="CF19">
        <v>4.1399999999999997</v>
      </c>
      <c r="CG19">
        <v>3.6</v>
      </c>
      <c r="CI19" t="s">
        <v>66</v>
      </c>
      <c r="CJ19" t="s">
        <v>31</v>
      </c>
      <c r="CK19" t="s">
        <v>23</v>
      </c>
      <c r="CL19">
        <v>4.07</v>
      </c>
      <c r="CM19">
        <v>699.59400000000005</v>
      </c>
      <c r="CN19">
        <v>26547</v>
      </c>
      <c r="CO19">
        <v>33432.625</v>
      </c>
      <c r="CP19">
        <v>8.4000000000000005E-2</v>
      </c>
      <c r="CQ19">
        <v>1.1379999999999999</v>
      </c>
      <c r="CR19">
        <v>0.77</v>
      </c>
      <c r="CS19">
        <v>-32.6</v>
      </c>
      <c r="CU19" t="s">
        <v>66</v>
      </c>
      <c r="CV19" t="s">
        <v>31</v>
      </c>
      <c r="CW19" t="s">
        <v>23</v>
      </c>
      <c r="CX19">
        <v>4.4000000000000004</v>
      </c>
      <c r="CY19">
        <v>4101.2030000000004</v>
      </c>
      <c r="CZ19">
        <v>162869</v>
      </c>
      <c r="DA19">
        <v>33432.625</v>
      </c>
      <c r="DB19">
        <v>0.49099999999999999</v>
      </c>
      <c r="DC19">
        <v>1.1379999999999999</v>
      </c>
      <c r="DD19">
        <v>1.1599999999999999</v>
      </c>
      <c r="DE19">
        <v>1.9</v>
      </c>
      <c r="DG19" t="s">
        <v>66</v>
      </c>
      <c r="DH19" t="s">
        <v>31</v>
      </c>
      <c r="DI19" t="s">
        <v>23</v>
      </c>
      <c r="DJ19">
        <v>4.4000000000000004</v>
      </c>
      <c r="DK19">
        <v>33432.625</v>
      </c>
      <c r="DL19">
        <v>1300150</v>
      </c>
      <c r="DN19">
        <v>33432.625</v>
      </c>
      <c r="DO19">
        <v>4</v>
      </c>
      <c r="DP19">
        <v>3.74</v>
      </c>
      <c r="DQ19">
        <v>-6.5</v>
      </c>
    </row>
    <row r="20" spans="3:121" x14ac:dyDescent="0.25">
      <c r="C20" t="s">
        <v>70</v>
      </c>
      <c r="D20" t="s">
        <v>31</v>
      </c>
      <c r="E20" t="s">
        <v>23</v>
      </c>
      <c r="F20">
        <v>3.86</v>
      </c>
      <c r="G20">
        <v>288.18299999999999</v>
      </c>
      <c r="H20">
        <v>4636</v>
      </c>
      <c r="I20">
        <v>2369.4250000000002</v>
      </c>
      <c r="J20">
        <v>0.48699999999999999</v>
      </c>
      <c r="K20">
        <v>1.1379999999999999</v>
      </c>
      <c r="L20">
        <v>1.05</v>
      </c>
      <c r="M20">
        <v>-7.8</v>
      </c>
      <c r="O20" t="s">
        <v>70</v>
      </c>
      <c r="P20" t="s">
        <v>31</v>
      </c>
      <c r="Q20" t="s">
        <v>23</v>
      </c>
      <c r="R20">
        <v>3.78</v>
      </c>
      <c r="S20">
        <v>120.169</v>
      </c>
      <c r="T20">
        <v>3550</v>
      </c>
      <c r="U20">
        <v>2369.4250000000002</v>
      </c>
      <c r="V20">
        <v>0.20300000000000001</v>
      </c>
      <c r="W20">
        <v>1.1379999999999999</v>
      </c>
      <c r="X20">
        <v>1.4</v>
      </c>
      <c r="Y20">
        <v>22.7</v>
      </c>
      <c r="AA20" t="s">
        <v>70</v>
      </c>
      <c r="AB20" t="s">
        <v>31</v>
      </c>
      <c r="AC20" t="s">
        <v>23</v>
      </c>
      <c r="AD20">
        <v>3.78</v>
      </c>
      <c r="AE20">
        <v>2369.4250000000002</v>
      </c>
      <c r="AF20">
        <v>80566</v>
      </c>
      <c r="AH20">
        <v>2369.4250000000002</v>
      </c>
      <c r="AI20">
        <v>4</v>
      </c>
      <c r="AJ20">
        <v>2.93</v>
      </c>
      <c r="AK20">
        <v>-26.8</v>
      </c>
      <c r="AM20" t="s">
        <v>70</v>
      </c>
      <c r="AN20" t="s">
        <v>31</v>
      </c>
      <c r="AO20" t="s">
        <v>23</v>
      </c>
      <c r="AP20">
        <v>3.8</v>
      </c>
      <c r="AQ20">
        <v>7019.8469999999998</v>
      </c>
      <c r="AR20">
        <v>228077</v>
      </c>
      <c r="AS20">
        <v>64723.23</v>
      </c>
      <c r="AT20">
        <v>0.434</v>
      </c>
      <c r="AU20">
        <v>1.1379999999999999</v>
      </c>
      <c r="AV20">
        <v>0.82</v>
      </c>
      <c r="AW20">
        <v>-28.1</v>
      </c>
      <c r="AY20" t="s">
        <v>70</v>
      </c>
      <c r="AZ20" t="s">
        <v>31</v>
      </c>
      <c r="BA20" t="s">
        <v>23</v>
      </c>
      <c r="BB20">
        <v>3.96</v>
      </c>
      <c r="BC20">
        <v>64723.23</v>
      </c>
      <c r="BD20">
        <v>1829755</v>
      </c>
      <c r="BF20">
        <v>64723.23</v>
      </c>
      <c r="BG20">
        <v>4</v>
      </c>
      <c r="BH20">
        <v>3.9</v>
      </c>
      <c r="BI20">
        <v>-2.4</v>
      </c>
      <c r="BK20" t="s">
        <v>70</v>
      </c>
      <c r="BL20" t="s">
        <v>31</v>
      </c>
      <c r="BM20" t="s">
        <v>23</v>
      </c>
      <c r="BN20">
        <v>4.05</v>
      </c>
      <c r="BO20">
        <v>129.74100000000001</v>
      </c>
      <c r="BP20">
        <v>5334</v>
      </c>
      <c r="BQ20">
        <v>1291.9639999999999</v>
      </c>
      <c r="BR20">
        <v>0.40200000000000002</v>
      </c>
      <c r="BS20">
        <v>1.1379999999999999</v>
      </c>
      <c r="BT20">
        <v>1.4</v>
      </c>
      <c r="BU20">
        <v>23.3</v>
      </c>
      <c r="BW20" t="s">
        <v>70</v>
      </c>
      <c r="BX20" t="s">
        <v>31</v>
      </c>
      <c r="BY20" t="s">
        <v>23</v>
      </c>
      <c r="BZ20">
        <v>4.05</v>
      </c>
      <c r="CA20">
        <v>1291.9639999999999</v>
      </c>
      <c r="CB20">
        <v>49703</v>
      </c>
      <c r="CD20">
        <v>1291.9639999999999</v>
      </c>
      <c r="CE20">
        <v>4</v>
      </c>
      <c r="CF20">
        <v>3.84</v>
      </c>
      <c r="CG20">
        <v>-3.9</v>
      </c>
      <c r="CI20" t="s">
        <v>70</v>
      </c>
      <c r="CJ20" t="s">
        <v>31</v>
      </c>
      <c r="CK20" t="s">
        <v>23</v>
      </c>
      <c r="CL20">
        <v>4.0599999999999996</v>
      </c>
      <c r="CM20">
        <v>689.77499999999998</v>
      </c>
      <c r="CN20">
        <v>23705</v>
      </c>
      <c r="CO20">
        <v>32710.328000000001</v>
      </c>
      <c r="CP20">
        <v>8.4000000000000005E-2</v>
      </c>
      <c r="CQ20">
        <v>1.1379999999999999</v>
      </c>
      <c r="CR20">
        <v>0.78</v>
      </c>
      <c r="CS20">
        <v>-31.6</v>
      </c>
      <c r="CU20" t="s">
        <v>70</v>
      </c>
      <c r="CV20" t="s">
        <v>31</v>
      </c>
      <c r="CW20" t="s">
        <v>23</v>
      </c>
      <c r="CX20">
        <v>4.3899999999999997</v>
      </c>
      <c r="CY20">
        <v>3882.14</v>
      </c>
      <c r="CZ20">
        <v>161436</v>
      </c>
      <c r="DA20">
        <v>32710.328000000001</v>
      </c>
      <c r="DB20">
        <v>0.47499999999999998</v>
      </c>
      <c r="DC20">
        <v>1.1379999999999999</v>
      </c>
      <c r="DD20">
        <v>1.1000000000000001</v>
      </c>
      <c r="DE20">
        <v>-3</v>
      </c>
      <c r="DG20" t="s">
        <v>70</v>
      </c>
      <c r="DH20" t="s">
        <v>31</v>
      </c>
      <c r="DI20" t="s">
        <v>23</v>
      </c>
      <c r="DJ20">
        <v>4.3899999999999997</v>
      </c>
      <c r="DK20">
        <v>32710.328000000001</v>
      </c>
      <c r="DL20">
        <v>1335617</v>
      </c>
      <c r="DN20">
        <v>32710.328000000001</v>
      </c>
      <c r="DO20">
        <v>4</v>
      </c>
      <c r="DP20">
        <v>3.66</v>
      </c>
      <c r="DQ20">
        <v>-8.5</v>
      </c>
    </row>
    <row r="21" spans="3:121" x14ac:dyDescent="0.25">
      <c r="C21" t="s">
        <v>88</v>
      </c>
      <c r="D21" t="s">
        <v>31</v>
      </c>
      <c r="E21" t="s">
        <v>23</v>
      </c>
      <c r="F21">
        <v>3.88</v>
      </c>
      <c r="G21">
        <v>305.64100000000002</v>
      </c>
      <c r="H21">
        <v>5035</v>
      </c>
      <c r="I21">
        <v>2763.4650000000001</v>
      </c>
      <c r="J21">
        <v>0.442</v>
      </c>
      <c r="K21">
        <v>1.1379999999999999</v>
      </c>
      <c r="L21">
        <v>0.89</v>
      </c>
      <c r="M21">
        <v>-22</v>
      </c>
      <c r="O21" t="s">
        <v>88</v>
      </c>
      <c r="P21" t="s">
        <v>31</v>
      </c>
      <c r="Q21" t="s">
        <v>23</v>
      </c>
      <c r="R21">
        <v>3.78</v>
      </c>
      <c r="S21">
        <v>159.70699999999999</v>
      </c>
      <c r="T21">
        <v>4651</v>
      </c>
      <c r="U21">
        <v>2763.4650000000001</v>
      </c>
      <c r="V21">
        <v>0.23100000000000001</v>
      </c>
      <c r="W21">
        <v>1.1379999999999999</v>
      </c>
      <c r="X21">
        <v>1.81</v>
      </c>
      <c r="Y21">
        <v>59.4</v>
      </c>
      <c r="AA21" t="s">
        <v>88</v>
      </c>
      <c r="AB21" t="s">
        <v>31</v>
      </c>
      <c r="AC21" t="s">
        <v>23</v>
      </c>
      <c r="AD21">
        <v>3.78</v>
      </c>
      <c r="AE21">
        <v>2763.4650000000001</v>
      </c>
      <c r="AF21">
        <v>93414</v>
      </c>
      <c r="AH21">
        <v>2763.4650000000001</v>
      </c>
      <c r="AI21">
        <v>4</v>
      </c>
      <c r="AJ21">
        <v>3.42</v>
      </c>
      <c r="AK21">
        <v>-14.6</v>
      </c>
      <c r="AM21" t="s">
        <v>88</v>
      </c>
      <c r="AN21" t="s">
        <v>31</v>
      </c>
      <c r="AO21" t="s">
        <v>23</v>
      </c>
      <c r="AP21">
        <v>3.81</v>
      </c>
      <c r="AQ21">
        <v>6910.8779999999997</v>
      </c>
      <c r="AR21">
        <v>225487</v>
      </c>
      <c r="AS21">
        <v>68209.023000000001</v>
      </c>
      <c r="AT21">
        <v>0.40500000000000003</v>
      </c>
      <c r="AU21">
        <v>1.1379999999999999</v>
      </c>
      <c r="AV21">
        <v>0.74</v>
      </c>
      <c r="AW21">
        <v>-35.200000000000003</v>
      </c>
      <c r="AY21" t="s">
        <v>88</v>
      </c>
      <c r="AZ21" t="s">
        <v>31</v>
      </c>
      <c r="BA21" t="s">
        <v>23</v>
      </c>
      <c r="BB21">
        <v>3.96</v>
      </c>
      <c r="BC21">
        <v>68209.023000000001</v>
      </c>
      <c r="BD21">
        <v>1921450</v>
      </c>
      <c r="BF21">
        <v>68209.023000000001</v>
      </c>
      <c r="BG21">
        <v>4</v>
      </c>
      <c r="BH21">
        <v>4.1100000000000003</v>
      </c>
      <c r="BI21">
        <v>2.9</v>
      </c>
      <c r="BK21" t="s">
        <v>88</v>
      </c>
      <c r="BL21" t="s">
        <v>31</v>
      </c>
      <c r="BM21" t="s">
        <v>23</v>
      </c>
      <c r="BN21">
        <v>4.05</v>
      </c>
      <c r="BO21">
        <v>123.64100000000001</v>
      </c>
      <c r="BP21">
        <v>5052</v>
      </c>
      <c r="BQ21">
        <v>1218</v>
      </c>
      <c r="BR21">
        <v>0.40600000000000003</v>
      </c>
      <c r="BS21">
        <v>1.1379999999999999</v>
      </c>
      <c r="BT21">
        <v>1.43</v>
      </c>
      <c r="BU21">
        <v>25.6</v>
      </c>
      <c r="BW21" t="s">
        <v>88</v>
      </c>
      <c r="BX21" t="s">
        <v>31</v>
      </c>
      <c r="BY21" t="s">
        <v>23</v>
      </c>
      <c r="BZ21">
        <v>4.05</v>
      </c>
      <c r="CA21">
        <v>1218</v>
      </c>
      <c r="CB21">
        <v>45808</v>
      </c>
      <c r="CD21">
        <v>1218</v>
      </c>
      <c r="CE21">
        <v>4</v>
      </c>
      <c r="CF21">
        <v>3.62</v>
      </c>
      <c r="CG21">
        <v>-9.4</v>
      </c>
      <c r="CI21" t="s">
        <v>88</v>
      </c>
      <c r="CJ21" t="s">
        <v>31</v>
      </c>
      <c r="CK21" t="s">
        <v>23</v>
      </c>
      <c r="CL21">
        <v>4.07</v>
      </c>
      <c r="CM21">
        <v>632.78099999999995</v>
      </c>
      <c r="CN21">
        <v>22856</v>
      </c>
      <c r="CO21">
        <v>28126.109</v>
      </c>
      <c r="CP21">
        <v>0.09</v>
      </c>
      <c r="CQ21">
        <v>1.1379999999999999</v>
      </c>
      <c r="CR21">
        <v>0.87</v>
      </c>
      <c r="CS21">
        <v>-23.3</v>
      </c>
      <c r="CU21" t="s">
        <v>88</v>
      </c>
      <c r="CV21" t="s">
        <v>31</v>
      </c>
      <c r="CW21" t="s">
        <v>23</v>
      </c>
      <c r="CX21">
        <v>4.4000000000000004</v>
      </c>
      <c r="CY21">
        <v>3269.672</v>
      </c>
      <c r="CZ21">
        <v>137616</v>
      </c>
      <c r="DA21">
        <v>28126.109</v>
      </c>
      <c r="DB21">
        <v>0.46500000000000002</v>
      </c>
      <c r="DC21">
        <v>1.1379999999999999</v>
      </c>
      <c r="DD21">
        <v>1.07</v>
      </c>
      <c r="DE21">
        <v>-5.9</v>
      </c>
      <c r="DG21" t="s">
        <v>88</v>
      </c>
      <c r="DH21" t="s">
        <v>31</v>
      </c>
      <c r="DI21" t="s">
        <v>23</v>
      </c>
      <c r="DJ21">
        <v>4.4000000000000004</v>
      </c>
      <c r="DK21">
        <v>28126.109</v>
      </c>
      <c r="DL21">
        <v>1122780</v>
      </c>
      <c r="DN21">
        <v>28126.109</v>
      </c>
      <c r="DO21">
        <v>4</v>
      </c>
      <c r="DP21">
        <v>3.15</v>
      </c>
      <c r="DQ21">
        <v>-21.3</v>
      </c>
    </row>
    <row r="22" spans="3:121" x14ac:dyDescent="0.25">
      <c r="C22" t="s">
        <v>106</v>
      </c>
      <c r="D22" t="s">
        <v>31</v>
      </c>
      <c r="E22" t="s">
        <v>23</v>
      </c>
      <c r="F22">
        <v>3.88</v>
      </c>
      <c r="G22">
        <v>284.91500000000002</v>
      </c>
      <c r="H22">
        <v>4827</v>
      </c>
      <c r="I22">
        <v>2642.5210000000002</v>
      </c>
      <c r="J22">
        <v>0.43099999999999999</v>
      </c>
      <c r="K22">
        <v>1.1379999999999999</v>
      </c>
      <c r="L22">
        <v>0.85</v>
      </c>
      <c r="M22">
        <v>-25.6</v>
      </c>
      <c r="O22" t="s">
        <v>106</v>
      </c>
      <c r="P22" t="s">
        <v>31</v>
      </c>
      <c r="Q22" t="s">
        <v>23</v>
      </c>
      <c r="R22">
        <v>3.78</v>
      </c>
      <c r="S22">
        <v>117.511</v>
      </c>
      <c r="T22">
        <v>3059</v>
      </c>
      <c r="U22">
        <v>2642.5210000000002</v>
      </c>
      <c r="V22">
        <v>0.17799999999999999</v>
      </c>
      <c r="W22">
        <v>1.1379999999999999</v>
      </c>
      <c r="X22">
        <v>1.03</v>
      </c>
      <c r="Y22">
        <v>-9.8000000000000007</v>
      </c>
      <c r="AA22" t="s">
        <v>106</v>
      </c>
      <c r="AB22" t="s">
        <v>31</v>
      </c>
      <c r="AC22" t="s">
        <v>23</v>
      </c>
      <c r="AD22">
        <v>3.78</v>
      </c>
      <c r="AE22">
        <v>2642.5210000000002</v>
      </c>
      <c r="AF22">
        <v>90862</v>
      </c>
      <c r="AH22">
        <v>2642.5210000000002</v>
      </c>
      <c r="AI22">
        <v>4</v>
      </c>
      <c r="AJ22">
        <v>3.27</v>
      </c>
      <c r="AK22">
        <v>-18.3</v>
      </c>
      <c r="AM22" t="s">
        <v>106</v>
      </c>
      <c r="AN22" t="s">
        <v>31</v>
      </c>
      <c r="AO22" t="s">
        <v>23</v>
      </c>
      <c r="AP22">
        <v>3.81</v>
      </c>
      <c r="AQ22">
        <v>6854.1120000000001</v>
      </c>
      <c r="AR22">
        <v>229917</v>
      </c>
      <c r="AS22">
        <v>65752.898000000001</v>
      </c>
      <c r="AT22">
        <v>0.41699999999999998</v>
      </c>
      <c r="AU22">
        <v>1.1379999999999999</v>
      </c>
      <c r="AV22">
        <v>0.77</v>
      </c>
      <c r="AW22">
        <v>-32.299999999999997</v>
      </c>
      <c r="AY22" t="s">
        <v>106</v>
      </c>
      <c r="AZ22" t="s">
        <v>31</v>
      </c>
      <c r="BA22" t="s">
        <v>23</v>
      </c>
      <c r="BB22">
        <v>3.97</v>
      </c>
      <c r="BC22">
        <v>65752.898000000001</v>
      </c>
      <c r="BD22">
        <v>1872039</v>
      </c>
      <c r="BF22">
        <v>65752.898000000001</v>
      </c>
      <c r="BG22">
        <v>4</v>
      </c>
      <c r="BH22">
        <v>3.97</v>
      </c>
      <c r="BI22">
        <v>-0.8</v>
      </c>
      <c r="BK22" t="s">
        <v>106</v>
      </c>
      <c r="BL22" t="s">
        <v>31</v>
      </c>
      <c r="BM22" t="s">
        <v>23</v>
      </c>
      <c r="BN22">
        <v>4.05</v>
      </c>
      <c r="BO22">
        <v>102.804</v>
      </c>
      <c r="BP22">
        <v>3685</v>
      </c>
      <c r="BQ22">
        <v>1336.0309999999999</v>
      </c>
      <c r="BR22">
        <v>0.308</v>
      </c>
      <c r="BS22">
        <v>1.1379999999999999</v>
      </c>
      <c r="BT22">
        <v>0.84</v>
      </c>
      <c r="BU22">
        <v>-26.3</v>
      </c>
      <c r="BW22" t="s">
        <v>106</v>
      </c>
      <c r="BX22" t="s">
        <v>31</v>
      </c>
      <c r="BY22" t="s">
        <v>23</v>
      </c>
      <c r="BZ22">
        <v>4.05</v>
      </c>
      <c r="CA22">
        <v>1336.0309999999999</v>
      </c>
      <c r="CB22">
        <v>51239</v>
      </c>
      <c r="CD22">
        <v>1336.0309999999999</v>
      </c>
      <c r="CE22">
        <v>4</v>
      </c>
      <c r="CF22">
        <v>3.97</v>
      </c>
      <c r="CG22">
        <v>-0.6</v>
      </c>
      <c r="CI22" t="s">
        <v>106</v>
      </c>
      <c r="CJ22" t="s">
        <v>31</v>
      </c>
      <c r="CK22" t="s">
        <v>23</v>
      </c>
      <c r="CL22">
        <v>4.07</v>
      </c>
      <c r="CM22">
        <v>686.44899999999996</v>
      </c>
      <c r="CN22">
        <v>26862</v>
      </c>
      <c r="CO22">
        <v>25787.34</v>
      </c>
      <c r="CP22">
        <v>0.106</v>
      </c>
      <c r="CQ22">
        <v>1.1379999999999999</v>
      </c>
      <c r="CR22">
        <v>1.1499999999999999</v>
      </c>
      <c r="CS22">
        <v>0.9</v>
      </c>
      <c r="CU22" t="s">
        <v>106</v>
      </c>
      <c r="CV22" t="s">
        <v>31</v>
      </c>
      <c r="CW22" t="s">
        <v>23</v>
      </c>
      <c r="CX22">
        <v>4.4000000000000004</v>
      </c>
      <c r="CY22">
        <v>3183.645</v>
      </c>
      <c r="CZ22">
        <v>129738</v>
      </c>
      <c r="DA22">
        <v>25787.34</v>
      </c>
      <c r="DB22">
        <v>0.49399999999999999</v>
      </c>
      <c r="DC22">
        <v>1.1379999999999999</v>
      </c>
      <c r="DD22">
        <v>1.17</v>
      </c>
      <c r="DE22">
        <v>2.9</v>
      </c>
      <c r="DG22" t="s">
        <v>106</v>
      </c>
      <c r="DH22" t="s">
        <v>31</v>
      </c>
      <c r="DI22" t="s">
        <v>23</v>
      </c>
      <c r="DJ22">
        <v>4.4000000000000004</v>
      </c>
      <c r="DK22">
        <v>25787.34</v>
      </c>
      <c r="DL22">
        <v>1064513</v>
      </c>
      <c r="DN22">
        <v>25787.34</v>
      </c>
      <c r="DO22">
        <v>4</v>
      </c>
      <c r="DP22">
        <v>2.88</v>
      </c>
      <c r="DQ22">
        <v>-27.9</v>
      </c>
    </row>
    <row r="23" spans="3:121" x14ac:dyDescent="0.25">
      <c r="C23" t="s">
        <v>110</v>
      </c>
      <c r="D23" t="s">
        <v>31</v>
      </c>
      <c r="E23" t="s">
        <v>23</v>
      </c>
      <c r="F23">
        <v>3.88</v>
      </c>
      <c r="G23">
        <v>256.32100000000003</v>
      </c>
      <c r="H23">
        <v>5150</v>
      </c>
      <c r="I23">
        <v>3320.192</v>
      </c>
      <c r="J23">
        <v>0.309</v>
      </c>
      <c r="K23">
        <v>1.1379999999999999</v>
      </c>
      <c r="L23">
        <v>0.4</v>
      </c>
      <c r="M23">
        <v>-65</v>
      </c>
      <c r="O23" t="s">
        <v>110</v>
      </c>
      <c r="P23" t="s">
        <v>31</v>
      </c>
      <c r="Q23" t="s">
        <v>23</v>
      </c>
      <c r="R23">
        <v>3.78</v>
      </c>
      <c r="S23">
        <v>162.41300000000001</v>
      </c>
      <c r="T23">
        <v>5489</v>
      </c>
      <c r="U23">
        <v>3320.192</v>
      </c>
      <c r="V23">
        <v>0.19600000000000001</v>
      </c>
      <c r="W23">
        <v>1.1379999999999999</v>
      </c>
      <c r="X23">
        <v>1.29</v>
      </c>
      <c r="Y23">
        <v>13.3</v>
      </c>
      <c r="AA23" t="s">
        <v>110</v>
      </c>
      <c r="AB23" t="s">
        <v>31</v>
      </c>
      <c r="AC23" t="s">
        <v>23</v>
      </c>
      <c r="AD23">
        <v>3.78</v>
      </c>
      <c r="AE23">
        <v>3320.192</v>
      </c>
      <c r="AF23">
        <v>115358</v>
      </c>
      <c r="AH23">
        <v>3320.192</v>
      </c>
      <c r="AI23">
        <v>4</v>
      </c>
      <c r="AJ23">
        <v>4.1100000000000003</v>
      </c>
      <c r="AK23">
        <v>2.6</v>
      </c>
      <c r="AM23" t="s">
        <v>110</v>
      </c>
      <c r="AN23" t="s">
        <v>31</v>
      </c>
      <c r="AO23" t="s">
        <v>23</v>
      </c>
      <c r="AP23">
        <v>3.81</v>
      </c>
      <c r="AQ23">
        <v>5772.0259999999998</v>
      </c>
      <c r="AR23">
        <v>189798</v>
      </c>
      <c r="AS23">
        <v>64498.292999999998</v>
      </c>
      <c r="AT23">
        <v>0.35799999999999998</v>
      </c>
      <c r="AU23">
        <v>1.1379999999999999</v>
      </c>
      <c r="AV23">
        <v>0.6</v>
      </c>
      <c r="AW23">
        <v>-47</v>
      </c>
      <c r="AY23" t="s">
        <v>110</v>
      </c>
      <c r="AZ23" t="s">
        <v>31</v>
      </c>
      <c r="BA23" t="s">
        <v>23</v>
      </c>
      <c r="BB23">
        <v>3.96</v>
      </c>
      <c r="BC23">
        <v>64498.292999999998</v>
      </c>
      <c r="BD23">
        <v>1769525</v>
      </c>
      <c r="BF23">
        <v>64498.292999999998</v>
      </c>
      <c r="BG23">
        <v>4</v>
      </c>
      <c r="BH23">
        <v>3.89</v>
      </c>
      <c r="BI23">
        <v>-2.7</v>
      </c>
      <c r="BK23" t="s">
        <v>110</v>
      </c>
      <c r="BL23" t="s">
        <v>31</v>
      </c>
      <c r="BM23" t="s">
        <v>23</v>
      </c>
      <c r="BN23">
        <v>4.05</v>
      </c>
      <c r="BO23">
        <v>102.66</v>
      </c>
      <c r="BP23">
        <v>4075</v>
      </c>
      <c r="BQ23">
        <v>1286.0029999999999</v>
      </c>
      <c r="BR23">
        <v>0.31900000000000001</v>
      </c>
      <c r="BS23">
        <v>1.1379999999999999</v>
      </c>
      <c r="BT23">
        <v>0.91</v>
      </c>
      <c r="BU23">
        <v>-20.2</v>
      </c>
      <c r="BW23" t="s">
        <v>110</v>
      </c>
      <c r="BX23" t="s">
        <v>31</v>
      </c>
      <c r="BY23" t="s">
        <v>23</v>
      </c>
      <c r="BZ23">
        <v>4.05</v>
      </c>
      <c r="CA23">
        <v>1286.0029999999999</v>
      </c>
      <c r="CB23">
        <v>49431</v>
      </c>
      <c r="CD23">
        <v>1286.0029999999999</v>
      </c>
      <c r="CE23">
        <v>4</v>
      </c>
      <c r="CF23">
        <v>3.83</v>
      </c>
      <c r="CG23">
        <v>-4.4000000000000004</v>
      </c>
      <c r="CI23" t="s">
        <v>110</v>
      </c>
      <c r="CJ23" t="s">
        <v>31</v>
      </c>
      <c r="CK23" t="s">
        <v>23</v>
      </c>
      <c r="CL23">
        <v>4.0599999999999996</v>
      </c>
      <c r="CM23">
        <v>648.49900000000002</v>
      </c>
      <c r="CN23">
        <v>25291</v>
      </c>
      <c r="CO23">
        <v>25884.043000000001</v>
      </c>
      <c r="CP23">
        <v>0.1</v>
      </c>
      <c r="CQ23">
        <v>1.1379999999999999</v>
      </c>
      <c r="CR23">
        <v>1.04</v>
      </c>
      <c r="CS23">
        <v>-8.3000000000000007</v>
      </c>
      <c r="CU23" t="s">
        <v>110</v>
      </c>
      <c r="CV23" t="s">
        <v>31</v>
      </c>
      <c r="CW23" t="s">
        <v>23</v>
      </c>
      <c r="CX23">
        <v>4.4000000000000004</v>
      </c>
      <c r="CY23">
        <v>3061.2359999999999</v>
      </c>
      <c r="CZ23">
        <v>126429</v>
      </c>
      <c r="DA23">
        <v>25884.043000000001</v>
      </c>
      <c r="DB23">
        <v>0.47299999999999998</v>
      </c>
      <c r="DC23">
        <v>1.1379999999999999</v>
      </c>
      <c r="DD23">
        <v>1.1000000000000001</v>
      </c>
      <c r="DE23">
        <v>-3.5</v>
      </c>
      <c r="DG23" t="s">
        <v>110</v>
      </c>
      <c r="DH23" t="s">
        <v>31</v>
      </c>
      <c r="DI23" t="s">
        <v>23</v>
      </c>
      <c r="DJ23">
        <v>4.4000000000000004</v>
      </c>
      <c r="DK23">
        <v>25884.043000000001</v>
      </c>
      <c r="DL23">
        <v>1063068</v>
      </c>
      <c r="DN23">
        <v>25884.043000000001</v>
      </c>
      <c r="DO23">
        <v>4</v>
      </c>
      <c r="DP23">
        <v>2.9</v>
      </c>
      <c r="DQ23">
        <v>-27.6</v>
      </c>
    </row>
    <row r="24" spans="3:121" x14ac:dyDescent="0.25">
      <c r="C24" t="s">
        <v>114</v>
      </c>
      <c r="D24" t="s">
        <v>31</v>
      </c>
      <c r="E24" t="s">
        <v>23</v>
      </c>
      <c r="F24">
        <v>3.87</v>
      </c>
      <c r="G24">
        <v>303.54599999999999</v>
      </c>
      <c r="H24">
        <v>4891</v>
      </c>
      <c r="I24">
        <v>3376.1849999999999</v>
      </c>
      <c r="J24">
        <v>0.36</v>
      </c>
      <c r="K24">
        <v>1.1379999999999999</v>
      </c>
      <c r="L24">
        <v>0.57999999999999996</v>
      </c>
      <c r="M24">
        <v>-48.6</v>
      </c>
      <c r="O24" t="s">
        <v>114</v>
      </c>
      <c r="P24" t="s">
        <v>31</v>
      </c>
      <c r="Q24" t="s">
        <v>23</v>
      </c>
      <c r="R24">
        <v>3.78</v>
      </c>
      <c r="S24">
        <v>136.12899999999999</v>
      </c>
      <c r="T24">
        <v>4459</v>
      </c>
      <c r="U24">
        <v>3376.1849999999999</v>
      </c>
      <c r="V24">
        <v>0.161</v>
      </c>
      <c r="W24">
        <v>1.1379999999999999</v>
      </c>
      <c r="X24">
        <v>0.78</v>
      </c>
      <c r="Y24">
        <v>-31.4</v>
      </c>
      <c r="AA24" t="s">
        <v>114</v>
      </c>
      <c r="AB24" t="s">
        <v>31</v>
      </c>
      <c r="AC24" t="s">
        <v>23</v>
      </c>
      <c r="AD24">
        <v>3.78</v>
      </c>
      <c r="AE24">
        <v>3376.1849999999999</v>
      </c>
      <c r="AF24">
        <v>117099</v>
      </c>
      <c r="AH24">
        <v>3376.1849999999999</v>
      </c>
      <c r="AI24">
        <v>4</v>
      </c>
      <c r="AJ24">
        <v>4.17</v>
      </c>
      <c r="AK24">
        <v>4.4000000000000004</v>
      </c>
      <c r="AM24" t="s">
        <v>114</v>
      </c>
      <c r="AN24" t="s">
        <v>31</v>
      </c>
      <c r="AO24" t="s">
        <v>23</v>
      </c>
      <c r="AP24">
        <v>3.81</v>
      </c>
      <c r="AQ24">
        <v>5196.0950000000003</v>
      </c>
      <c r="AR24">
        <v>167226</v>
      </c>
      <c r="AS24">
        <v>63275.16</v>
      </c>
      <c r="AT24">
        <v>0.32800000000000001</v>
      </c>
      <c r="AU24">
        <v>1.1379999999999999</v>
      </c>
      <c r="AV24">
        <v>0.52</v>
      </c>
      <c r="AW24">
        <v>-54.4</v>
      </c>
      <c r="AY24" t="s">
        <v>114</v>
      </c>
      <c r="AZ24" t="s">
        <v>31</v>
      </c>
      <c r="BA24" t="s">
        <v>23</v>
      </c>
      <c r="BB24">
        <v>3.97</v>
      </c>
      <c r="BC24">
        <v>63275.16</v>
      </c>
      <c r="BD24">
        <v>1767799</v>
      </c>
      <c r="BF24">
        <v>63275.16</v>
      </c>
      <c r="BG24">
        <v>4</v>
      </c>
      <c r="BH24">
        <v>3.82</v>
      </c>
      <c r="BI24">
        <v>-4.5999999999999996</v>
      </c>
      <c r="BK24" t="s">
        <v>114</v>
      </c>
      <c r="BL24" t="s">
        <v>31</v>
      </c>
      <c r="BM24" t="s">
        <v>23</v>
      </c>
      <c r="BN24">
        <v>4.05</v>
      </c>
      <c r="BO24">
        <v>100.041</v>
      </c>
      <c r="BP24">
        <v>3971</v>
      </c>
      <c r="BQ24">
        <v>1098.067</v>
      </c>
      <c r="BR24">
        <v>0.36399999999999999</v>
      </c>
      <c r="BS24">
        <v>1.1379999999999999</v>
      </c>
      <c r="BT24">
        <v>1.18</v>
      </c>
      <c r="BU24">
        <v>3.6</v>
      </c>
      <c r="BW24" t="s">
        <v>114</v>
      </c>
      <c r="BX24" t="s">
        <v>31</v>
      </c>
      <c r="BY24" t="s">
        <v>23</v>
      </c>
      <c r="BZ24">
        <v>4.05</v>
      </c>
      <c r="CA24">
        <v>1098.067</v>
      </c>
      <c r="CB24">
        <v>41974</v>
      </c>
      <c r="CD24">
        <v>1098.067</v>
      </c>
      <c r="CE24">
        <v>4</v>
      </c>
      <c r="CF24">
        <v>3.27</v>
      </c>
      <c r="CG24">
        <v>-18.3</v>
      </c>
      <c r="CI24" t="s">
        <v>114</v>
      </c>
      <c r="CJ24" t="s">
        <v>31</v>
      </c>
      <c r="CK24" t="s">
        <v>23</v>
      </c>
      <c r="CL24">
        <v>4.07</v>
      </c>
      <c r="CM24">
        <v>627.01599999999996</v>
      </c>
      <c r="CN24">
        <v>24357</v>
      </c>
      <c r="CO24">
        <v>23961.09</v>
      </c>
      <c r="CP24">
        <v>0.105</v>
      </c>
      <c r="CQ24">
        <v>1.1379999999999999</v>
      </c>
      <c r="CR24">
        <v>1.1200000000000001</v>
      </c>
      <c r="CS24">
        <v>-1.8</v>
      </c>
      <c r="CU24" t="s">
        <v>114</v>
      </c>
      <c r="CV24" t="s">
        <v>31</v>
      </c>
      <c r="CW24" t="s">
        <v>23</v>
      </c>
      <c r="CX24">
        <v>4.4000000000000004</v>
      </c>
      <c r="CY24">
        <v>2840.3679999999999</v>
      </c>
      <c r="CZ24">
        <v>113787</v>
      </c>
      <c r="DA24">
        <v>23961.09</v>
      </c>
      <c r="DB24">
        <v>0.47399999999999998</v>
      </c>
      <c r="DC24">
        <v>1.1379999999999999</v>
      </c>
      <c r="DD24">
        <v>1.1000000000000001</v>
      </c>
      <c r="DE24">
        <v>-3.1</v>
      </c>
      <c r="DG24" t="s">
        <v>114</v>
      </c>
      <c r="DH24" t="s">
        <v>31</v>
      </c>
      <c r="DI24" t="s">
        <v>23</v>
      </c>
      <c r="DJ24">
        <v>4.4000000000000004</v>
      </c>
      <c r="DK24">
        <v>23961.09</v>
      </c>
      <c r="DL24">
        <v>987606</v>
      </c>
      <c r="DN24">
        <v>23961.09</v>
      </c>
      <c r="DO24">
        <v>4</v>
      </c>
      <c r="DP24">
        <v>2.68</v>
      </c>
      <c r="DQ24">
        <v>-33</v>
      </c>
    </row>
    <row r="25" spans="3:121" x14ac:dyDescent="0.25">
      <c r="C25" t="s">
        <v>32</v>
      </c>
      <c r="D25" t="s">
        <v>33</v>
      </c>
      <c r="E25" t="s">
        <v>34</v>
      </c>
      <c r="F25">
        <v>3.88</v>
      </c>
      <c r="G25">
        <v>447.46100000000001</v>
      </c>
      <c r="H25">
        <v>8778</v>
      </c>
      <c r="I25">
        <v>3034.11</v>
      </c>
      <c r="J25">
        <v>0.59</v>
      </c>
      <c r="K25">
        <v>1.825</v>
      </c>
      <c r="L25">
        <v>1.43</v>
      </c>
      <c r="M25">
        <v>-21.8</v>
      </c>
      <c r="O25" t="s">
        <v>32</v>
      </c>
      <c r="P25" t="s">
        <v>33</v>
      </c>
      <c r="Q25" t="s">
        <v>34</v>
      </c>
      <c r="R25">
        <v>3.78</v>
      </c>
      <c r="S25">
        <v>171.96299999999999</v>
      </c>
      <c r="T25">
        <v>5263</v>
      </c>
      <c r="U25">
        <v>3034.11</v>
      </c>
      <c r="V25">
        <v>0.22700000000000001</v>
      </c>
      <c r="W25">
        <v>1.825</v>
      </c>
      <c r="X25">
        <v>1.75</v>
      </c>
      <c r="Y25">
        <v>-4.2</v>
      </c>
      <c r="AA25" t="s">
        <v>32</v>
      </c>
      <c r="AB25" t="s">
        <v>33</v>
      </c>
      <c r="AC25" t="s">
        <v>34</v>
      </c>
      <c r="AD25">
        <v>3.77</v>
      </c>
      <c r="AE25">
        <v>3034.11</v>
      </c>
      <c r="AF25">
        <v>104487</v>
      </c>
      <c r="AH25">
        <v>3034.11</v>
      </c>
      <c r="AI25">
        <v>4</v>
      </c>
      <c r="AJ25">
        <v>3.75</v>
      </c>
      <c r="AK25">
        <v>-6.2</v>
      </c>
      <c r="AM25" t="s">
        <v>32</v>
      </c>
      <c r="AN25" t="s">
        <v>33</v>
      </c>
      <c r="AO25" t="s">
        <v>34</v>
      </c>
      <c r="AP25">
        <v>3.8</v>
      </c>
      <c r="AQ25">
        <v>11641.195</v>
      </c>
      <c r="AR25">
        <v>382511</v>
      </c>
      <c r="AS25">
        <v>68219.304999999993</v>
      </c>
      <c r="AT25">
        <v>0.68300000000000005</v>
      </c>
      <c r="AU25">
        <v>1.825</v>
      </c>
      <c r="AV25">
        <v>1.52</v>
      </c>
      <c r="AW25">
        <v>-16.5</v>
      </c>
      <c r="AY25" t="s">
        <v>32</v>
      </c>
      <c r="AZ25" t="s">
        <v>33</v>
      </c>
      <c r="BA25" t="s">
        <v>34</v>
      </c>
      <c r="BB25">
        <v>3.96</v>
      </c>
      <c r="BC25">
        <v>68219.304999999993</v>
      </c>
      <c r="BD25">
        <v>1940316</v>
      </c>
      <c r="BF25">
        <v>68219.304999999993</v>
      </c>
      <c r="BG25">
        <v>4</v>
      </c>
      <c r="BH25">
        <v>4.12</v>
      </c>
      <c r="BI25">
        <v>2.9</v>
      </c>
      <c r="BK25" t="s">
        <v>32</v>
      </c>
      <c r="BL25" t="s">
        <v>33</v>
      </c>
      <c r="BM25" t="s">
        <v>34</v>
      </c>
      <c r="BN25">
        <v>4.05</v>
      </c>
      <c r="BO25">
        <v>183.98500000000001</v>
      </c>
      <c r="BP25">
        <v>6873</v>
      </c>
      <c r="BQ25">
        <v>1285.3579999999999</v>
      </c>
      <c r="BR25">
        <v>0.57299999999999995</v>
      </c>
      <c r="BS25">
        <v>1.825</v>
      </c>
      <c r="BT25">
        <v>2.4300000000000002</v>
      </c>
      <c r="BU25">
        <v>33</v>
      </c>
      <c r="BW25" t="s">
        <v>32</v>
      </c>
      <c r="BX25" t="s">
        <v>33</v>
      </c>
      <c r="BY25" t="s">
        <v>34</v>
      </c>
      <c r="BZ25">
        <v>4.05</v>
      </c>
      <c r="CA25">
        <v>1285.3579999999999</v>
      </c>
      <c r="CB25">
        <v>48475</v>
      </c>
      <c r="CD25">
        <v>1285.3579999999999</v>
      </c>
      <c r="CE25">
        <v>4</v>
      </c>
      <c r="CF25">
        <v>3.82</v>
      </c>
      <c r="CG25">
        <v>-4.4000000000000004</v>
      </c>
      <c r="CI25" t="s">
        <v>32</v>
      </c>
      <c r="CJ25" t="s">
        <v>33</v>
      </c>
      <c r="CK25" t="s">
        <v>34</v>
      </c>
      <c r="CL25">
        <v>4.0599999999999996</v>
      </c>
      <c r="CM25">
        <v>1062.268</v>
      </c>
      <c r="CN25">
        <v>36328</v>
      </c>
      <c r="CO25">
        <v>40008.616999999998</v>
      </c>
      <c r="CP25">
        <v>0.106</v>
      </c>
      <c r="CQ25">
        <v>1.825</v>
      </c>
      <c r="CR25">
        <v>1.1399999999999999</v>
      </c>
      <c r="CS25">
        <v>-37.4</v>
      </c>
      <c r="CU25" t="s">
        <v>32</v>
      </c>
      <c r="CV25" t="s">
        <v>33</v>
      </c>
      <c r="CW25" t="s">
        <v>34</v>
      </c>
      <c r="CX25">
        <v>4.4000000000000004</v>
      </c>
      <c r="CY25">
        <v>7043</v>
      </c>
      <c r="CZ25">
        <v>277350</v>
      </c>
      <c r="DA25">
        <v>40008.616999999998</v>
      </c>
      <c r="DB25">
        <v>0.70399999999999996</v>
      </c>
      <c r="DC25">
        <v>1.825</v>
      </c>
      <c r="DD25">
        <v>1.9</v>
      </c>
      <c r="DE25">
        <v>4.0999999999999996</v>
      </c>
      <c r="DG25" t="s">
        <v>32</v>
      </c>
      <c r="DH25" t="s">
        <v>33</v>
      </c>
      <c r="DI25" t="s">
        <v>34</v>
      </c>
      <c r="DJ25">
        <v>4.4000000000000004</v>
      </c>
      <c r="DK25">
        <v>40008.616999999998</v>
      </c>
      <c r="DL25">
        <v>1617090</v>
      </c>
      <c r="DN25">
        <v>40008.616999999998</v>
      </c>
      <c r="DO25">
        <v>4</v>
      </c>
      <c r="DP25">
        <v>4.4800000000000004</v>
      </c>
      <c r="DQ25">
        <v>11.9</v>
      </c>
    </row>
    <row r="26" spans="3:121" x14ac:dyDescent="0.25">
      <c r="C26" t="s">
        <v>63</v>
      </c>
      <c r="D26" t="s">
        <v>33</v>
      </c>
      <c r="E26" t="s">
        <v>34</v>
      </c>
      <c r="F26">
        <v>3.88</v>
      </c>
      <c r="G26">
        <v>478.13</v>
      </c>
      <c r="H26">
        <v>8539</v>
      </c>
      <c r="I26">
        <v>2368.634</v>
      </c>
      <c r="J26">
        <v>0.80700000000000005</v>
      </c>
      <c r="K26">
        <v>1.825</v>
      </c>
      <c r="L26">
        <v>2.2200000000000002</v>
      </c>
      <c r="M26">
        <v>21.7</v>
      </c>
      <c r="O26" t="s">
        <v>63</v>
      </c>
      <c r="P26" t="s">
        <v>33</v>
      </c>
      <c r="Q26" t="s">
        <v>34</v>
      </c>
      <c r="R26">
        <v>3.78</v>
      </c>
      <c r="S26">
        <v>168.791</v>
      </c>
      <c r="T26">
        <v>5259</v>
      </c>
      <c r="U26">
        <v>2368.634</v>
      </c>
      <c r="V26">
        <v>0.28499999999999998</v>
      </c>
      <c r="W26">
        <v>1.825</v>
      </c>
      <c r="X26">
        <v>2.61</v>
      </c>
      <c r="Y26">
        <v>43</v>
      </c>
      <c r="AA26" t="s">
        <v>63</v>
      </c>
      <c r="AB26" t="s">
        <v>33</v>
      </c>
      <c r="AC26" t="s">
        <v>34</v>
      </c>
      <c r="AD26">
        <v>3.78</v>
      </c>
      <c r="AE26">
        <v>2368.634</v>
      </c>
      <c r="AF26">
        <v>80581</v>
      </c>
      <c r="AH26">
        <v>2368.634</v>
      </c>
      <c r="AI26">
        <v>4</v>
      </c>
      <c r="AJ26">
        <v>2.93</v>
      </c>
      <c r="AK26">
        <v>-26.8</v>
      </c>
      <c r="AM26" t="s">
        <v>63</v>
      </c>
      <c r="AN26" t="s">
        <v>33</v>
      </c>
      <c r="AO26" t="s">
        <v>34</v>
      </c>
      <c r="AP26">
        <v>3.81</v>
      </c>
      <c r="AQ26">
        <v>10848.09</v>
      </c>
      <c r="AR26">
        <v>359772</v>
      </c>
      <c r="AS26">
        <v>65001.292999999998</v>
      </c>
      <c r="AT26">
        <v>0.66800000000000004</v>
      </c>
      <c r="AU26">
        <v>1.825</v>
      </c>
      <c r="AV26">
        <v>1.48</v>
      </c>
      <c r="AW26">
        <v>-18.899999999999999</v>
      </c>
      <c r="AY26" t="s">
        <v>63</v>
      </c>
      <c r="AZ26" t="s">
        <v>33</v>
      </c>
      <c r="BA26" t="s">
        <v>34</v>
      </c>
      <c r="BB26">
        <v>3.96</v>
      </c>
      <c r="BC26">
        <v>65001.292999999998</v>
      </c>
      <c r="BD26">
        <v>1804041</v>
      </c>
      <c r="BF26">
        <v>65001.292999999998</v>
      </c>
      <c r="BG26">
        <v>4</v>
      </c>
      <c r="BH26">
        <v>3.92</v>
      </c>
      <c r="BI26">
        <v>-2</v>
      </c>
      <c r="BK26" t="s">
        <v>63</v>
      </c>
      <c r="BL26" t="s">
        <v>33</v>
      </c>
      <c r="BM26" t="s">
        <v>34</v>
      </c>
      <c r="BN26">
        <v>4.05</v>
      </c>
      <c r="BO26">
        <v>134.60900000000001</v>
      </c>
      <c r="BP26">
        <v>4719</v>
      </c>
      <c r="BQ26">
        <v>1266.854</v>
      </c>
      <c r="BR26">
        <v>0.42499999999999999</v>
      </c>
      <c r="BS26">
        <v>1.825</v>
      </c>
      <c r="BT26">
        <v>1.54</v>
      </c>
      <c r="BU26">
        <v>-15.5</v>
      </c>
      <c r="BW26" t="s">
        <v>63</v>
      </c>
      <c r="BX26" t="s">
        <v>33</v>
      </c>
      <c r="BY26" t="s">
        <v>34</v>
      </c>
      <c r="BZ26">
        <v>4.05</v>
      </c>
      <c r="CA26">
        <v>1266.854</v>
      </c>
      <c r="CB26">
        <v>47688</v>
      </c>
      <c r="CD26">
        <v>1266.854</v>
      </c>
      <c r="CE26">
        <v>4</v>
      </c>
      <c r="CF26">
        <v>3.77</v>
      </c>
      <c r="CG26">
        <v>-5.8</v>
      </c>
      <c r="CI26" t="s">
        <v>63</v>
      </c>
      <c r="CJ26" t="s">
        <v>33</v>
      </c>
      <c r="CK26" t="s">
        <v>34</v>
      </c>
      <c r="CL26">
        <v>4.07</v>
      </c>
      <c r="CM26">
        <v>1106.8599999999999</v>
      </c>
      <c r="CN26">
        <v>42580</v>
      </c>
      <c r="CO26">
        <v>33664.370999999999</v>
      </c>
      <c r="CP26">
        <v>0.13200000000000001</v>
      </c>
      <c r="CQ26">
        <v>1.825</v>
      </c>
      <c r="CR26">
        <v>1.57</v>
      </c>
      <c r="CS26">
        <v>-14.2</v>
      </c>
      <c r="CU26" t="s">
        <v>63</v>
      </c>
      <c r="CV26" t="s">
        <v>33</v>
      </c>
      <c r="CW26" t="s">
        <v>34</v>
      </c>
      <c r="CX26">
        <v>4.4000000000000004</v>
      </c>
      <c r="CY26">
        <v>5588.62</v>
      </c>
      <c r="CZ26">
        <v>236229</v>
      </c>
      <c r="DA26">
        <v>33664.370999999999</v>
      </c>
      <c r="DB26">
        <v>0.66400000000000003</v>
      </c>
      <c r="DC26">
        <v>1.825</v>
      </c>
      <c r="DD26">
        <v>1.76</v>
      </c>
      <c r="DE26">
        <v>-3.5</v>
      </c>
      <c r="DG26" t="s">
        <v>63</v>
      </c>
      <c r="DH26" t="s">
        <v>33</v>
      </c>
      <c r="DI26" t="s">
        <v>34</v>
      </c>
      <c r="DJ26">
        <v>4.4000000000000004</v>
      </c>
      <c r="DK26">
        <v>33664.370999999999</v>
      </c>
      <c r="DL26">
        <v>1373684</v>
      </c>
      <c r="DN26">
        <v>33664.370999999999</v>
      </c>
      <c r="DO26">
        <v>4</v>
      </c>
      <c r="DP26">
        <v>3.77</v>
      </c>
      <c r="DQ26">
        <v>-5.9</v>
      </c>
    </row>
    <row r="27" spans="3:121" x14ac:dyDescent="0.25">
      <c r="C27" t="s">
        <v>67</v>
      </c>
      <c r="D27" t="s">
        <v>33</v>
      </c>
      <c r="E27" t="s">
        <v>34</v>
      </c>
      <c r="F27">
        <v>3.87</v>
      </c>
      <c r="G27">
        <v>418.26400000000001</v>
      </c>
      <c r="H27">
        <v>7300</v>
      </c>
      <c r="I27">
        <v>2974.0360000000001</v>
      </c>
      <c r="J27">
        <v>0.56299999999999994</v>
      </c>
      <c r="K27">
        <v>1.825</v>
      </c>
      <c r="L27">
        <v>1.33</v>
      </c>
      <c r="M27">
        <v>-27.3</v>
      </c>
      <c r="O27" t="s">
        <v>67</v>
      </c>
      <c r="P27" t="s">
        <v>33</v>
      </c>
      <c r="Q27" t="s">
        <v>34</v>
      </c>
      <c r="R27">
        <v>3.78</v>
      </c>
      <c r="S27">
        <v>141.01400000000001</v>
      </c>
      <c r="T27">
        <v>4907</v>
      </c>
      <c r="U27">
        <v>2974.0360000000001</v>
      </c>
      <c r="V27">
        <v>0.19</v>
      </c>
      <c r="W27">
        <v>1.825</v>
      </c>
      <c r="X27">
        <v>1.2</v>
      </c>
      <c r="Y27">
        <v>-34.200000000000003</v>
      </c>
      <c r="AA27" t="s">
        <v>67</v>
      </c>
      <c r="AB27" t="s">
        <v>33</v>
      </c>
      <c r="AC27" t="s">
        <v>34</v>
      </c>
      <c r="AD27">
        <v>3.77</v>
      </c>
      <c r="AE27">
        <v>2974.0360000000001</v>
      </c>
      <c r="AF27">
        <v>102368</v>
      </c>
      <c r="AH27">
        <v>2974.0360000000001</v>
      </c>
      <c r="AI27">
        <v>4</v>
      </c>
      <c r="AJ27">
        <v>3.68</v>
      </c>
      <c r="AK27">
        <v>-8.1</v>
      </c>
      <c r="AM27" t="s">
        <v>67</v>
      </c>
      <c r="AN27" t="s">
        <v>33</v>
      </c>
      <c r="AO27" t="s">
        <v>34</v>
      </c>
      <c r="AP27">
        <v>3.8</v>
      </c>
      <c r="AQ27">
        <v>11571.36</v>
      </c>
      <c r="AR27">
        <v>384229</v>
      </c>
      <c r="AS27">
        <v>66638.733999999997</v>
      </c>
      <c r="AT27">
        <v>0.69499999999999995</v>
      </c>
      <c r="AU27">
        <v>1.825</v>
      </c>
      <c r="AV27">
        <v>1.56</v>
      </c>
      <c r="AW27">
        <v>-14.7</v>
      </c>
      <c r="AY27" t="s">
        <v>67</v>
      </c>
      <c r="AZ27" t="s">
        <v>33</v>
      </c>
      <c r="BA27" t="s">
        <v>34</v>
      </c>
      <c r="BB27">
        <v>3.96</v>
      </c>
      <c r="BC27">
        <v>66638.733999999997</v>
      </c>
      <c r="BD27">
        <v>1854201</v>
      </c>
      <c r="BF27">
        <v>66638.733999999997</v>
      </c>
      <c r="BG27">
        <v>4</v>
      </c>
      <c r="BH27">
        <v>4.0199999999999996</v>
      </c>
      <c r="BI27">
        <v>0.5</v>
      </c>
      <c r="BK27" t="s">
        <v>67</v>
      </c>
      <c r="BL27" t="s">
        <v>33</v>
      </c>
      <c r="BM27" t="s">
        <v>34</v>
      </c>
      <c r="BN27">
        <v>4.05</v>
      </c>
      <c r="BO27">
        <v>139.41399999999999</v>
      </c>
      <c r="BP27">
        <v>5172</v>
      </c>
      <c r="BQ27">
        <v>1260.4269999999999</v>
      </c>
      <c r="BR27">
        <v>0.442</v>
      </c>
      <c r="BS27">
        <v>1.825</v>
      </c>
      <c r="BT27">
        <v>1.65</v>
      </c>
      <c r="BU27">
        <v>-9.8000000000000007</v>
      </c>
      <c r="BW27" t="s">
        <v>67</v>
      </c>
      <c r="BX27" t="s">
        <v>33</v>
      </c>
      <c r="BY27" t="s">
        <v>34</v>
      </c>
      <c r="BZ27">
        <v>4.05</v>
      </c>
      <c r="CA27">
        <v>1260.4269999999999</v>
      </c>
      <c r="CB27">
        <v>46864</v>
      </c>
      <c r="CD27">
        <v>1260.4269999999999</v>
      </c>
      <c r="CE27">
        <v>4</v>
      </c>
      <c r="CF27">
        <v>3.75</v>
      </c>
      <c r="CG27">
        <v>-6.3</v>
      </c>
      <c r="CI27" t="s">
        <v>67</v>
      </c>
      <c r="CJ27" t="s">
        <v>33</v>
      </c>
      <c r="CK27" t="s">
        <v>34</v>
      </c>
      <c r="CL27">
        <v>4.0599999999999996</v>
      </c>
      <c r="CM27">
        <v>1030.8579999999999</v>
      </c>
      <c r="CN27">
        <v>39085</v>
      </c>
      <c r="CO27">
        <v>31861.572</v>
      </c>
      <c r="CP27">
        <v>0.129</v>
      </c>
      <c r="CQ27">
        <v>1.825</v>
      </c>
      <c r="CR27">
        <v>1.53</v>
      </c>
      <c r="CS27">
        <v>-16.100000000000001</v>
      </c>
      <c r="CU27" t="s">
        <v>67</v>
      </c>
      <c r="CV27" t="s">
        <v>33</v>
      </c>
      <c r="CW27" t="s">
        <v>34</v>
      </c>
      <c r="CX27">
        <v>4.4000000000000004</v>
      </c>
      <c r="CY27">
        <v>5433.4669999999996</v>
      </c>
      <c r="CZ27">
        <v>207631</v>
      </c>
      <c r="DA27">
        <v>31861.572</v>
      </c>
      <c r="DB27">
        <v>0.68200000000000005</v>
      </c>
      <c r="DC27">
        <v>1.825</v>
      </c>
      <c r="DD27">
        <v>1.82</v>
      </c>
      <c r="DE27">
        <v>-0.1</v>
      </c>
      <c r="DG27" t="s">
        <v>67</v>
      </c>
      <c r="DH27" t="s">
        <v>33</v>
      </c>
      <c r="DI27" t="s">
        <v>34</v>
      </c>
      <c r="DJ27">
        <v>4.4000000000000004</v>
      </c>
      <c r="DK27">
        <v>31861.572</v>
      </c>
      <c r="DL27">
        <v>1318096</v>
      </c>
      <c r="DN27">
        <v>31861.572</v>
      </c>
      <c r="DO27">
        <v>4</v>
      </c>
      <c r="DP27">
        <v>3.56</v>
      </c>
      <c r="DQ27">
        <v>-10.9</v>
      </c>
    </row>
    <row r="28" spans="3:121" x14ac:dyDescent="0.25">
      <c r="C28" t="s">
        <v>71</v>
      </c>
      <c r="D28" t="s">
        <v>33</v>
      </c>
      <c r="E28" t="s">
        <v>34</v>
      </c>
      <c r="F28">
        <v>3.88</v>
      </c>
      <c r="G28">
        <v>523.42899999999997</v>
      </c>
      <c r="H28">
        <v>9106</v>
      </c>
      <c r="I28">
        <v>2930.8510000000001</v>
      </c>
      <c r="J28">
        <v>0.71399999999999997</v>
      </c>
      <c r="K28">
        <v>1.825</v>
      </c>
      <c r="L28">
        <v>1.88</v>
      </c>
      <c r="M28">
        <v>3.1</v>
      </c>
      <c r="O28" t="s">
        <v>71</v>
      </c>
      <c r="P28" t="s">
        <v>33</v>
      </c>
      <c r="Q28" t="s">
        <v>34</v>
      </c>
      <c r="R28">
        <v>3.78</v>
      </c>
      <c r="S28">
        <v>177.583</v>
      </c>
      <c r="T28">
        <v>5236</v>
      </c>
      <c r="U28">
        <v>2930.8510000000001</v>
      </c>
      <c r="V28">
        <v>0.24199999999999999</v>
      </c>
      <c r="W28">
        <v>1.825</v>
      </c>
      <c r="X28">
        <v>1.98</v>
      </c>
      <c r="Y28">
        <v>8.4</v>
      </c>
      <c r="AA28" t="s">
        <v>71</v>
      </c>
      <c r="AB28" t="s">
        <v>33</v>
      </c>
      <c r="AC28" t="s">
        <v>34</v>
      </c>
      <c r="AD28">
        <v>3.78</v>
      </c>
      <c r="AE28">
        <v>2930.8510000000001</v>
      </c>
      <c r="AF28">
        <v>99746</v>
      </c>
      <c r="AH28">
        <v>2930.8510000000001</v>
      </c>
      <c r="AI28">
        <v>4</v>
      </c>
      <c r="AJ28">
        <v>3.62</v>
      </c>
      <c r="AK28">
        <v>-9.4</v>
      </c>
      <c r="AM28" t="s">
        <v>71</v>
      </c>
      <c r="AN28" t="s">
        <v>33</v>
      </c>
      <c r="AO28" t="s">
        <v>34</v>
      </c>
      <c r="AP28">
        <v>3.81</v>
      </c>
      <c r="AQ28">
        <v>11606.056</v>
      </c>
      <c r="AR28">
        <v>384908</v>
      </c>
      <c r="AS28">
        <v>61013.957000000002</v>
      </c>
      <c r="AT28">
        <v>0.76100000000000001</v>
      </c>
      <c r="AU28">
        <v>1.825</v>
      </c>
      <c r="AV28">
        <v>1.75</v>
      </c>
      <c r="AW28">
        <v>-4.3</v>
      </c>
      <c r="AY28" t="s">
        <v>71</v>
      </c>
      <c r="AZ28" t="s">
        <v>33</v>
      </c>
      <c r="BA28" t="s">
        <v>34</v>
      </c>
      <c r="BB28">
        <v>3.96</v>
      </c>
      <c r="BC28">
        <v>61013.957000000002</v>
      </c>
      <c r="BD28">
        <v>1674807</v>
      </c>
      <c r="BF28">
        <v>61013.957000000002</v>
      </c>
      <c r="BG28">
        <v>4</v>
      </c>
      <c r="BH28">
        <v>3.68</v>
      </c>
      <c r="BI28">
        <v>-8</v>
      </c>
      <c r="BK28" t="s">
        <v>71</v>
      </c>
      <c r="BL28" t="s">
        <v>33</v>
      </c>
      <c r="BM28" t="s">
        <v>34</v>
      </c>
      <c r="BN28">
        <v>4.05</v>
      </c>
      <c r="BO28">
        <v>140.10900000000001</v>
      </c>
      <c r="BP28">
        <v>4945</v>
      </c>
      <c r="BQ28">
        <v>1310.875</v>
      </c>
      <c r="BR28">
        <v>0.42799999999999999</v>
      </c>
      <c r="BS28">
        <v>1.825</v>
      </c>
      <c r="BT28">
        <v>1.56</v>
      </c>
      <c r="BU28">
        <v>-14.7</v>
      </c>
      <c r="BW28" t="s">
        <v>71</v>
      </c>
      <c r="BX28" t="s">
        <v>33</v>
      </c>
      <c r="BY28" t="s">
        <v>34</v>
      </c>
      <c r="BZ28">
        <v>4.05</v>
      </c>
      <c r="CA28">
        <v>1310.875</v>
      </c>
      <c r="CB28">
        <v>49191</v>
      </c>
      <c r="CD28">
        <v>1310.875</v>
      </c>
      <c r="CE28">
        <v>4</v>
      </c>
      <c r="CF28">
        <v>3.9</v>
      </c>
      <c r="CG28">
        <v>-2.5</v>
      </c>
      <c r="CI28" t="s">
        <v>71</v>
      </c>
      <c r="CJ28" t="s">
        <v>33</v>
      </c>
      <c r="CK28" t="s">
        <v>34</v>
      </c>
      <c r="CL28">
        <v>4.07</v>
      </c>
      <c r="CM28">
        <v>1048.2950000000001</v>
      </c>
      <c r="CN28">
        <v>38562</v>
      </c>
      <c r="CO28">
        <v>30194.342000000001</v>
      </c>
      <c r="CP28">
        <v>0.13900000000000001</v>
      </c>
      <c r="CQ28">
        <v>1.825</v>
      </c>
      <c r="CR28">
        <v>1.69</v>
      </c>
      <c r="CS28">
        <v>-7.5</v>
      </c>
      <c r="CU28" t="s">
        <v>71</v>
      </c>
      <c r="CV28" t="s">
        <v>33</v>
      </c>
      <c r="CW28" t="s">
        <v>34</v>
      </c>
      <c r="CX28">
        <v>4.4000000000000004</v>
      </c>
      <c r="CY28">
        <v>5458.2120000000004</v>
      </c>
      <c r="CZ28">
        <v>220757</v>
      </c>
      <c r="DA28">
        <v>30194.342000000001</v>
      </c>
      <c r="DB28">
        <v>0.72299999999999998</v>
      </c>
      <c r="DC28">
        <v>1.825</v>
      </c>
      <c r="DD28">
        <v>1.97</v>
      </c>
      <c r="DE28">
        <v>7.7</v>
      </c>
      <c r="DG28" t="s">
        <v>71</v>
      </c>
      <c r="DH28" t="s">
        <v>33</v>
      </c>
      <c r="DI28" t="s">
        <v>34</v>
      </c>
      <c r="DJ28">
        <v>4.4000000000000004</v>
      </c>
      <c r="DK28">
        <v>30194.342000000001</v>
      </c>
      <c r="DL28">
        <v>1255627</v>
      </c>
      <c r="DN28">
        <v>30194.342000000001</v>
      </c>
      <c r="DO28">
        <v>4</v>
      </c>
      <c r="DP28">
        <v>3.38</v>
      </c>
      <c r="DQ28">
        <v>-15.6</v>
      </c>
    </row>
    <row r="29" spans="3:121" x14ac:dyDescent="0.25">
      <c r="C29" t="s">
        <v>89</v>
      </c>
      <c r="D29" t="s">
        <v>33</v>
      </c>
      <c r="E29" t="s">
        <v>34</v>
      </c>
      <c r="F29">
        <v>3.88</v>
      </c>
      <c r="G29">
        <v>452.23500000000001</v>
      </c>
      <c r="H29">
        <v>7649</v>
      </c>
      <c r="I29">
        <v>2982.8009999999999</v>
      </c>
      <c r="J29">
        <v>0.60599999999999998</v>
      </c>
      <c r="K29">
        <v>1.825</v>
      </c>
      <c r="L29">
        <v>1.49</v>
      </c>
      <c r="M29">
        <v>-18.5</v>
      </c>
      <c r="O29" t="s">
        <v>89</v>
      </c>
      <c r="P29" t="s">
        <v>33</v>
      </c>
      <c r="Q29" t="s">
        <v>34</v>
      </c>
      <c r="R29">
        <v>3.78</v>
      </c>
      <c r="S29">
        <v>157.768</v>
      </c>
      <c r="T29">
        <v>4759</v>
      </c>
      <c r="U29">
        <v>2982.8009999999999</v>
      </c>
      <c r="V29">
        <v>0.21199999999999999</v>
      </c>
      <c r="W29">
        <v>1.825</v>
      </c>
      <c r="X29">
        <v>1.52</v>
      </c>
      <c r="Y29">
        <v>-16.5</v>
      </c>
      <c r="AA29" t="s">
        <v>89</v>
      </c>
      <c r="AB29" t="s">
        <v>33</v>
      </c>
      <c r="AC29" t="s">
        <v>34</v>
      </c>
      <c r="AD29">
        <v>3.78</v>
      </c>
      <c r="AE29">
        <v>2982.8009999999999</v>
      </c>
      <c r="AF29">
        <v>103645</v>
      </c>
      <c r="AH29">
        <v>2982.8009999999999</v>
      </c>
      <c r="AI29">
        <v>4</v>
      </c>
      <c r="AJ29">
        <v>3.69</v>
      </c>
      <c r="AK29">
        <v>-7.8</v>
      </c>
      <c r="AM29" t="s">
        <v>89</v>
      </c>
      <c r="AN29" t="s">
        <v>33</v>
      </c>
      <c r="AO29" t="s">
        <v>34</v>
      </c>
      <c r="AP29">
        <v>3.81</v>
      </c>
      <c r="AQ29">
        <v>11166.135</v>
      </c>
      <c r="AR29">
        <v>371375</v>
      </c>
      <c r="AS29">
        <v>64340.457000000002</v>
      </c>
      <c r="AT29">
        <v>0.69399999999999995</v>
      </c>
      <c r="AU29">
        <v>1.825</v>
      </c>
      <c r="AV29">
        <v>1.56</v>
      </c>
      <c r="AW29">
        <v>-14.7</v>
      </c>
      <c r="AY29" t="s">
        <v>89</v>
      </c>
      <c r="AZ29" t="s">
        <v>33</v>
      </c>
      <c r="BA29" t="s">
        <v>34</v>
      </c>
      <c r="BB29">
        <v>3.96</v>
      </c>
      <c r="BC29">
        <v>64340.457000000002</v>
      </c>
      <c r="BD29">
        <v>1828969</v>
      </c>
      <c r="BF29">
        <v>64340.457000000002</v>
      </c>
      <c r="BG29">
        <v>4</v>
      </c>
      <c r="BH29">
        <v>3.88</v>
      </c>
      <c r="BI29">
        <v>-3</v>
      </c>
      <c r="BK29" t="s">
        <v>89</v>
      </c>
      <c r="BL29" t="s">
        <v>33</v>
      </c>
      <c r="BM29" t="s">
        <v>34</v>
      </c>
      <c r="BN29">
        <v>4.05</v>
      </c>
      <c r="BO29">
        <v>146.81200000000001</v>
      </c>
      <c r="BP29">
        <v>5980</v>
      </c>
      <c r="BQ29">
        <v>1179.8589999999999</v>
      </c>
      <c r="BR29">
        <v>0.498</v>
      </c>
      <c r="BS29">
        <v>1.825</v>
      </c>
      <c r="BT29">
        <v>1.98</v>
      </c>
      <c r="BU29">
        <v>8.4</v>
      </c>
      <c r="BW29" t="s">
        <v>89</v>
      </c>
      <c r="BX29" t="s">
        <v>33</v>
      </c>
      <c r="BY29" t="s">
        <v>34</v>
      </c>
      <c r="BZ29">
        <v>4.05</v>
      </c>
      <c r="CA29">
        <v>1179.8589999999999</v>
      </c>
      <c r="CB29">
        <v>41926</v>
      </c>
      <c r="CD29">
        <v>1179.8589999999999</v>
      </c>
      <c r="CE29">
        <v>4</v>
      </c>
      <c r="CF29">
        <v>3.51</v>
      </c>
      <c r="CG29">
        <v>-12.3</v>
      </c>
      <c r="CI29" t="s">
        <v>89</v>
      </c>
      <c r="CJ29" t="s">
        <v>33</v>
      </c>
      <c r="CK29" t="s">
        <v>34</v>
      </c>
      <c r="CL29">
        <v>4.0599999999999996</v>
      </c>
      <c r="CM29">
        <v>1061.0329999999999</v>
      </c>
      <c r="CN29">
        <v>39434</v>
      </c>
      <c r="CO29">
        <v>27641.32</v>
      </c>
      <c r="CP29">
        <v>0.154</v>
      </c>
      <c r="CQ29">
        <v>1.825</v>
      </c>
      <c r="CR29">
        <v>1.93</v>
      </c>
      <c r="CS29">
        <v>5.9</v>
      </c>
      <c r="CU29" t="s">
        <v>89</v>
      </c>
      <c r="CV29" t="s">
        <v>33</v>
      </c>
      <c r="CW29" t="s">
        <v>34</v>
      </c>
      <c r="CX29">
        <v>4.4000000000000004</v>
      </c>
      <c r="CY29">
        <v>4747.7569999999996</v>
      </c>
      <c r="CZ29">
        <v>201851</v>
      </c>
      <c r="DA29">
        <v>27641.32</v>
      </c>
      <c r="DB29">
        <v>0.68700000000000006</v>
      </c>
      <c r="DC29">
        <v>1.825</v>
      </c>
      <c r="DD29">
        <v>1.84</v>
      </c>
      <c r="DE29">
        <v>0.9</v>
      </c>
      <c r="DG29" t="s">
        <v>89</v>
      </c>
      <c r="DH29" t="s">
        <v>33</v>
      </c>
      <c r="DI29" t="s">
        <v>34</v>
      </c>
      <c r="DJ29">
        <v>4.4000000000000004</v>
      </c>
      <c r="DK29">
        <v>27641.32</v>
      </c>
      <c r="DL29">
        <v>1122443</v>
      </c>
      <c r="DN29">
        <v>27641.32</v>
      </c>
      <c r="DO29">
        <v>4</v>
      </c>
      <c r="DP29">
        <v>3.09</v>
      </c>
      <c r="DQ29">
        <v>-22.7</v>
      </c>
    </row>
    <row r="30" spans="3:121" x14ac:dyDescent="0.25">
      <c r="C30" t="s">
        <v>107</v>
      </c>
      <c r="D30" t="s">
        <v>33</v>
      </c>
      <c r="E30" t="s">
        <v>34</v>
      </c>
      <c r="F30">
        <v>3.88</v>
      </c>
      <c r="G30">
        <v>472.38099999999997</v>
      </c>
      <c r="H30">
        <v>7598</v>
      </c>
      <c r="I30">
        <v>3064.16</v>
      </c>
      <c r="J30">
        <v>0.61699999999999999</v>
      </c>
      <c r="K30">
        <v>1.825</v>
      </c>
      <c r="L30">
        <v>1.52</v>
      </c>
      <c r="M30">
        <v>-16.5</v>
      </c>
      <c r="O30" t="s">
        <v>107</v>
      </c>
      <c r="P30" t="s">
        <v>33</v>
      </c>
      <c r="Q30" t="s">
        <v>34</v>
      </c>
      <c r="R30">
        <v>3.78</v>
      </c>
      <c r="S30">
        <v>156.739</v>
      </c>
      <c r="T30">
        <v>4706</v>
      </c>
      <c r="U30">
        <v>3064.16</v>
      </c>
      <c r="V30">
        <v>0.20499999999999999</v>
      </c>
      <c r="W30">
        <v>1.825</v>
      </c>
      <c r="X30">
        <v>1.42</v>
      </c>
      <c r="Y30">
        <v>-22.1</v>
      </c>
      <c r="AA30" t="s">
        <v>107</v>
      </c>
      <c r="AB30" t="s">
        <v>33</v>
      </c>
      <c r="AC30" t="s">
        <v>34</v>
      </c>
      <c r="AD30">
        <v>3.78</v>
      </c>
      <c r="AE30">
        <v>3064.16</v>
      </c>
      <c r="AF30">
        <v>104987</v>
      </c>
      <c r="AH30">
        <v>3064.16</v>
      </c>
      <c r="AI30">
        <v>4</v>
      </c>
      <c r="AJ30">
        <v>3.79</v>
      </c>
      <c r="AK30">
        <v>-5.3</v>
      </c>
      <c r="AM30" t="s">
        <v>107</v>
      </c>
      <c r="AN30" t="s">
        <v>33</v>
      </c>
      <c r="AO30" t="s">
        <v>34</v>
      </c>
      <c r="AP30">
        <v>3.81</v>
      </c>
      <c r="AQ30">
        <v>11005.288</v>
      </c>
      <c r="AR30">
        <v>365567</v>
      </c>
      <c r="AS30">
        <v>63387.512000000002</v>
      </c>
      <c r="AT30">
        <v>0.69399999999999995</v>
      </c>
      <c r="AU30">
        <v>1.825</v>
      </c>
      <c r="AV30">
        <v>1.56</v>
      </c>
      <c r="AW30">
        <v>-14.7</v>
      </c>
      <c r="AY30" t="s">
        <v>107</v>
      </c>
      <c r="AZ30" t="s">
        <v>33</v>
      </c>
      <c r="BA30" t="s">
        <v>34</v>
      </c>
      <c r="BB30">
        <v>3.96</v>
      </c>
      <c r="BC30">
        <v>63387.512000000002</v>
      </c>
      <c r="BD30">
        <v>1742378</v>
      </c>
      <c r="BF30">
        <v>63387.512000000002</v>
      </c>
      <c r="BG30">
        <v>4</v>
      </c>
      <c r="BH30">
        <v>3.82</v>
      </c>
      <c r="BI30">
        <v>-4.4000000000000004</v>
      </c>
      <c r="BK30" t="s">
        <v>107</v>
      </c>
      <c r="BL30" t="s">
        <v>33</v>
      </c>
      <c r="BM30" t="s">
        <v>34</v>
      </c>
      <c r="BN30">
        <v>4.05</v>
      </c>
      <c r="BO30">
        <v>120.27</v>
      </c>
      <c r="BP30">
        <v>4640</v>
      </c>
      <c r="BQ30">
        <v>1220.5340000000001</v>
      </c>
      <c r="BR30">
        <v>0.39400000000000002</v>
      </c>
      <c r="BS30">
        <v>1.825</v>
      </c>
      <c r="BT30">
        <v>1.36</v>
      </c>
      <c r="BU30">
        <v>-25.6</v>
      </c>
      <c r="BW30" t="s">
        <v>107</v>
      </c>
      <c r="BX30" t="s">
        <v>33</v>
      </c>
      <c r="BY30" t="s">
        <v>34</v>
      </c>
      <c r="BZ30">
        <v>4.05</v>
      </c>
      <c r="CA30">
        <v>1220.5340000000001</v>
      </c>
      <c r="CB30">
        <v>47238</v>
      </c>
      <c r="CD30">
        <v>1220.5340000000001</v>
      </c>
      <c r="CE30">
        <v>4</v>
      </c>
      <c r="CF30">
        <v>3.63</v>
      </c>
      <c r="CG30">
        <v>-9.1999999999999993</v>
      </c>
      <c r="CI30" t="s">
        <v>107</v>
      </c>
      <c r="CJ30" t="s">
        <v>33</v>
      </c>
      <c r="CK30" t="s">
        <v>34</v>
      </c>
      <c r="CL30">
        <v>4.0599999999999996</v>
      </c>
      <c r="CM30">
        <v>1028.6369999999999</v>
      </c>
      <c r="CN30">
        <v>39775</v>
      </c>
      <c r="CO30">
        <v>26664.004000000001</v>
      </c>
      <c r="CP30">
        <v>0.154</v>
      </c>
      <c r="CQ30">
        <v>1.825</v>
      </c>
      <c r="CR30">
        <v>1.95</v>
      </c>
      <c r="CS30">
        <v>6.6</v>
      </c>
      <c r="CU30" t="s">
        <v>107</v>
      </c>
      <c r="CV30" t="s">
        <v>33</v>
      </c>
      <c r="CW30" t="s">
        <v>34</v>
      </c>
      <c r="CX30">
        <v>4.4000000000000004</v>
      </c>
      <c r="CY30">
        <v>4767.3149999999996</v>
      </c>
      <c r="CZ30">
        <v>194365</v>
      </c>
      <c r="DA30">
        <v>26664.004000000001</v>
      </c>
      <c r="DB30">
        <v>0.71499999999999997</v>
      </c>
      <c r="DC30">
        <v>1.825</v>
      </c>
      <c r="DD30">
        <v>1.94</v>
      </c>
      <c r="DE30">
        <v>6.2</v>
      </c>
      <c r="DG30" t="s">
        <v>107</v>
      </c>
      <c r="DH30" t="s">
        <v>33</v>
      </c>
      <c r="DI30" t="s">
        <v>34</v>
      </c>
      <c r="DJ30">
        <v>4.4000000000000004</v>
      </c>
      <c r="DK30">
        <v>26664.004000000001</v>
      </c>
      <c r="DL30">
        <v>1080929</v>
      </c>
      <c r="DN30">
        <v>26664.004000000001</v>
      </c>
      <c r="DO30">
        <v>4</v>
      </c>
      <c r="DP30">
        <v>2.98</v>
      </c>
      <c r="DQ30">
        <v>-25.4</v>
      </c>
    </row>
    <row r="31" spans="3:121" x14ac:dyDescent="0.25">
      <c r="C31" t="s">
        <v>111</v>
      </c>
      <c r="D31" t="s">
        <v>33</v>
      </c>
      <c r="E31" t="s">
        <v>34</v>
      </c>
      <c r="F31">
        <v>3.88</v>
      </c>
      <c r="G31">
        <v>432.12799999999999</v>
      </c>
      <c r="H31">
        <v>7512</v>
      </c>
      <c r="I31">
        <v>3262.3760000000002</v>
      </c>
      <c r="J31">
        <v>0.53</v>
      </c>
      <c r="K31">
        <v>1.825</v>
      </c>
      <c r="L31">
        <v>1.21</v>
      </c>
      <c r="M31">
        <v>-33.9</v>
      </c>
      <c r="O31" t="s">
        <v>111</v>
      </c>
      <c r="P31" t="s">
        <v>33</v>
      </c>
      <c r="Q31" t="s">
        <v>34</v>
      </c>
      <c r="R31">
        <v>3.78</v>
      </c>
      <c r="S31">
        <v>145.76900000000001</v>
      </c>
      <c r="T31">
        <v>5063</v>
      </c>
      <c r="U31">
        <v>3262.3760000000002</v>
      </c>
      <c r="V31">
        <v>0.17899999999999999</v>
      </c>
      <c r="W31">
        <v>1.825</v>
      </c>
      <c r="X31">
        <v>1.04</v>
      </c>
      <c r="Y31">
        <v>-43.1</v>
      </c>
      <c r="AA31" t="s">
        <v>111</v>
      </c>
      <c r="AB31" t="s">
        <v>33</v>
      </c>
      <c r="AC31" t="s">
        <v>34</v>
      </c>
      <c r="AD31">
        <v>3.77</v>
      </c>
      <c r="AE31">
        <v>3262.3760000000002</v>
      </c>
      <c r="AF31">
        <v>111380</v>
      </c>
      <c r="AH31">
        <v>3262.3760000000002</v>
      </c>
      <c r="AI31">
        <v>4</v>
      </c>
      <c r="AJ31">
        <v>4.03</v>
      </c>
      <c r="AK31">
        <v>0.8</v>
      </c>
      <c r="AM31" t="s">
        <v>111</v>
      </c>
      <c r="AN31" t="s">
        <v>33</v>
      </c>
      <c r="AO31" t="s">
        <v>34</v>
      </c>
      <c r="AP31">
        <v>3.81</v>
      </c>
      <c r="AQ31">
        <v>10255.913</v>
      </c>
      <c r="AR31">
        <v>336728</v>
      </c>
      <c r="AS31">
        <v>62066.836000000003</v>
      </c>
      <c r="AT31">
        <v>0.66100000000000003</v>
      </c>
      <c r="AU31">
        <v>1.825</v>
      </c>
      <c r="AV31">
        <v>1.46</v>
      </c>
      <c r="AW31">
        <v>-19.899999999999999</v>
      </c>
      <c r="AY31" t="s">
        <v>111</v>
      </c>
      <c r="AZ31" t="s">
        <v>33</v>
      </c>
      <c r="BA31" t="s">
        <v>34</v>
      </c>
      <c r="BB31">
        <v>3.96</v>
      </c>
      <c r="BC31">
        <v>62066.836000000003</v>
      </c>
      <c r="BD31">
        <v>1728402</v>
      </c>
      <c r="BF31">
        <v>62066.836000000003</v>
      </c>
      <c r="BG31">
        <v>4</v>
      </c>
      <c r="BH31">
        <v>3.74</v>
      </c>
      <c r="BI31">
        <v>-6.4</v>
      </c>
      <c r="BK31" t="s">
        <v>111</v>
      </c>
      <c r="BL31" t="s">
        <v>33</v>
      </c>
      <c r="BM31" t="s">
        <v>34</v>
      </c>
      <c r="BN31">
        <v>4.05</v>
      </c>
      <c r="BO31">
        <v>143.86699999999999</v>
      </c>
      <c r="BP31">
        <v>6016</v>
      </c>
      <c r="BQ31">
        <v>1181.049</v>
      </c>
      <c r="BR31">
        <v>0.48699999999999999</v>
      </c>
      <c r="BS31">
        <v>1.825</v>
      </c>
      <c r="BT31">
        <v>1.92</v>
      </c>
      <c r="BU31">
        <v>5</v>
      </c>
      <c r="BW31" t="s">
        <v>111</v>
      </c>
      <c r="BX31" t="s">
        <v>33</v>
      </c>
      <c r="BY31" t="s">
        <v>34</v>
      </c>
      <c r="BZ31">
        <v>4.05</v>
      </c>
      <c r="CA31">
        <v>1181.049</v>
      </c>
      <c r="CB31">
        <v>43690</v>
      </c>
      <c r="CD31">
        <v>1181.049</v>
      </c>
      <c r="CE31">
        <v>4</v>
      </c>
      <c r="CF31">
        <v>3.51</v>
      </c>
      <c r="CG31">
        <v>-12.2</v>
      </c>
      <c r="CI31" t="s">
        <v>111</v>
      </c>
      <c r="CJ31" t="s">
        <v>33</v>
      </c>
      <c r="CK31" t="s">
        <v>34</v>
      </c>
      <c r="CL31">
        <v>4.0599999999999996</v>
      </c>
      <c r="CM31">
        <v>967.52700000000004</v>
      </c>
      <c r="CN31">
        <v>35145</v>
      </c>
      <c r="CO31">
        <v>27006.175999999999</v>
      </c>
      <c r="CP31">
        <v>0.14299999999999999</v>
      </c>
      <c r="CQ31">
        <v>1.825</v>
      </c>
      <c r="CR31">
        <v>1.76</v>
      </c>
      <c r="CS31">
        <v>-3.4</v>
      </c>
      <c r="CU31" t="s">
        <v>111</v>
      </c>
      <c r="CV31" t="s">
        <v>33</v>
      </c>
      <c r="CW31" t="s">
        <v>34</v>
      </c>
      <c r="CX31">
        <v>4.4000000000000004</v>
      </c>
      <c r="CY31">
        <v>4664.7190000000001</v>
      </c>
      <c r="CZ31">
        <v>193278</v>
      </c>
      <c r="DA31">
        <v>27006.175999999999</v>
      </c>
      <c r="DB31">
        <v>0.69099999999999995</v>
      </c>
      <c r="DC31">
        <v>1.825</v>
      </c>
      <c r="DD31">
        <v>1.85</v>
      </c>
      <c r="DE31">
        <v>1.6</v>
      </c>
      <c r="DG31" t="s">
        <v>111</v>
      </c>
      <c r="DH31" t="s">
        <v>33</v>
      </c>
      <c r="DI31" t="s">
        <v>34</v>
      </c>
      <c r="DJ31">
        <v>4.4000000000000004</v>
      </c>
      <c r="DK31">
        <v>27006.175999999999</v>
      </c>
      <c r="DL31">
        <v>1109378</v>
      </c>
      <c r="DN31">
        <v>27006.175999999999</v>
      </c>
      <c r="DO31">
        <v>4</v>
      </c>
      <c r="DP31">
        <v>3.02</v>
      </c>
      <c r="DQ31">
        <v>-24.5</v>
      </c>
    </row>
    <row r="32" spans="3:121" x14ac:dyDescent="0.25">
      <c r="C32" t="s">
        <v>115</v>
      </c>
      <c r="D32" t="s">
        <v>33</v>
      </c>
      <c r="E32" t="s">
        <v>34</v>
      </c>
      <c r="F32">
        <v>3.88</v>
      </c>
      <c r="G32">
        <v>465.45800000000003</v>
      </c>
      <c r="H32">
        <v>7889</v>
      </c>
      <c r="I32">
        <v>3313.9789999999998</v>
      </c>
      <c r="J32">
        <v>0.56200000000000006</v>
      </c>
      <c r="K32">
        <v>1.825</v>
      </c>
      <c r="L32">
        <v>1.32</v>
      </c>
      <c r="M32">
        <v>-27.5</v>
      </c>
      <c r="O32" t="s">
        <v>115</v>
      </c>
      <c r="P32" t="s">
        <v>33</v>
      </c>
      <c r="Q32" t="s">
        <v>34</v>
      </c>
      <c r="R32">
        <v>3.78</v>
      </c>
      <c r="S32">
        <v>168.72800000000001</v>
      </c>
      <c r="T32">
        <v>5698</v>
      </c>
      <c r="U32">
        <v>3313.9789999999998</v>
      </c>
      <c r="V32">
        <v>0.20399999999999999</v>
      </c>
      <c r="W32">
        <v>1.825</v>
      </c>
      <c r="X32">
        <v>1.41</v>
      </c>
      <c r="Y32">
        <v>-22.9</v>
      </c>
      <c r="AA32" t="s">
        <v>115</v>
      </c>
      <c r="AB32" t="s">
        <v>33</v>
      </c>
      <c r="AC32" t="s">
        <v>34</v>
      </c>
      <c r="AD32">
        <v>3.77</v>
      </c>
      <c r="AE32">
        <v>3313.9789999999998</v>
      </c>
      <c r="AF32">
        <v>112946</v>
      </c>
      <c r="AH32">
        <v>3313.9789999999998</v>
      </c>
      <c r="AI32">
        <v>4</v>
      </c>
      <c r="AJ32">
        <v>4.0999999999999996</v>
      </c>
      <c r="AK32">
        <v>2.4</v>
      </c>
      <c r="AM32" t="s">
        <v>115</v>
      </c>
      <c r="AN32" t="s">
        <v>33</v>
      </c>
      <c r="AO32" t="s">
        <v>34</v>
      </c>
      <c r="AP32">
        <v>3.8</v>
      </c>
      <c r="AQ32">
        <v>11621.744000000001</v>
      </c>
      <c r="AR32">
        <v>390664</v>
      </c>
      <c r="AS32">
        <v>61289.245999999999</v>
      </c>
      <c r="AT32">
        <v>0.75800000000000001</v>
      </c>
      <c r="AU32">
        <v>1.825</v>
      </c>
      <c r="AV32">
        <v>1.74</v>
      </c>
      <c r="AW32">
        <v>-4.7</v>
      </c>
      <c r="AY32" t="s">
        <v>115</v>
      </c>
      <c r="AZ32" t="s">
        <v>33</v>
      </c>
      <c r="BA32" t="s">
        <v>34</v>
      </c>
      <c r="BB32">
        <v>3.96</v>
      </c>
      <c r="BC32">
        <v>61289.245999999999</v>
      </c>
      <c r="BD32">
        <v>1692146</v>
      </c>
      <c r="BF32">
        <v>61289.245999999999</v>
      </c>
      <c r="BG32">
        <v>4</v>
      </c>
      <c r="BH32">
        <v>3.7</v>
      </c>
      <c r="BI32">
        <v>-7.6</v>
      </c>
      <c r="BK32" t="s">
        <v>115</v>
      </c>
      <c r="BL32" t="s">
        <v>33</v>
      </c>
      <c r="BM32" t="s">
        <v>34</v>
      </c>
      <c r="BN32">
        <v>4.05</v>
      </c>
      <c r="BO32">
        <v>129.09399999999999</v>
      </c>
      <c r="BP32">
        <v>5605</v>
      </c>
      <c r="BQ32">
        <v>1218.4179999999999</v>
      </c>
      <c r="BR32">
        <v>0.42399999999999999</v>
      </c>
      <c r="BS32">
        <v>1.825</v>
      </c>
      <c r="BT32">
        <v>1.53</v>
      </c>
      <c r="BU32">
        <v>-15.9</v>
      </c>
      <c r="BW32" t="s">
        <v>115</v>
      </c>
      <c r="BX32" t="s">
        <v>33</v>
      </c>
      <c r="BY32" t="s">
        <v>34</v>
      </c>
      <c r="BZ32">
        <v>4.05</v>
      </c>
      <c r="CA32">
        <v>1218.4179999999999</v>
      </c>
      <c r="CB32">
        <v>46861</v>
      </c>
      <c r="CD32">
        <v>1218.4179999999999</v>
      </c>
      <c r="CE32">
        <v>4</v>
      </c>
      <c r="CF32">
        <v>3.62</v>
      </c>
      <c r="CG32">
        <v>-9.4</v>
      </c>
      <c r="CI32" t="s">
        <v>115</v>
      </c>
      <c r="CJ32" t="s">
        <v>33</v>
      </c>
      <c r="CK32" t="s">
        <v>34</v>
      </c>
      <c r="CL32">
        <v>4.0599999999999996</v>
      </c>
      <c r="CM32">
        <v>993.69100000000003</v>
      </c>
      <c r="CN32">
        <v>37872</v>
      </c>
      <c r="CO32">
        <v>24890.995999999999</v>
      </c>
      <c r="CP32">
        <v>0.16</v>
      </c>
      <c r="CQ32">
        <v>1.825</v>
      </c>
      <c r="CR32">
        <v>2.04</v>
      </c>
      <c r="CS32">
        <v>11.6</v>
      </c>
      <c r="CU32" t="s">
        <v>115</v>
      </c>
      <c r="CV32" t="s">
        <v>33</v>
      </c>
      <c r="CW32" t="s">
        <v>34</v>
      </c>
      <c r="CX32">
        <v>4.3899999999999997</v>
      </c>
      <c r="CY32">
        <v>4229.2730000000001</v>
      </c>
      <c r="CZ32">
        <v>162426</v>
      </c>
      <c r="DA32">
        <v>24890.995999999999</v>
      </c>
      <c r="DB32">
        <v>0.68</v>
      </c>
      <c r="DC32">
        <v>1.825</v>
      </c>
      <c r="DD32">
        <v>1.82</v>
      </c>
      <c r="DE32">
        <v>-0.5</v>
      </c>
      <c r="DG32" t="s">
        <v>115</v>
      </c>
      <c r="DH32" t="s">
        <v>33</v>
      </c>
      <c r="DI32" t="s">
        <v>34</v>
      </c>
      <c r="DJ32">
        <v>4.4000000000000004</v>
      </c>
      <c r="DK32">
        <v>24890.995999999999</v>
      </c>
      <c r="DL32">
        <v>992358</v>
      </c>
      <c r="DN32">
        <v>24890.995999999999</v>
      </c>
      <c r="DO32">
        <v>4</v>
      </c>
      <c r="DP32">
        <v>2.78</v>
      </c>
      <c r="DQ32">
        <v>-30.4</v>
      </c>
    </row>
    <row r="33" spans="3:121" x14ac:dyDescent="0.25">
      <c r="C33" t="s">
        <v>36</v>
      </c>
      <c r="D33" t="s">
        <v>37</v>
      </c>
      <c r="E33" t="s">
        <v>34</v>
      </c>
      <c r="F33">
        <v>3.88</v>
      </c>
      <c r="G33">
        <v>779.95600000000002</v>
      </c>
      <c r="H33">
        <v>11885</v>
      </c>
      <c r="I33">
        <v>2993.7109999999998</v>
      </c>
      <c r="J33">
        <v>1.042</v>
      </c>
      <c r="K33">
        <v>2.919</v>
      </c>
      <c r="L33">
        <v>3.08</v>
      </c>
      <c r="M33">
        <v>5.5</v>
      </c>
      <c r="O33" t="s">
        <v>36</v>
      </c>
      <c r="P33" t="s">
        <v>37</v>
      </c>
      <c r="Q33" t="s">
        <v>34</v>
      </c>
      <c r="R33">
        <v>3.78</v>
      </c>
      <c r="S33">
        <v>238.27199999999999</v>
      </c>
      <c r="T33">
        <v>7112</v>
      </c>
      <c r="U33">
        <v>2993.7109999999998</v>
      </c>
      <c r="V33">
        <v>0.318</v>
      </c>
      <c r="W33">
        <v>2.919</v>
      </c>
      <c r="X33">
        <v>3.1</v>
      </c>
      <c r="Y33">
        <v>6.3</v>
      </c>
      <c r="AA33" t="s">
        <v>36</v>
      </c>
      <c r="AB33" t="s">
        <v>37</v>
      </c>
      <c r="AC33" t="s">
        <v>34</v>
      </c>
      <c r="AD33">
        <v>3.78</v>
      </c>
      <c r="AE33">
        <v>2993.7109999999998</v>
      </c>
      <c r="AF33">
        <v>101914</v>
      </c>
      <c r="AH33">
        <v>2993.7109999999998</v>
      </c>
      <c r="AI33">
        <v>4</v>
      </c>
      <c r="AJ33">
        <v>3.7</v>
      </c>
      <c r="AK33">
        <v>-7.5</v>
      </c>
      <c r="AM33" t="s">
        <v>36</v>
      </c>
      <c r="AN33" t="s">
        <v>37</v>
      </c>
      <c r="AO33" t="s">
        <v>34</v>
      </c>
      <c r="AP33">
        <v>3.81</v>
      </c>
      <c r="AQ33">
        <v>21097.493999999999</v>
      </c>
      <c r="AR33">
        <v>703071</v>
      </c>
      <c r="AS33">
        <v>64042.156000000003</v>
      </c>
      <c r="AT33">
        <v>1.3180000000000001</v>
      </c>
      <c r="AU33">
        <v>2.919</v>
      </c>
      <c r="AV33">
        <v>3.33</v>
      </c>
      <c r="AW33">
        <v>13.9</v>
      </c>
      <c r="AY33" t="s">
        <v>36</v>
      </c>
      <c r="AZ33" t="s">
        <v>37</v>
      </c>
      <c r="BA33" t="s">
        <v>34</v>
      </c>
      <c r="BB33">
        <v>3.96</v>
      </c>
      <c r="BC33">
        <v>64042.156000000003</v>
      </c>
      <c r="BD33">
        <v>1714197</v>
      </c>
      <c r="BF33">
        <v>64042.156000000003</v>
      </c>
      <c r="BG33">
        <v>4</v>
      </c>
      <c r="BH33">
        <v>3.86</v>
      </c>
      <c r="BI33">
        <v>-3.4</v>
      </c>
      <c r="BK33" t="s">
        <v>36</v>
      </c>
      <c r="BL33" t="s">
        <v>37</v>
      </c>
      <c r="BM33" t="s">
        <v>34</v>
      </c>
      <c r="BN33">
        <v>4.05</v>
      </c>
      <c r="BO33">
        <v>221.34800000000001</v>
      </c>
      <c r="BP33">
        <v>8806</v>
      </c>
      <c r="BQ33">
        <v>1359.29</v>
      </c>
      <c r="BR33">
        <v>0.65100000000000002</v>
      </c>
      <c r="BS33">
        <v>2.919</v>
      </c>
      <c r="BT33">
        <v>2.9</v>
      </c>
      <c r="BU33">
        <v>-0.6</v>
      </c>
      <c r="BW33" t="s">
        <v>36</v>
      </c>
      <c r="BX33" t="s">
        <v>37</v>
      </c>
      <c r="BY33" t="s">
        <v>34</v>
      </c>
      <c r="BZ33">
        <v>4.05</v>
      </c>
      <c r="CA33">
        <v>1359.29</v>
      </c>
      <c r="CB33">
        <v>50339</v>
      </c>
      <c r="CD33">
        <v>1359.29</v>
      </c>
      <c r="CE33">
        <v>4</v>
      </c>
      <c r="CF33">
        <v>4.04</v>
      </c>
      <c r="CG33">
        <v>1.1000000000000001</v>
      </c>
      <c r="CI33" t="s">
        <v>36</v>
      </c>
      <c r="CJ33" t="s">
        <v>37</v>
      </c>
      <c r="CK33" t="s">
        <v>34</v>
      </c>
      <c r="CL33">
        <v>4.0599999999999996</v>
      </c>
      <c r="CM33">
        <v>1882.4559999999999</v>
      </c>
      <c r="CN33">
        <v>72625</v>
      </c>
      <c r="CO33">
        <v>42977.938000000002</v>
      </c>
      <c r="CP33">
        <v>0.17499999999999999</v>
      </c>
      <c r="CQ33">
        <v>2.919</v>
      </c>
      <c r="CR33">
        <v>2.2999999999999998</v>
      </c>
      <c r="CS33">
        <v>-21.4</v>
      </c>
      <c r="CU33" t="s">
        <v>36</v>
      </c>
      <c r="CV33" t="s">
        <v>37</v>
      </c>
      <c r="CW33" t="s">
        <v>34</v>
      </c>
      <c r="CX33">
        <v>4.4000000000000004</v>
      </c>
      <c r="CY33">
        <v>10383.962</v>
      </c>
      <c r="CZ33">
        <v>423591</v>
      </c>
      <c r="DA33">
        <v>42977.938000000002</v>
      </c>
      <c r="DB33">
        <v>0.96599999999999997</v>
      </c>
      <c r="DC33">
        <v>2.919</v>
      </c>
      <c r="DD33">
        <v>2.81</v>
      </c>
      <c r="DE33">
        <v>-3.7</v>
      </c>
      <c r="DG33" t="s">
        <v>36</v>
      </c>
      <c r="DH33" t="s">
        <v>37</v>
      </c>
      <c r="DI33" t="s">
        <v>34</v>
      </c>
      <c r="DJ33">
        <v>4.4000000000000004</v>
      </c>
      <c r="DK33">
        <v>42977.938000000002</v>
      </c>
      <c r="DL33">
        <v>1740176</v>
      </c>
      <c r="DN33">
        <v>42977.938000000002</v>
      </c>
      <c r="DO33">
        <v>4</v>
      </c>
      <c r="DP33">
        <v>4.8099999999999996</v>
      </c>
      <c r="DQ33">
        <v>20.2</v>
      </c>
    </row>
    <row r="34" spans="3:121" x14ac:dyDescent="0.25">
      <c r="C34" t="s">
        <v>91</v>
      </c>
      <c r="D34" t="s">
        <v>37</v>
      </c>
      <c r="E34" t="s">
        <v>34</v>
      </c>
      <c r="F34">
        <v>3.88</v>
      </c>
      <c r="G34">
        <v>712.94100000000003</v>
      </c>
      <c r="H34">
        <v>14349</v>
      </c>
      <c r="I34">
        <v>3350.3409999999999</v>
      </c>
      <c r="J34">
        <v>0.85099999999999998</v>
      </c>
      <c r="K34">
        <v>2.919</v>
      </c>
      <c r="L34">
        <v>2.38</v>
      </c>
      <c r="M34">
        <v>-18.399999999999999</v>
      </c>
      <c r="O34" t="s">
        <v>91</v>
      </c>
      <c r="P34" t="s">
        <v>37</v>
      </c>
      <c r="Q34" t="s">
        <v>34</v>
      </c>
      <c r="R34">
        <v>3.78</v>
      </c>
      <c r="S34">
        <v>193.97499999999999</v>
      </c>
      <c r="T34">
        <v>6727</v>
      </c>
      <c r="U34">
        <v>3350.3409999999999</v>
      </c>
      <c r="V34">
        <v>0.23200000000000001</v>
      </c>
      <c r="W34">
        <v>2.919</v>
      </c>
      <c r="X34">
        <v>1.82</v>
      </c>
      <c r="Y34">
        <v>-37.700000000000003</v>
      </c>
      <c r="AA34" t="s">
        <v>91</v>
      </c>
      <c r="AB34" t="s">
        <v>37</v>
      </c>
      <c r="AC34" t="s">
        <v>34</v>
      </c>
      <c r="AD34">
        <v>3.77</v>
      </c>
      <c r="AE34">
        <v>3350.3409999999999</v>
      </c>
      <c r="AF34">
        <v>114845</v>
      </c>
      <c r="AH34">
        <v>3350.3409999999999</v>
      </c>
      <c r="AI34">
        <v>4</v>
      </c>
      <c r="AJ34">
        <v>4.1399999999999997</v>
      </c>
      <c r="AK34">
        <v>3.6</v>
      </c>
      <c r="AM34" t="s">
        <v>91</v>
      </c>
      <c r="AN34" t="s">
        <v>37</v>
      </c>
      <c r="AO34" t="s">
        <v>34</v>
      </c>
      <c r="AP34">
        <v>3.8</v>
      </c>
      <c r="AQ34">
        <v>20381.062999999998</v>
      </c>
      <c r="AR34">
        <v>685582</v>
      </c>
      <c r="AS34">
        <v>67724.766000000003</v>
      </c>
      <c r="AT34">
        <v>1.204</v>
      </c>
      <c r="AU34">
        <v>2.919</v>
      </c>
      <c r="AV34">
        <v>3</v>
      </c>
      <c r="AW34">
        <v>2.8</v>
      </c>
      <c r="AY34" t="s">
        <v>91</v>
      </c>
      <c r="AZ34" t="s">
        <v>37</v>
      </c>
      <c r="BA34" t="s">
        <v>34</v>
      </c>
      <c r="BB34">
        <v>3.96</v>
      </c>
      <c r="BC34">
        <v>67724.766000000003</v>
      </c>
      <c r="BD34">
        <v>1893346</v>
      </c>
      <c r="BF34">
        <v>67724.766000000003</v>
      </c>
      <c r="BG34">
        <v>4</v>
      </c>
      <c r="BH34">
        <v>4.09</v>
      </c>
      <c r="BI34">
        <v>2.1</v>
      </c>
      <c r="BK34" t="s">
        <v>91</v>
      </c>
      <c r="BL34" t="s">
        <v>37</v>
      </c>
      <c r="BM34" t="s">
        <v>34</v>
      </c>
      <c r="BN34">
        <v>4.05</v>
      </c>
      <c r="BO34">
        <v>193.381</v>
      </c>
      <c r="BP34">
        <v>7888</v>
      </c>
      <c r="BQ34">
        <v>1307.154</v>
      </c>
      <c r="BR34">
        <v>0.59199999999999997</v>
      </c>
      <c r="BS34">
        <v>2.919</v>
      </c>
      <c r="BT34">
        <v>2.54</v>
      </c>
      <c r="BU34">
        <v>-12.9</v>
      </c>
      <c r="BW34" t="s">
        <v>91</v>
      </c>
      <c r="BX34" t="s">
        <v>37</v>
      </c>
      <c r="BY34" t="s">
        <v>34</v>
      </c>
      <c r="BZ34">
        <v>4.05</v>
      </c>
      <c r="CA34">
        <v>1307.154</v>
      </c>
      <c r="CB34">
        <v>48444</v>
      </c>
      <c r="CD34">
        <v>1307.154</v>
      </c>
      <c r="CE34">
        <v>4</v>
      </c>
      <c r="CF34">
        <v>3.89</v>
      </c>
      <c r="CG34">
        <v>-2.8</v>
      </c>
      <c r="CI34" t="s">
        <v>91</v>
      </c>
      <c r="CJ34" t="s">
        <v>37</v>
      </c>
      <c r="CK34" t="s">
        <v>34</v>
      </c>
      <c r="CL34">
        <v>4.0599999999999996</v>
      </c>
      <c r="CM34">
        <v>1728.86</v>
      </c>
      <c r="CN34">
        <v>67243</v>
      </c>
      <c r="CO34">
        <v>30703.615000000002</v>
      </c>
      <c r="CP34">
        <v>0.22500000000000001</v>
      </c>
      <c r="CQ34">
        <v>2.919</v>
      </c>
      <c r="CR34">
        <v>3.13</v>
      </c>
      <c r="CS34">
        <v>7.3</v>
      </c>
      <c r="CU34" t="s">
        <v>91</v>
      </c>
      <c r="CV34" t="s">
        <v>37</v>
      </c>
      <c r="CW34" t="s">
        <v>34</v>
      </c>
      <c r="CX34">
        <v>4.3899999999999997</v>
      </c>
      <c r="CY34">
        <v>6970.027</v>
      </c>
      <c r="CZ34">
        <v>276378</v>
      </c>
      <c r="DA34">
        <v>30703.615000000002</v>
      </c>
      <c r="DB34">
        <v>0.90800000000000003</v>
      </c>
      <c r="DC34">
        <v>2.919</v>
      </c>
      <c r="DD34">
        <v>2.61</v>
      </c>
      <c r="DE34">
        <v>-10.7</v>
      </c>
      <c r="DG34" t="s">
        <v>91</v>
      </c>
      <c r="DH34" t="s">
        <v>37</v>
      </c>
      <c r="DI34" t="s">
        <v>34</v>
      </c>
      <c r="DJ34">
        <v>4.3899999999999997</v>
      </c>
      <c r="DK34">
        <v>30703.615000000002</v>
      </c>
      <c r="DL34">
        <v>1272896</v>
      </c>
      <c r="DN34">
        <v>30703.615000000002</v>
      </c>
      <c r="DO34">
        <v>4</v>
      </c>
      <c r="DP34">
        <v>3.43</v>
      </c>
      <c r="DQ34">
        <v>-14.1</v>
      </c>
    </row>
    <row r="35" spans="3:121" x14ac:dyDescent="0.25">
      <c r="C35" t="s">
        <v>38</v>
      </c>
      <c r="D35" t="s">
        <v>39</v>
      </c>
      <c r="E35" t="s">
        <v>34</v>
      </c>
      <c r="F35">
        <v>3.88</v>
      </c>
      <c r="G35">
        <v>1201.809</v>
      </c>
      <c r="H35">
        <v>19563</v>
      </c>
      <c r="I35">
        <v>3101.9630000000002</v>
      </c>
      <c r="J35">
        <v>1.55</v>
      </c>
      <c r="K35">
        <v>4.6689999999999996</v>
      </c>
      <c r="L35">
        <v>4.9400000000000004</v>
      </c>
      <c r="M35">
        <v>5.7</v>
      </c>
      <c r="O35" t="s">
        <v>38</v>
      </c>
      <c r="P35" t="s">
        <v>39</v>
      </c>
      <c r="Q35" t="s">
        <v>34</v>
      </c>
      <c r="R35">
        <v>3.78</v>
      </c>
      <c r="S35">
        <v>347.81400000000002</v>
      </c>
      <c r="T35">
        <v>11862</v>
      </c>
      <c r="U35">
        <v>3101.9630000000002</v>
      </c>
      <c r="V35">
        <v>0.44900000000000001</v>
      </c>
      <c r="W35">
        <v>4.6689999999999996</v>
      </c>
      <c r="X35">
        <v>5.03</v>
      </c>
      <c r="Y35">
        <v>7.6</v>
      </c>
      <c r="AA35" t="s">
        <v>38</v>
      </c>
      <c r="AB35" t="s">
        <v>39</v>
      </c>
      <c r="AC35" t="s">
        <v>34</v>
      </c>
      <c r="AD35">
        <v>3.78</v>
      </c>
      <c r="AE35">
        <v>3101.9630000000002</v>
      </c>
      <c r="AF35">
        <v>107129</v>
      </c>
      <c r="AH35">
        <v>3101.9630000000002</v>
      </c>
      <c r="AI35">
        <v>4</v>
      </c>
      <c r="AJ35">
        <v>3.84</v>
      </c>
      <c r="AK35">
        <v>-4.0999999999999996</v>
      </c>
      <c r="AM35" t="s">
        <v>38</v>
      </c>
      <c r="AN35" t="s">
        <v>39</v>
      </c>
      <c r="AO35" t="s">
        <v>34</v>
      </c>
      <c r="AP35">
        <v>3.81</v>
      </c>
      <c r="AQ35">
        <v>29158.405999999999</v>
      </c>
      <c r="AR35">
        <v>967248</v>
      </c>
      <c r="AS35">
        <v>65068.902000000002</v>
      </c>
      <c r="AT35">
        <v>1.792</v>
      </c>
      <c r="AU35">
        <v>4.6689999999999996</v>
      </c>
      <c r="AV35">
        <v>4.67</v>
      </c>
      <c r="AW35">
        <v>0.1</v>
      </c>
      <c r="AY35" t="s">
        <v>38</v>
      </c>
      <c r="AZ35" t="s">
        <v>39</v>
      </c>
      <c r="BA35" t="s">
        <v>34</v>
      </c>
      <c r="BB35">
        <v>3.97</v>
      </c>
      <c r="BC35">
        <v>65068.902000000002</v>
      </c>
      <c r="BD35">
        <v>1781481</v>
      </c>
      <c r="BF35">
        <v>65068.902000000002</v>
      </c>
      <c r="BG35">
        <v>4</v>
      </c>
      <c r="BH35">
        <v>3.93</v>
      </c>
      <c r="BI35">
        <v>-1.9</v>
      </c>
      <c r="BK35" t="s">
        <v>38</v>
      </c>
      <c r="BL35" t="s">
        <v>39</v>
      </c>
      <c r="BM35" t="s">
        <v>34</v>
      </c>
      <c r="BN35">
        <v>4.05</v>
      </c>
      <c r="BO35">
        <v>362.11500000000001</v>
      </c>
      <c r="BP35">
        <v>14411</v>
      </c>
      <c r="BQ35">
        <v>1397.3610000000001</v>
      </c>
      <c r="BR35">
        <v>1.0369999999999999</v>
      </c>
      <c r="BS35">
        <v>4.6689999999999996</v>
      </c>
      <c r="BT35">
        <v>5.21</v>
      </c>
      <c r="BU35">
        <v>11.6</v>
      </c>
      <c r="BW35" t="s">
        <v>38</v>
      </c>
      <c r="BX35" t="s">
        <v>39</v>
      </c>
      <c r="BY35" t="s">
        <v>34</v>
      </c>
      <c r="BZ35">
        <v>4.05</v>
      </c>
      <c r="CA35">
        <v>1397.3610000000001</v>
      </c>
      <c r="CB35">
        <v>52204</v>
      </c>
      <c r="CD35">
        <v>1397.3610000000001</v>
      </c>
      <c r="CE35">
        <v>4</v>
      </c>
      <c r="CF35">
        <v>4.16</v>
      </c>
      <c r="CG35">
        <v>3.9</v>
      </c>
      <c r="CI35" t="s">
        <v>38</v>
      </c>
      <c r="CJ35" t="s">
        <v>39</v>
      </c>
      <c r="CK35" t="s">
        <v>34</v>
      </c>
      <c r="CL35">
        <v>4.0599999999999996</v>
      </c>
      <c r="CM35">
        <v>3141.384</v>
      </c>
      <c r="CN35">
        <v>120411</v>
      </c>
      <c r="CO35">
        <v>44416.688000000002</v>
      </c>
      <c r="CP35">
        <v>0.28299999999999997</v>
      </c>
      <c r="CQ35">
        <v>4.6689999999999996</v>
      </c>
      <c r="CR35">
        <v>4.09</v>
      </c>
      <c r="CS35">
        <v>-12.3</v>
      </c>
      <c r="CU35" t="s">
        <v>38</v>
      </c>
      <c r="CV35" t="s">
        <v>39</v>
      </c>
      <c r="CW35" t="s">
        <v>34</v>
      </c>
      <c r="CX35">
        <v>4.4000000000000004</v>
      </c>
      <c r="CY35">
        <v>16841.48</v>
      </c>
      <c r="CZ35">
        <v>684362</v>
      </c>
      <c r="DA35">
        <v>44416.688000000002</v>
      </c>
      <c r="DB35">
        <v>1.5169999999999999</v>
      </c>
      <c r="DC35">
        <v>4.6689999999999996</v>
      </c>
      <c r="DD35">
        <v>4.72</v>
      </c>
      <c r="DE35">
        <v>1.1000000000000001</v>
      </c>
      <c r="DG35" t="s">
        <v>38</v>
      </c>
      <c r="DH35" t="s">
        <v>39</v>
      </c>
      <c r="DI35" t="s">
        <v>34</v>
      </c>
      <c r="DJ35">
        <v>4.4000000000000004</v>
      </c>
      <c r="DK35">
        <v>44416.688000000002</v>
      </c>
      <c r="DL35">
        <v>1823227</v>
      </c>
      <c r="DN35">
        <v>44416.688000000002</v>
      </c>
      <c r="DO35">
        <v>4</v>
      </c>
      <c r="DP35">
        <v>4.97</v>
      </c>
      <c r="DQ35">
        <v>24.2</v>
      </c>
    </row>
    <row r="36" spans="3:121" x14ac:dyDescent="0.25">
      <c r="C36" t="s">
        <v>92</v>
      </c>
      <c r="D36" t="s">
        <v>39</v>
      </c>
      <c r="E36" t="s">
        <v>34</v>
      </c>
      <c r="F36">
        <v>3.87</v>
      </c>
      <c r="G36">
        <v>1077.4970000000001</v>
      </c>
      <c r="H36">
        <v>18622</v>
      </c>
      <c r="I36">
        <v>2541.9160000000002</v>
      </c>
      <c r="J36">
        <v>1.696</v>
      </c>
      <c r="K36">
        <v>4.6689999999999996</v>
      </c>
      <c r="L36">
        <v>5.47</v>
      </c>
      <c r="M36">
        <v>17.100000000000001</v>
      </c>
      <c r="O36" t="s">
        <v>92</v>
      </c>
      <c r="P36" t="s">
        <v>39</v>
      </c>
      <c r="Q36" t="s">
        <v>34</v>
      </c>
      <c r="R36">
        <v>3.78</v>
      </c>
      <c r="S36">
        <v>335.471</v>
      </c>
      <c r="T36">
        <v>11180</v>
      </c>
      <c r="U36">
        <v>2541.9160000000002</v>
      </c>
      <c r="V36">
        <v>0.52800000000000002</v>
      </c>
      <c r="W36">
        <v>4.6689999999999996</v>
      </c>
      <c r="X36">
        <v>6.2</v>
      </c>
      <c r="Y36">
        <v>32.799999999999997</v>
      </c>
      <c r="AA36" t="s">
        <v>92</v>
      </c>
      <c r="AB36" t="s">
        <v>39</v>
      </c>
      <c r="AC36" t="s">
        <v>34</v>
      </c>
      <c r="AD36">
        <v>3.78</v>
      </c>
      <c r="AE36">
        <v>2541.9160000000002</v>
      </c>
      <c r="AF36">
        <v>86105</v>
      </c>
      <c r="AH36">
        <v>2541.9160000000002</v>
      </c>
      <c r="AI36">
        <v>4</v>
      </c>
      <c r="AJ36">
        <v>3.14</v>
      </c>
      <c r="AK36">
        <v>-21.4</v>
      </c>
      <c r="AM36" t="s">
        <v>92</v>
      </c>
      <c r="AN36" t="s">
        <v>39</v>
      </c>
      <c r="AO36" t="s">
        <v>34</v>
      </c>
      <c r="AP36">
        <v>3.81</v>
      </c>
      <c r="AQ36">
        <v>26398.206999999999</v>
      </c>
      <c r="AR36">
        <v>865225</v>
      </c>
      <c r="AS36">
        <v>64294.883000000002</v>
      </c>
      <c r="AT36">
        <v>1.6419999999999999</v>
      </c>
      <c r="AU36">
        <v>4.6689999999999996</v>
      </c>
      <c r="AV36">
        <v>4.25</v>
      </c>
      <c r="AW36">
        <v>-9.1</v>
      </c>
      <c r="AY36" t="s">
        <v>92</v>
      </c>
      <c r="AZ36" t="s">
        <v>39</v>
      </c>
      <c r="BA36" t="s">
        <v>34</v>
      </c>
      <c r="BB36">
        <v>3.96</v>
      </c>
      <c r="BC36">
        <v>64294.883000000002</v>
      </c>
      <c r="BD36">
        <v>1769355</v>
      </c>
      <c r="BF36">
        <v>64294.883000000002</v>
      </c>
      <c r="BG36">
        <v>4</v>
      </c>
      <c r="BH36">
        <v>3.88</v>
      </c>
      <c r="BI36">
        <v>-3</v>
      </c>
      <c r="BK36" t="s">
        <v>92</v>
      </c>
      <c r="BL36" t="s">
        <v>39</v>
      </c>
      <c r="BM36" t="s">
        <v>34</v>
      </c>
      <c r="BN36">
        <v>4.05</v>
      </c>
      <c r="BO36">
        <v>279.90699999999998</v>
      </c>
      <c r="BP36">
        <v>10543</v>
      </c>
      <c r="BQ36">
        <v>1383.1210000000001</v>
      </c>
      <c r="BR36">
        <v>0.80900000000000005</v>
      </c>
      <c r="BS36">
        <v>4.6689999999999996</v>
      </c>
      <c r="BT36">
        <v>3.85</v>
      </c>
      <c r="BU36">
        <v>-17.600000000000001</v>
      </c>
      <c r="BW36" t="s">
        <v>92</v>
      </c>
      <c r="BX36" t="s">
        <v>39</v>
      </c>
      <c r="BY36" t="s">
        <v>34</v>
      </c>
      <c r="BZ36">
        <v>4.05</v>
      </c>
      <c r="CA36">
        <v>1383.1210000000001</v>
      </c>
      <c r="CB36">
        <v>50458</v>
      </c>
      <c r="CD36">
        <v>1383.1210000000001</v>
      </c>
      <c r="CE36">
        <v>4</v>
      </c>
      <c r="CF36">
        <v>4.1100000000000003</v>
      </c>
      <c r="CG36">
        <v>2.9</v>
      </c>
      <c r="CI36" t="s">
        <v>92</v>
      </c>
      <c r="CJ36" t="s">
        <v>39</v>
      </c>
      <c r="CK36" t="s">
        <v>34</v>
      </c>
      <c r="CL36">
        <v>4.0599999999999996</v>
      </c>
      <c r="CM36">
        <v>2842.049</v>
      </c>
      <c r="CN36">
        <v>102842</v>
      </c>
      <c r="CO36">
        <v>30452.596000000001</v>
      </c>
      <c r="CP36">
        <v>0.373</v>
      </c>
      <c r="CQ36">
        <v>4.6689999999999996</v>
      </c>
      <c r="CR36">
        <v>5.6</v>
      </c>
      <c r="CS36">
        <v>20</v>
      </c>
      <c r="CU36" t="s">
        <v>92</v>
      </c>
      <c r="CV36" t="s">
        <v>39</v>
      </c>
      <c r="CW36" t="s">
        <v>34</v>
      </c>
      <c r="CX36">
        <v>4.4000000000000004</v>
      </c>
      <c r="CY36">
        <v>11831.235000000001</v>
      </c>
      <c r="CZ36">
        <v>485726</v>
      </c>
      <c r="DA36">
        <v>30452.596000000001</v>
      </c>
      <c r="DB36">
        <v>1.554</v>
      </c>
      <c r="DC36">
        <v>4.6689999999999996</v>
      </c>
      <c r="DD36">
        <v>4.8499999999999996</v>
      </c>
      <c r="DE36">
        <v>3.9</v>
      </c>
      <c r="DG36" t="s">
        <v>92</v>
      </c>
      <c r="DH36" t="s">
        <v>39</v>
      </c>
      <c r="DI36" t="s">
        <v>34</v>
      </c>
      <c r="DJ36">
        <v>4.4000000000000004</v>
      </c>
      <c r="DK36">
        <v>30452.596000000001</v>
      </c>
      <c r="DL36">
        <v>1229852</v>
      </c>
      <c r="DN36">
        <v>30452.596000000001</v>
      </c>
      <c r="DO36">
        <v>4</v>
      </c>
      <c r="DP36">
        <v>3.41</v>
      </c>
      <c r="DQ36">
        <v>-14.8</v>
      </c>
    </row>
    <row r="37" spans="3:121" x14ac:dyDescent="0.25">
      <c r="C37" t="s">
        <v>40</v>
      </c>
      <c r="D37" t="s">
        <v>41</v>
      </c>
      <c r="E37" t="s">
        <v>34</v>
      </c>
      <c r="F37">
        <v>3.88</v>
      </c>
      <c r="G37">
        <v>1982.509</v>
      </c>
      <c r="H37">
        <v>35805</v>
      </c>
      <c r="I37">
        <v>3138.1860000000001</v>
      </c>
      <c r="J37">
        <v>2.5270000000000001</v>
      </c>
      <c r="K37">
        <v>7.45</v>
      </c>
      <c r="L37">
        <v>8.51</v>
      </c>
      <c r="M37">
        <v>14.2</v>
      </c>
      <c r="O37" t="s">
        <v>40</v>
      </c>
      <c r="P37" t="s">
        <v>41</v>
      </c>
      <c r="Q37" t="s">
        <v>34</v>
      </c>
      <c r="R37">
        <v>3.78</v>
      </c>
      <c r="S37">
        <v>584.51199999999994</v>
      </c>
      <c r="T37">
        <v>18989</v>
      </c>
      <c r="U37">
        <v>3138.1860000000001</v>
      </c>
      <c r="V37">
        <v>0.745</v>
      </c>
      <c r="W37">
        <v>7.45</v>
      </c>
      <c r="X37">
        <v>9.41</v>
      </c>
      <c r="Y37">
        <v>26.3</v>
      </c>
      <c r="AA37" t="s">
        <v>40</v>
      </c>
      <c r="AB37" t="s">
        <v>41</v>
      </c>
      <c r="AC37" t="s">
        <v>34</v>
      </c>
      <c r="AD37">
        <v>3.78</v>
      </c>
      <c r="AE37">
        <v>3138.1860000000001</v>
      </c>
      <c r="AF37">
        <v>108340</v>
      </c>
      <c r="AH37">
        <v>3138.1860000000001</v>
      </c>
      <c r="AI37">
        <v>4</v>
      </c>
      <c r="AJ37">
        <v>3.88</v>
      </c>
      <c r="AK37">
        <v>-3</v>
      </c>
      <c r="AM37" t="s">
        <v>40</v>
      </c>
      <c r="AN37" t="s">
        <v>41</v>
      </c>
      <c r="AO37" t="s">
        <v>34</v>
      </c>
      <c r="AP37">
        <v>3.81</v>
      </c>
      <c r="AQ37">
        <v>48933.699000000001</v>
      </c>
      <c r="AR37">
        <v>1647090</v>
      </c>
      <c r="AS37">
        <v>70109.062999999995</v>
      </c>
      <c r="AT37">
        <v>2.7919999999999998</v>
      </c>
      <c r="AU37">
        <v>7.45</v>
      </c>
      <c r="AV37">
        <v>7.51</v>
      </c>
      <c r="AW37">
        <v>0.8</v>
      </c>
      <c r="AY37" t="s">
        <v>40</v>
      </c>
      <c r="AZ37" t="s">
        <v>41</v>
      </c>
      <c r="BA37" t="s">
        <v>34</v>
      </c>
      <c r="BB37">
        <v>3.96</v>
      </c>
      <c r="BC37">
        <v>70109.062999999995</v>
      </c>
      <c r="BD37">
        <v>1960652</v>
      </c>
      <c r="BF37">
        <v>70109.062999999995</v>
      </c>
      <c r="BG37">
        <v>4</v>
      </c>
      <c r="BH37">
        <v>4.2300000000000004</v>
      </c>
      <c r="BI37">
        <v>5.7</v>
      </c>
      <c r="BK37" t="s">
        <v>40</v>
      </c>
      <c r="BL37" t="s">
        <v>41</v>
      </c>
      <c r="BM37" t="s">
        <v>34</v>
      </c>
      <c r="BN37">
        <v>4.05</v>
      </c>
      <c r="BO37">
        <v>517.63</v>
      </c>
      <c r="BP37">
        <v>19667</v>
      </c>
      <c r="BQ37">
        <v>1364.509</v>
      </c>
      <c r="BR37">
        <v>1.5169999999999999</v>
      </c>
      <c r="BS37">
        <v>7.45</v>
      </c>
      <c r="BT37">
        <v>8.1</v>
      </c>
      <c r="BU37">
        <v>8.6999999999999993</v>
      </c>
      <c r="BW37" t="s">
        <v>40</v>
      </c>
      <c r="BX37" t="s">
        <v>41</v>
      </c>
      <c r="BY37" t="s">
        <v>34</v>
      </c>
      <c r="BZ37">
        <v>4.05</v>
      </c>
      <c r="CA37">
        <v>1364.509</v>
      </c>
      <c r="CB37">
        <v>50516</v>
      </c>
      <c r="CD37">
        <v>1364.509</v>
      </c>
      <c r="CE37">
        <v>4</v>
      </c>
      <c r="CF37">
        <v>4.0599999999999996</v>
      </c>
      <c r="CG37">
        <v>1.5</v>
      </c>
      <c r="CI37" t="s">
        <v>40</v>
      </c>
      <c r="CJ37" t="s">
        <v>41</v>
      </c>
      <c r="CK37" t="s">
        <v>34</v>
      </c>
      <c r="CL37">
        <v>4.07</v>
      </c>
      <c r="CM37">
        <v>4509.6859999999997</v>
      </c>
      <c r="CN37">
        <v>158142</v>
      </c>
      <c r="CO37">
        <v>41387.938000000002</v>
      </c>
      <c r="CP37">
        <v>0.436</v>
      </c>
      <c r="CQ37">
        <v>7.45</v>
      </c>
      <c r="CR37">
        <v>6.65</v>
      </c>
      <c r="CS37">
        <v>-10.8</v>
      </c>
      <c r="CU37" t="s">
        <v>40</v>
      </c>
      <c r="CV37" t="s">
        <v>41</v>
      </c>
      <c r="CW37" t="s">
        <v>34</v>
      </c>
      <c r="CX37">
        <v>4.4000000000000004</v>
      </c>
      <c r="CY37">
        <v>23083.745999999999</v>
      </c>
      <c r="CZ37">
        <v>919942</v>
      </c>
      <c r="DA37">
        <v>41387.938000000002</v>
      </c>
      <c r="DB37">
        <v>2.2309999999999999</v>
      </c>
      <c r="DC37">
        <v>7.45</v>
      </c>
      <c r="DD37">
        <v>7.2</v>
      </c>
      <c r="DE37">
        <v>-3.4</v>
      </c>
      <c r="DG37" t="s">
        <v>40</v>
      </c>
      <c r="DH37" t="s">
        <v>41</v>
      </c>
      <c r="DI37" t="s">
        <v>34</v>
      </c>
      <c r="DJ37">
        <v>4.4000000000000004</v>
      </c>
      <c r="DK37">
        <v>41387.938000000002</v>
      </c>
      <c r="DL37">
        <v>1671639</v>
      </c>
      <c r="DN37">
        <v>41387.938000000002</v>
      </c>
      <c r="DO37">
        <v>4</v>
      </c>
      <c r="DP37">
        <v>4.63</v>
      </c>
      <c r="DQ37">
        <v>15.7</v>
      </c>
    </row>
    <row r="38" spans="3:121" x14ac:dyDescent="0.25">
      <c r="C38" t="s">
        <v>93</v>
      </c>
      <c r="D38" t="s">
        <v>41</v>
      </c>
      <c r="E38" t="s">
        <v>34</v>
      </c>
      <c r="F38">
        <v>3.87</v>
      </c>
      <c r="G38">
        <v>2015.5930000000001</v>
      </c>
      <c r="H38">
        <v>34908</v>
      </c>
      <c r="I38">
        <v>3151.3209999999999</v>
      </c>
      <c r="J38">
        <v>2.5579999999999998</v>
      </c>
      <c r="K38">
        <v>7.45</v>
      </c>
      <c r="L38">
        <v>8.6199999999999992</v>
      </c>
      <c r="M38">
        <v>15.7</v>
      </c>
      <c r="O38" t="s">
        <v>93</v>
      </c>
      <c r="P38" t="s">
        <v>41</v>
      </c>
      <c r="Q38" t="s">
        <v>34</v>
      </c>
      <c r="R38">
        <v>3.78</v>
      </c>
      <c r="S38">
        <v>445.52800000000002</v>
      </c>
      <c r="T38">
        <v>14562</v>
      </c>
      <c r="U38">
        <v>3151.3209999999999</v>
      </c>
      <c r="V38">
        <v>0.56599999999999995</v>
      </c>
      <c r="W38">
        <v>7.45</v>
      </c>
      <c r="X38">
        <v>6.75</v>
      </c>
      <c r="Y38">
        <v>-9.3000000000000007</v>
      </c>
      <c r="AA38" t="s">
        <v>93</v>
      </c>
      <c r="AB38" t="s">
        <v>41</v>
      </c>
      <c r="AC38" t="s">
        <v>34</v>
      </c>
      <c r="AD38">
        <v>3.78</v>
      </c>
      <c r="AE38">
        <v>3151.3209999999999</v>
      </c>
      <c r="AF38">
        <v>108098</v>
      </c>
      <c r="AH38">
        <v>3151.3209999999999</v>
      </c>
      <c r="AI38">
        <v>4</v>
      </c>
      <c r="AJ38">
        <v>3.9</v>
      </c>
      <c r="AK38">
        <v>-2.6</v>
      </c>
      <c r="AM38" t="s">
        <v>93</v>
      </c>
      <c r="AN38" t="s">
        <v>41</v>
      </c>
      <c r="AO38" t="s">
        <v>34</v>
      </c>
      <c r="AP38">
        <v>3.81</v>
      </c>
      <c r="AQ38">
        <v>46315.258000000002</v>
      </c>
      <c r="AR38">
        <v>1565880</v>
      </c>
      <c r="AS38">
        <v>63195.190999999999</v>
      </c>
      <c r="AT38">
        <v>2.9319999999999999</v>
      </c>
      <c r="AU38">
        <v>7.45</v>
      </c>
      <c r="AV38">
        <v>7.9</v>
      </c>
      <c r="AW38">
        <v>6.1</v>
      </c>
      <c r="AY38" t="s">
        <v>93</v>
      </c>
      <c r="AZ38" t="s">
        <v>41</v>
      </c>
      <c r="BA38" t="s">
        <v>34</v>
      </c>
      <c r="BB38">
        <v>3.96</v>
      </c>
      <c r="BC38">
        <v>63195.190999999999</v>
      </c>
      <c r="BD38">
        <v>1738904</v>
      </c>
      <c r="BF38">
        <v>63195.190999999999</v>
      </c>
      <c r="BG38">
        <v>4</v>
      </c>
      <c r="BH38">
        <v>3.81</v>
      </c>
      <c r="BI38">
        <v>-4.7</v>
      </c>
      <c r="BK38" t="s">
        <v>93</v>
      </c>
      <c r="BL38" t="s">
        <v>41</v>
      </c>
      <c r="BM38" t="s">
        <v>34</v>
      </c>
      <c r="BN38">
        <v>4.05</v>
      </c>
      <c r="BO38">
        <v>502.93299999999999</v>
      </c>
      <c r="BP38">
        <v>19943</v>
      </c>
      <c r="BQ38">
        <v>1332.81</v>
      </c>
      <c r="BR38">
        <v>1.5089999999999999</v>
      </c>
      <c r="BS38">
        <v>7.45</v>
      </c>
      <c r="BT38">
        <v>8.0500000000000007</v>
      </c>
      <c r="BU38">
        <v>8</v>
      </c>
      <c r="BW38" t="s">
        <v>93</v>
      </c>
      <c r="BX38" t="s">
        <v>41</v>
      </c>
      <c r="BY38" t="s">
        <v>34</v>
      </c>
      <c r="BZ38">
        <v>4.05</v>
      </c>
      <c r="CA38">
        <v>1332.81</v>
      </c>
      <c r="CB38">
        <v>48860</v>
      </c>
      <c r="CD38">
        <v>1332.81</v>
      </c>
      <c r="CE38">
        <v>4</v>
      </c>
      <c r="CF38">
        <v>3.96</v>
      </c>
      <c r="CG38">
        <v>-0.9</v>
      </c>
      <c r="CI38" t="s">
        <v>93</v>
      </c>
      <c r="CJ38" t="s">
        <v>41</v>
      </c>
      <c r="CK38" t="s">
        <v>34</v>
      </c>
      <c r="CL38">
        <v>4.0599999999999996</v>
      </c>
      <c r="CM38">
        <v>4361.4530000000004</v>
      </c>
      <c r="CN38">
        <v>168909</v>
      </c>
      <c r="CO38">
        <v>29372.057000000001</v>
      </c>
      <c r="CP38">
        <v>0.59399999999999997</v>
      </c>
      <c r="CQ38">
        <v>7.45</v>
      </c>
      <c r="CR38">
        <v>9.2899999999999991</v>
      </c>
      <c r="CS38">
        <v>24.7</v>
      </c>
      <c r="CU38" t="s">
        <v>93</v>
      </c>
      <c r="CV38" t="s">
        <v>41</v>
      </c>
      <c r="CW38" t="s">
        <v>34</v>
      </c>
      <c r="CX38">
        <v>4.4000000000000004</v>
      </c>
      <c r="CY38">
        <v>16286.906000000001</v>
      </c>
      <c r="CZ38">
        <v>675195</v>
      </c>
      <c r="DA38">
        <v>29372.057000000001</v>
      </c>
      <c r="DB38">
        <v>2.218</v>
      </c>
      <c r="DC38">
        <v>7.45</v>
      </c>
      <c r="DD38">
        <v>7.16</v>
      </c>
      <c r="DE38">
        <v>-4</v>
      </c>
      <c r="DG38" t="s">
        <v>93</v>
      </c>
      <c r="DH38" t="s">
        <v>41</v>
      </c>
      <c r="DI38" t="s">
        <v>34</v>
      </c>
      <c r="DJ38">
        <v>4.4000000000000004</v>
      </c>
      <c r="DK38">
        <v>29372.057000000001</v>
      </c>
      <c r="DL38">
        <v>1219939</v>
      </c>
      <c r="DN38">
        <v>29372.057000000001</v>
      </c>
      <c r="DO38">
        <v>4</v>
      </c>
      <c r="DP38">
        <v>3.29</v>
      </c>
      <c r="DQ38">
        <v>-17.899999999999999</v>
      </c>
    </row>
    <row r="39" spans="3:121" x14ac:dyDescent="0.25">
      <c r="C39" t="s">
        <v>42</v>
      </c>
      <c r="D39" t="s">
        <v>43</v>
      </c>
      <c r="E39" t="s">
        <v>34</v>
      </c>
      <c r="F39">
        <v>3.87</v>
      </c>
      <c r="G39">
        <v>2973.7669999999998</v>
      </c>
      <c r="H39">
        <v>47181</v>
      </c>
      <c r="I39">
        <v>3163.2759999999998</v>
      </c>
      <c r="J39">
        <v>3.76</v>
      </c>
      <c r="K39">
        <v>11.875</v>
      </c>
      <c r="L39">
        <v>13.02</v>
      </c>
      <c r="M39">
        <v>9.6</v>
      </c>
      <c r="O39" t="s">
        <v>42</v>
      </c>
      <c r="P39" t="s">
        <v>43</v>
      </c>
      <c r="Q39" t="s">
        <v>34</v>
      </c>
      <c r="R39">
        <v>3.78</v>
      </c>
      <c r="S39">
        <v>761.471</v>
      </c>
      <c r="T39">
        <v>26224</v>
      </c>
      <c r="U39">
        <v>3163.2759999999998</v>
      </c>
      <c r="V39">
        <v>0.96299999999999997</v>
      </c>
      <c r="W39">
        <v>11.875</v>
      </c>
      <c r="X39">
        <v>12.63</v>
      </c>
      <c r="Y39">
        <v>6.3</v>
      </c>
      <c r="AA39" t="s">
        <v>42</v>
      </c>
      <c r="AB39" t="s">
        <v>43</v>
      </c>
      <c r="AC39" t="s">
        <v>34</v>
      </c>
      <c r="AD39">
        <v>3.77</v>
      </c>
      <c r="AE39">
        <v>3163.2759999999998</v>
      </c>
      <c r="AF39">
        <v>108367</v>
      </c>
      <c r="AH39">
        <v>3163.2759999999998</v>
      </c>
      <c r="AI39">
        <v>4</v>
      </c>
      <c r="AJ39">
        <v>3.91</v>
      </c>
      <c r="AK39">
        <v>-2.2000000000000002</v>
      </c>
      <c r="AM39" t="s">
        <v>42</v>
      </c>
      <c r="AN39" t="s">
        <v>43</v>
      </c>
      <c r="AO39" t="s">
        <v>34</v>
      </c>
      <c r="AP39">
        <v>3.81</v>
      </c>
      <c r="AQ39">
        <v>79207.258000000002</v>
      </c>
      <c r="AR39">
        <v>2656081</v>
      </c>
      <c r="AS39">
        <v>69572.929999999993</v>
      </c>
      <c r="AT39">
        <v>4.5540000000000003</v>
      </c>
      <c r="AU39">
        <v>11.875</v>
      </c>
      <c r="AV39">
        <v>12.5</v>
      </c>
      <c r="AW39">
        <v>5.3</v>
      </c>
      <c r="AY39" t="s">
        <v>42</v>
      </c>
      <c r="AZ39" t="s">
        <v>43</v>
      </c>
      <c r="BA39" t="s">
        <v>34</v>
      </c>
      <c r="BB39">
        <v>3.96</v>
      </c>
      <c r="BC39">
        <v>69572.929999999993</v>
      </c>
      <c r="BD39">
        <v>1929098</v>
      </c>
      <c r="BF39">
        <v>69572.929999999993</v>
      </c>
      <c r="BG39">
        <v>4</v>
      </c>
      <c r="BH39">
        <v>4.2</v>
      </c>
      <c r="BI39">
        <v>4.9000000000000004</v>
      </c>
      <c r="BK39" t="s">
        <v>42</v>
      </c>
      <c r="BL39" t="s">
        <v>43</v>
      </c>
      <c r="BM39" t="s">
        <v>34</v>
      </c>
      <c r="BN39">
        <v>4.05</v>
      </c>
      <c r="BO39">
        <v>764.35</v>
      </c>
      <c r="BP39">
        <v>28612</v>
      </c>
      <c r="BQ39">
        <v>1367.2049999999999</v>
      </c>
      <c r="BR39">
        <v>2.2360000000000002</v>
      </c>
      <c r="BS39">
        <v>11.875</v>
      </c>
      <c r="BT39">
        <v>12.41</v>
      </c>
      <c r="BU39">
        <v>4.5</v>
      </c>
      <c r="BW39" t="s">
        <v>42</v>
      </c>
      <c r="BX39" t="s">
        <v>43</v>
      </c>
      <c r="BY39" t="s">
        <v>34</v>
      </c>
      <c r="BZ39">
        <v>4.05</v>
      </c>
      <c r="CA39">
        <v>1367.2049999999999</v>
      </c>
      <c r="CB39">
        <v>51313</v>
      </c>
      <c r="CD39">
        <v>1367.2049999999999</v>
      </c>
      <c r="CE39">
        <v>4</v>
      </c>
      <c r="CF39">
        <v>4.07</v>
      </c>
      <c r="CG39">
        <v>1.7</v>
      </c>
      <c r="CI39" t="s">
        <v>42</v>
      </c>
      <c r="CJ39" t="s">
        <v>43</v>
      </c>
      <c r="CK39" t="s">
        <v>34</v>
      </c>
      <c r="CL39">
        <v>4.0599999999999996</v>
      </c>
      <c r="CM39">
        <v>7758.1930000000002</v>
      </c>
      <c r="CN39">
        <v>294767</v>
      </c>
      <c r="CO39">
        <v>43287.93</v>
      </c>
      <c r="CP39">
        <v>0.71699999999999997</v>
      </c>
      <c r="CQ39">
        <v>11.875</v>
      </c>
      <c r="CR39">
        <v>11.34</v>
      </c>
      <c r="CS39">
        <v>-4.5</v>
      </c>
      <c r="CU39" t="s">
        <v>42</v>
      </c>
      <c r="CV39" t="s">
        <v>43</v>
      </c>
      <c r="CW39" t="s">
        <v>34</v>
      </c>
      <c r="CX39">
        <v>4.4000000000000004</v>
      </c>
      <c r="CY39">
        <v>36668.535000000003</v>
      </c>
      <c r="CZ39">
        <v>1499343</v>
      </c>
      <c r="DA39">
        <v>43287.93</v>
      </c>
      <c r="DB39">
        <v>3.3879999999999999</v>
      </c>
      <c r="DC39">
        <v>11.875</v>
      </c>
      <c r="DD39">
        <v>11.22</v>
      </c>
      <c r="DE39">
        <v>-5.5</v>
      </c>
      <c r="DG39" t="s">
        <v>42</v>
      </c>
      <c r="DH39" t="s">
        <v>43</v>
      </c>
      <c r="DI39" t="s">
        <v>34</v>
      </c>
      <c r="DJ39">
        <v>4.4000000000000004</v>
      </c>
      <c r="DK39">
        <v>43287.93</v>
      </c>
      <c r="DL39">
        <v>1755786</v>
      </c>
      <c r="DN39">
        <v>43287.93</v>
      </c>
      <c r="DO39">
        <v>4</v>
      </c>
      <c r="DP39">
        <v>4.84</v>
      </c>
      <c r="DQ39">
        <v>21.1</v>
      </c>
    </row>
    <row r="40" spans="3:121" x14ac:dyDescent="0.25">
      <c r="C40" t="s">
        <v>94</v>
      </c>
      <c r="D40" t="s">
        <v>43</v>
      </c>
      <c r="E40" t="s">
        <v>34</v>
      </c>
      <c r="F40">
        <v>3.88</v>
      </c>
      <c r="G40">
        <v>3366.1089999999999</v>
      </c>
      <c r="H40">
        <v>59308</v>
      </c>
      <c r="I40">
        <v>3307.1219999999998</v>
      </c>
      <c r="J40">
        <v>4.0709999999999997</v>
      </c>
      <c r="K40">
        <v>11.875</v>
      </c>
      <c r="L40">
        <v>14.15</v>
      </c>
      <c r="M40">
        <v>19.2</v>
      </c>
      <c r="O40" t="s">
        <v>94</v>
      </c>
      <c r="P40" t="s">
        <v>43</v>
      </c>
      <c r="Q40" t="s">
        <v>34</v>
      </c>
      <c r="R40">
        <v>3.78</v>
      </c>
      <c r="S40">
        <v>725.71100000000001</v>
      </c>
      <c r="T40">
        <v>25169</v>
      </c>
      <c r="U40">
        <v>3307.1219999999998</v>
      </c>
      <c r="V40">
        <v>0.878</v>
      </c>
      <c r="W40">
        <v>11.875</v>
      </c>
      <c r="X40">
        <v>11.37</v>
      </c>
      <c r="Y40">
        <v>-4.3</v>
      </c>
      <c r="AA40" t="s">
        <v>94</v>
      </c>
      <c r="AB40" t="s">
        <v>43</v>
      </c>
      <c r="AC40" t="s">
        <v>34</v>
      </c>
      <c r="AD40">
        <v>3.78</v>
      </c>
      <c r="AE40">
        <v>3307.1219999999998</v>
      </c>
      <c r="AF40">
        <v>114196</v>
      </c>
      <c r="AH40">
        <v>3307.1219999999998</v>
      </c>
      <c r="AI40">
        <v>4</v>
      </c>
      <c r="AJ40">
        <v>4.09</v>
      </c>
      <c r="AK40">
        <v>2.2000000000000002</v>
      </c>
      <c r="AM40" t="s">
        <v>94</v>
      </c>
      <c r="AN40" t="s">
        <v>43</v>
      </c>
      <c r="AO40" t="s">
        <v>34</v>
      </c>
      <c r="AP40">
        <v>3.81</v>
      </c>
      <c r="AQ40">
        <v>75334.327999999994</v>
      </c>
      <c r="AR40">
        <v>2526905</v>
      </c>
      <c r="AS40">
        <v>63700.487999999998</v>
      </c>
      <c r="AT40">
        <v>4.7309999999999999</v>
      </c>
      <c r="AU40">
        <v>11.875</v>
      </c>
      <c r="AV40">
        <v>13.01</v>
      </c>
      <c r="AW40">
        <v>9.5</v>
      </c>
      <c r="AY40" t="s">
        <v>94</v>
      </c>
      <c r="AZ40" t="s">
        <v>43</v>
      </c>
      <c r="BA40" t="s">
        <v>34</v>
      </c>
      <c r="BB40">
        <v>3.96</v>
      </c>
      <c r="BC40">
        <v>63700.487999999998</v>
      </c>
      <c r="BD40">
        <v>1730554</v>
      </c>
      <c r="BF40">
        <v>63700.487999999998</v>
      </c>
      <c r="BG40">
        <v>4</v>
      </c>
      <c r="BH40">
        <v>3.84</v>
      </c>
      <c r="BI40">
        <v>-3.9</v>
      </c>
      <c r="BK40" t="s">
        <v>94</v>
      </c>
      <c r="BL40" t="s">
        <v>43</v>
      </c>
      <c r="BM40" t="s">
        <v>34</v>
      </c>
      <c r="BN40">
        <v>4.05</v>
      </c>
      <c r="BO40">
        <v>682.92399999999998</v>
      </c>
      <c r="BP40">
        <v>25853</v>
      </c>
      <c r="BQ40">
        <v>1340.69</v>
      </c>
      <c r="BR40">
        <v>2.0379999999999998</v>
      </c>
      <c r="BS40">
        <v>11.875</v>
      </c>
      <c r="BT40">
        <v>11.22</v>
      </c>
      <c r="BU40">
        <v>-5.5</v>
      </c>
      <c r="BW40" t="s">
        <v>94</v>
      </c>
      <c r="BX40" t="s">
        <v>43</v>
      </c>
      <c r="BY40" t="s">
        <v>34</v>
      </c>
      <c r="BZ40">
        <v>4.05</v>
      </c>
      <c r="CA40">
        <v>1340.69</v>
      </c>
      <c r="CB40">
        <v>49527</v>
      </c>
      <c r="CD40">
        <v>1340.69</v>
      </c>
      <c r="CE40">
        <v>4</v>
      </c>
      <c r="CF40">
        <v>3.99</v>
      </c>
      <c r="CG40">
        <v>-0.3</v>
      </c>
      <c r="CI40" t="s">
        <v>94</v>
      </c>
      <c r="CJ40" t="s">
        <v>43</v>
      </c>
      <c r="CK40" t="s">
        <v>34</v>
      </c>
      <c r="CL40">
        <v>4.07</v>
      </c>
      <c r="CM40">
        <v>6099.027</v>
      </c>
      <c r="CN40">
        <v>213476</v>
      </c>
      <c r="CO40">
        <v>28786.756000000001</v>
      </c>
      <c r="CP40">
        <v>0.84699999999999998</v>
      </c>
      <c r="CQ40">
        <v>11.875</v>
      </c>
      <c r="CR40">
        <v>13.52</v>
      </c>
      <c r="CS40">
        <v>13.9</v>
      </c>
      <c r="CU40" t="s">
        <v>94</v>
      </c>
      <c r="CV40" t="s">
        <v>43</v>
      </c>
      <c r="CW40" t="s">
        <v>34</v>
      </c>
      <c r="CX40">
        <v>4.4000000000000004</v>
      </c>
      <c r="CY40">
        <v>23608.921999999999</v>
      </c>
      <c r="CZ40">
        <v>980457</v>
      </c>
      <c r="DA40">
        <v>28786.756000000001</v>
      </c>
      <c r="DB40">
        <v>3.2810000000000001</v>
      </c>
      <c r="DC40">
        <v>11.875</v>
      </c>
      <c r="DD40">
        <v>10.84</v>
      </c>
      <c r="DE40">
        <v>-8.6999999999999993</v>
      </c>
      <c r="DG40" t="s">
        <v>94</v>
      </c>
      <c r="DH40" t="s">
        <v>43</v>
      </c>
      <c r="DI40" t="s">
        <v>34</v>
      </c>
      <c r="DJ40">
        <v>4.4000000000000004</v>
      </c>
      <c r="DK40">
        <v>28786.756000000001</v>
      </c>
      <c r="DL40">
        <v>1209493</v>
      </c>
      <c r="DN40">
        <v>28786.756000000001</v>
      </c>
      <c r="DO40">
        <v>4</v>
      </c>
      <c r="DP40">
        <v>3.22</v>
      </c>
      <c r="DQ40">
        <v>-19.5</v>
      </c>
    </row>
    <row r="41" spans="3:121" x14ac:dyDescent="0.25">
      <c r="C41" t="s">
        <v>44</v>
      </c>
      <c r="D41" t="s">
        <v>45</v>
      </c>
      <c r="E41" t="s">
        <v>34</v>
      </c>
      <c r="F41">
        <v>3.88</v>
      </c>
      <c r="G41">
        <v>5696.95</v>
      </c>
      <c r="H41">
        <v>94449</v>
      </c>
      <c r="I41">
        <v>3229.261</v>
      </c>
      <c r="J41">
        <v>7.0570000000000004</v>
      </c>
      <c r="K41">
        <v>19.125</v>
      </c>
      <c r="L41">
        <v>25.07</v>
      </c>
      <c r="M41">
        <v>31.1</v>
      </c>
      <c r="O41" t="s">
        <v>44</v>
      </c>
      <c r="P41" t="s">
        <v>45</v>
      </c>
      <c r="Q41" t="s">
        <v>34</v>
      </c>
      <c r="R41">
        <v>3.78</v>
      </c>
      <c r="S41">
        <v>1328.3979999999999</v>
      </c>
      <c r="T41">
        <v>45730</v>
      </c>
      <c r="U41">
        <v>3229.261</v>
      </c>
      <c r="V41">
        <v>1.645</v>
      </c>
      <c r="W41">
        <v>19.125</v>
      </c>
      <c r="X41">
        <v>22.71</v>
      </c>
      <c r="Y41">
        <v>18.8</v>
      </c>
      <c r="AA41" t="s">
        <v>44</v>
      </c>
      <c r="AB41" t="s">
        <v>45</v>
      </c>
      <c r="AC41" t="s">
        <v>34</v>
      </c>
      <c r="AD41">
        <v>3.78</v>
      </c>
      <c r="AE41">
        <v>3229.261</v>
      </c>
      <c r="AF41">
        <v>110694</v>
      </c>
      <c r="AH41">
        <v>3229.261</v>
      </c>
      <c r="AI41">
        <v>4</v>
      </c>
      <c r="AJ41">
        <v>3.99</v>
      </c>
      <c r="AK41">
        <v>-0.2</v>
      </c>
      <c r="AM41" t="s">
        <v>44</v>
      </c>
      <c r="AN41" t="s">
        <v>45</v>
      </c>
      <c r="AO41" t="s">
        <v>34</v>
      </c>
      <c r="AP41">
        <v>3.81</v>
      </c>
      <c r="AQ41">
        <v>161645.31299999999</v>
      </c>
      <c r="AR41">
        <v>5450768</v>
      </c>
      <c r="AS41">
        <v>72849.406000000003</v>
      </c>
      <c r="AT41">
        <v>8.8759999999999994</v>
      </c>
      <c r="AU41">
        <v>19.125</v>
      </c>
      <c r="AV41">
        <v>24.76</v>
      </c>
      <c r="AW41">
        <v>29.5</v>
      </c>
      <c r="AY41" t="s">
        <v>44</v>
      </c>
      <c r="AZ41" t="s">
        <v>45</v>
      </c>
      <c r="BA41" t="s">
        <v>34</v>
      </c>
      <c r="BB41">
        <v>3.96</v>
      </c>
      <c r="BC41">
        <v>72849.406000000003</v>
      </c>
      <c r="BD41">
        <v>2016856</v>
      </c>
      <c r="BF41">
        <v>72849.406000000003</v>
      </c>
      <c r="BG41">
        <v>4</v>
      </c>
      <c r="BH41">
        <v>4.3899999999999997</v>
      </c>
      <c r="BI41">
        <v>9.9</v>
      </c>
      <c r="BK41" t="s">
        <v>44</v>
      </c>
      <c r="BL41" t="s">
        <v>45</v>
      </c>
      <c r="BM41" t="s">
        <v>34</v>
      </c>
      <c r="BN41">
        <v>4.05</v>
      </c>
      <c r="BO41">
        <v>1354.45</v>
      </c>
      <c r="BP41">
        <v>51659</v>
      </c>
      <c r="BQ41">
        <v>1491.731</v>
      </c>
      <c r="BR41">
        <v>3.6320000000000001</v>
      </c>
      <c r="BS41">
        <v>19.125</v>
      </c>
      <c r="BT41">
        <v>20.78</v>
      </c>
      <c r="BU41">
        <v>8.6999999999999993</v>
      </c>
      <c r="BW41" t="s">
        <v>44</v>
      </c>
      <c r="BX41" t="s">
        <v>45</v>
      </c>
      <c r="BY41" t="s">
        <v>34</v>
      </c>
      <c r="BZ41">
        <v>4.05</v>
      </c>
      <c r="CA41">
        <v>1491.731</v>
      </c>
      <c r="CB41">
        <v>55680</v>
      </c>
      <c r="CD41">
        <v>1491.731</v>
      </c>
      <c r="CE41">
        <v>4</v>
      </c>
      <c r="CF41">
        <v>4.4400000000000004</v>
      </c>
      <c r="CG41">
        <v>10.9</v>
      </c>
      <c r="CI41" t="s">
        <v>44</v>
      </c>
      <c r="CJ41" t="s">
        <v>45</v>
      </c>
      <c r="CK41" t="s">
        <v>34</v>
      </c>
      <c r="CL41">
        <v>4.07</v>
      </c>
      <c r="CM41">
        <v>13921.18</v>
      </c>
      <c r="CN41">
        <v>525530</v>
      </c>
      <c r="CO41">
        <v>43650.934000000001</v>
      </c>
      <c r="CP41">
        <v>1.276</v>
      </c>
      <c r="CQ41">
        <v>19.125</v>
      </c>
      <c r="CR41">
        <v>20.67</v>
      </c>
      <c r="CS41">
        <v>8.1</v>
      </c>
      <c r="CU41" t="s">
        <v>44</v>
      </c>
      <c r="CV41" t="s">
        <v>45</v>
      </c>
      <c r="CW41" t="s">
        <v>34</v>
      </c>
      <c r="CX41">
        <v>4.4000000000000004</v>
      </c>
      <c r="CY41">
        <v>63299.324000000001</v>
      </c>
      <c r="CZ41">
        <v>2670024</v>
      </c>
      <c r="DA41">
        <v>43650.934000000001</v>
      </c>
      <c r="DB41">
        <v>5.8010000000000002</v>
      </c>
      <c r="DC41">
        <v>19.125</v>
      </c>
      <c r="DD41">
        <v>19.59</v>
      </c>
      <c r="DE41">
        <v>2.4</v>
      </c>
      <c r="DG41" t="s">
        <v>44</v>
      </c>
      <c r="DH41" t="s">
        <v>45</v>
      </c>
      <c r="DI41" t="s">
        <v>34</v>
      </c>
      <c r="DJ41">
        <v>4.4000000000000004</v>
      </c>
      <c r="DK41">
        <v>43650.934000000001</v>
      </c>
      <c r="DL41">
        <v>1729358</v>
      </c>
      <c r="DN41">
        <v>43650.934000000001</v>
      </c>
      <c r="DO41">
        <v>4</v>
      </c>
      <c r="DP41">
        <v>4.88</v>
      </c>
      <c r="DQ41">
        <v>22.1</v>
      </c>
    </row>
    <row r="42" spans="3:121" x14ac:dyDescent="0.25">
      <c r="C42" t="s">
        <v>95</v>
      </c>
      <c r="D42" t="s">
        <v>45</v>
      </c>
      <c r="E42" t="s">
        <v>34</v>
      </c>
      <c r="F42">
        <v>3.88</v>
      </c>
      <c r="G42">
        <v>5013.8100000000004</v>
      </c>
      <c r="H42">
        <v>76829</v>
      </c>
      <c r="I42">
        <v>3103.8449999999998</v>
      </c>
      <c r="J42">
        <v>6.4610000000000003</v>
      </c>
      <c r="K42">
        <v>19.125</v>
      </c>
      <c r="L42">
        <v>22.89</v>
      </c>
      <c r="M42">
        <v>19.7</v>
      </c>
      <c r="O42" t="s">
        <v>95</v>
      </c>
      <c r="P42" t="s">
        <v>45</v>
      </c>
      <c r="Q42" t="s">
        <v>34</v>
      </c>
      <c r="R42">
        <v>3.78</v>
      </c>
      <c r="S42">
        <v>1252.3119999999999</v>
      </c>
      <c r="T42">
        <v>42857</v>
      </c>
      <c r="U42">
        <v>3103.8449999999998</v>
      </c>
      <c r="V42">
        <v>1.6140000000000001</v>
      </c>
      <c r="W42">
        <v>19.125</v>
      </c>
      <c r="X42">
        <v>22.25</v>
      </c>
      <c r="Y42">
        <v>16.3</v>
      </c>
      <c r="AA42" t="s">
        <v>95</v>
      </c>
      <c r="AB42" t="s">
        <v>45</v>
      </c>
      <c r="AC42" t="s">
        <v>34</v>
      </c>
      <c r="AD42">
        <v>3.78</v>
      </c>
      <c r="AE42">
        <v>3103.8449999999998</v>
      </c>
      <c r="AF42">
        <v>107523</v>
      </c>
      <c r="AH42">
        <v>3103.8449999999998</v>
      </c>
      <c r="AI42">
        <v>4</v>
      </c>
      <c r="AJ42">
        <v>3.84</v>
      </c>
      <c r="AK42">
        <v>-4.0999999999999996</v>
      </c>
      <c r="AM42" t="s">
        <v>95</v>
      </c>
      <c r="AN42" t="s">
        <v>45</v>
      </c>
      <c r="AO42" t="s">
        <v>34</v>
      </c>
      <c r="AP42">
        <v>3.81</v>
      </c>
      <c r="AQ42">
        <v>152744.95300000001</v>
      </c>
      <c r="AR42">
        <v>5169925</v>
      </c>
      <c r="AS42">
        <v>68771.054999999993</v>
      </c>
      <c r="AT42">
        <v>8.8840000000000003</v>
      </c>
      <c r="AU42">
        <v>19.125</v>
      </c>
      <c r="AV42">
        <v>24.79</v>
      </c>
      <c r="AW42">
        <v>29.6</v>
      </c>
      <c r="AY42" t="s">
        <v>95</v>
      </c>
      <c r="AZ42" t="s">
        <v>45</v>
      </c>
      <c r="BA42" t="s">
        <v>34</v>
      </c>
      <c r="BB42">
        <v>3.96</v>
      </c>
      <c r="BC42">
        <v>68771.054999999993</v>
      </c>
      <c r="BD42">
        <v>1866345</v>
      </c>
      <c r="BF42">
        <v>68771.054999999993</v>
      </c>
      <c r="BG42">
        <v>4</v>
      </c>
      <c r="BH42">
        <v>4.1500000000000004</v>
      </c>
      <c r="BI42">
        <v>3.7</v>
      </c>
      <c r="BK42" t="s">
        <v>95</v>
      </c>
      <c r="BL42" t="s">
        <v>45</v>
      </c>
      <c r="BM42" t="s">
        <v>34</v>
      </c>
      <c r="BN42">
        <v>4.05</v>
      </c>
      <c r="BO42">
        <v>1244.492</v>
      </c>
      <c r="BP42">
        <v>46411</v>
      </c>
      <c r="BQ42">
        <v>1394.5920000000001</v>
      </c>
      <c r="BR42">
        <v>3.569</v>
      </c>
      <c r="BS42">
        <v>19.125</v>
      </c>
      <c r="BT42">
        <v>20.41</v>
      </c>
      <c r="BU42">
        <v>6.7</v>
      </c>
      <c r="BW42" t="s">
        <v>95</v>
      </c>
      <c r="BX42" t="s">
        <v>45</v>
      </c>
      <c r="BY42" t="s">
        <v>34</v>
      </c>
      <c r="BZ42">
        <v>4.05</v>
      </c>
      <c r="CA42">
        <v>1394.5920000000001</v>
      </c>
      <c r="CB42">
        <v>50530</v>
      </c>
      <c r="CD42">
        <v>1394.5920000000001</v>
      </c>
      <c r="CE42">
        <v>4</v>
      </c>
      <c r="CF42">
        <v>4.1500000000000004</v>
      </c>
      <c r="CG42">
        <v>3.7</v>
      </c>
      <c r="CI42" t="s">
        <v>95</v>
      </c>
      <c r="CJ42" t="s">
        <v>45</v>
      </c>
      <c r="CK42" t="s">
        <v>34</v>
      </c>
      <c r="CL42">
        <v>4.0599999999999996</v>
      </c>
      <c r="CM42">
        <v>12133.325000000001</v>
      </c>
      <c r="CN42">
        <v>451289</v>
      </c>
      <c r="CO42">
        <v>31747.754000000001</v>
      </c>
      <c r="CP42">
        <v>1.5289999999999999</v>
      </c>
      <c r="CQ42">
        <v>19.125</v>
      </c>
      <c r="CR42">
        <v>24.9</v>
      </c>
      <c r="CS42">
        <v>30.2</v>
      </c>
      <c r="CU42" t="s">
        <v>95</v>
      </c>
      <c r="CV42" t="s">
        <v>45</v>
      </c>
      <c r="CW42" t="s">
        <v>34</v>
      </c>
      <c r="CX42">
        <v>4.4000000000000004</v>
      </c>
      <c r="CY42">
        <v>45632.472999999998</v>
      </c>
      <c r="CZ42">
        <v>1810515</v>
      </c>
      <c r="DA42">
        <v>31747.754000000001</v>
      </c>
      <c r="DB42">
        <v>5.7489999999999997</v>
      </c>
      <c r="DC42">
        <v>19.125</v>
      </c>
      <c r="DD42">
        <v>19.41</v>
      </c>
      <c r="DE42">
        <v>1.5</v>
      </c>
      <c r="DG42" t="s">
        <v>95</v>
      </c>
      <c r="DH42" t="s">
        <v>45</v>
      </c>
      <c r="DI42" t="s">
        <v>34</v>
      </c>
      <c r="DJ42">
        <v>4.4000000000000004</v>
      </c>
      <c r="DK42">
        <v>31747.754000000001</v>
      </c>
      <c r="DL42">
        <v>1296720</v>
      </c>
      <c r="DN42">
        <v>31747.754000000001</v>
      </c>
      <c r="DO42">
        <v>4</v>
      </c>
      <c r="DP42">
        <v>3.55</v>
      </c>
      <c r="DQ42">
        <v>-11.2</v>
      </c>
    </row>
    <row r="43" spans="3:121" x14ac:dyDescent="0.25">
      <c r="C43" t="s">
        <v>46</v>
      </c>
      <c r="D43" t="s">
        <v>47</v>
      </c>
      <c r="E43" t="s">
        <v>34</v>
      </c>
      <c r="F43">
        <v>3.87</v>
      </c>
      <c r="G43">
        <v>6181.1790000000001</v>
      </c>
      <c r="H43">
        <v>122226</v>
      </c>
      <c r="I43">
        <v>2767.9380000000001</v>
      </c>
      <c r="J43">
        <v>8.9329999999999998</v>
      </c>
      <c r="K43">
        <v>30.5</v>
      </c>
      <c r="L43">
        <v>31.93</v>
      </c>
      <c r="M43">
        <v>4.7</v>
      </c>
      <c r="O43" t="s">
        <v>46</v>
      </c>
      <c r="P43" t="s">
        <v>47</v>
      </c>
      <c r="Q43" t="s">
        <v>34</v>
      </c>
      <c r="R43">
        <v>3.77</v>
      </c>
      <c r="S43">
        <v>1914.9110000000001</v>
      </c>
      <c r="T43">
        <v>65185</v>
      </c>
      <c r="U43">
        <v>2767.9380000000001</v>
      </c>
      <c r="V43">
        <v>2.7669999999999999</v>
      </c>
      <c r="W43">
        <v>30.5</v>
      </c>
      <c r="X43">
        <v>39.29</v>
      </c>
      <c r="Y43">
        <v>28.8</v>
      </c>
      <c r="AA43" t="s">
        <v>46</v>
      </c>
      <c r="AB43" t="s">
        <v>47</v>
      </c>
      <c r="AC43" t="s">
        <v>34</v>
      </c>
      <c r="AD43">
        <v>3.77</v>
      </c>
      <c r="AE43">
        <v>2767.9380000000001</v>
      </c>
      <c r="AF43">
        <v>94438</v>
      </c>
      <c r="AH43">
        <v>2767.9380000000001</v>
      </c>
      <c r="AI43">
        <v>4</v>
      </c>
      <c r="AJ43">
        <v>3.42</v>
      </c>
      <c r="AK43">
        <v>-14.4</v>
      </c>
      <c r="AM43" t="s">
        <v>46</v>
      </c>
      <c r="AN43" t="s">
        <v>47</v>
      </c>
      <c r="AO43" t="s">
        <v>34</v>
      </c>
      <c r="AP43">
        <v>3.8</v>
      </c>
      <c r="AQ43">
        <v>217131.609</v>
      </c>
      <c r="AR43">
        <v>7364952</v>
      </c>
      <c r="AS43">
        <v>60371.940999999999</v>
      </c>
      <c r="AT43">
        <v>14.385999999999999</v>
      </c>
      <c r="AU43">
        <v>30.5</v>
      </c>
      <c r="AV43">
        <v>40.4</v>
      </c>
      <c r="AW43">
        <v>32.4</v>
      </c>
      <c r="AY43" t="s">
        <v>46</v>
      </c>
      <c r="AZ43" t="s">
        <v>47</v>
      </c>
      <c r="BA43" t="s">
        <v>34</v>
      </c>
      <c r="BB43">
        <v>3.96</v>
      </c>
      <c r="BC43">
        <v>60371.940999999999</v>
      </c>
      <c r="BD43">
        <v>1653881</v>
      </c>
      <c r="BF43">
        <v>60371.940999999999</v>
      </c>
      <c r="BG43">
        <v>4</v>
      </c>
      <c r="BH43">
        <v>3.64</v>
      </c>
      <c r="BI43">
        <v>-8.9</v>
      </c>
      <c r="BK43" t="s">
        <v>46</v>
      </c>
      <c r="BL43" t="s">
        <v>47</v>
      </c>
      <c r="BM43" t="s">
        <v>34</v>
      </c>
      <c r="BN43">
        <v>4.05</v>
      </c>
      <c r="BO43">
        <v>2082.7489999999998</v>
      </c>
      <c r="BP43">
        <v>78265</v>
      </c>
      <c r="BQ43">
        <v>1313.037</v>
      </c>
      <c r="BR43">
        <v>6.3449999999999998</v>
      </c>
      <c r="BS43">
        <v>30.5</v>
      </c>
      <c r="BT43">
        <v>37.06</v>
      </c>
      <c r="BU43">
        <v>21.5</v>
      </c>
      <c r="BW43" t="s">
        <v>46</v>
      </c>
      <c r="BX43" t="s">
        <v>47</v>
      </c>
      <c r="BY43" t="s">
        <v>34</v>
      </c>
      <c r="BZ43">
        <v>4.05</v>
      </c>
      <c r="CA43">
        <v>1313.037</v>
      </c>
      <c r="CB43">
        <v>49232</v>
      </c>
      <c r="CD43">
        <v>1313.037</v>
      </c>
      <c r="CE43">
        <v>4</v>
      </c>
      <c r="CF43">
        <v>3.91</v>
      </c>
      <c r="CG43">
        <v>-2.4</v>
      </c>
      <c r="CI43" t="s">
        <v>46</v>
      </c>
      <c r="CJ43" t="s">
        <v>47</v>
      </c>
      <c r="CK43" t="s">
        <v>34</v>
      </c>
      <c r="CL43">
        <v>4.0599999999999996</v>
      </c>
      <c r="CM43">
        <v>18356.199000000001</v>
      </c>
      <c r="CN43">
        <v>719052</v>
      </c>
      <c r="CO43">
        <v>43166.440999999999</v>
      </c>
      <c r="CP43">
        <v>1.7010000000000001</v>
      </c>
      <c r="CQ43">
        <v>30.5</v>
      </c>
      <c r="CR43">
        <v>27.78</v>
      </c>
      <c r="CS43">
        <v>-8.9</v>
      </c>
      <c r="CU43" t="s">
        <v>46</v>
      </c>
      <c r="CV43" t="s">
        <v>47</v>
      </c>
      <c r="CW43" t="s">
        <v>34</v>
      </c>
      <c r="CX43">
        <v>4.3899999999999997</v>
      </c>
      <c r="CY43">
        <v>110621.594</v>
      </c>
      <c r="CZ43">
        <v>4408315</v>
      </c>
      <c r="DA43">
        <v>43166.440999999999</v>
      </c>
      <c r="DB43">
        <v>10.250999999999999</v>
      </c>
      <c r="DC43">
        <v>30.5</v>
      </c>
      <c r="DD43">
        <v>35.04</v>
      </c>
      <c r="DE43">
        <v>14.9</v>
      </c>
      <c r="DG43" t="s">
        <v>46</v>
      </c>
      <c r="DH43" t="s">
        <v>47</v>
      </c>
      <c r="DI43" t="s">
        <v>34</v>
      </c>
      <c r="DJ43">
        <v>4.4000000000000004</v>
      </c>
      <c r="DK43">
        <v>43166.440999999999</v>
      </c>
      <c r="DL43">
        <v>1736996</v>
      </c>
      <c r="DN43">
        <v>43166.440999999999</v>
      </c>
      <c r="DO43">
        <v>4</v>
      </c>
      <c r="DP43">
        <v>4.83</v>
      </c>
      <c r="DQ43">
        <v>20.7</v>
      </c>
    </row>
    <row r="44" spans="3:121" x14ac:dyDescent="0.25">
      <c r="C44" t="s">
        <v>96</v>
      </c>
      <c r="D44" t="s">
        <v>47</v>
      </c>
      <c r="E44" t="s">
        <v>34</v>
      </c>
      <c r="F44">
        <v>3.88</v>
      </c>
      <c r="G44">
        <v>8168.2489999999998</v>
      </c>
      <c r="H44">
        <v>142368</v>
      </c>
      <c r="I44">
        <v>3365.248</v>
      </c>
      <c r="J44">
        <v>9.7089999999999996</v>
      </c>
      <c r="K44">
        <v>30.5</v>
      </c>
      <c r="L44">
        <v>34.770000000000003</v>
      </c>
      <c r="M44">
        <v>14</v>
      </c>
      <c r="O44" t="s">
        <v>96</v>
      </c>
      <c r="P44" t="s">
        <v>47</v>
      </c>
      <c r="Q44" t="s">
        <v>34</v>
      </c>
      <c r="R44">
        <v>3.78</v>
      </c>
      <c r="S44">
        <v>2141.835</v>
      </c>
      <c r="T44">
        <v>73548</v>
      </c>
      <c r="U44">
        <v>3365.248</v>
      </c>
      <c r="V44">
        <v>2.5459999999999998</v>
      </c>
      <c r="W44">
        <v>30.5</v>
      </c>
      <c r="X44">
        <v>36.020000000000003</v>
      </c>
      <c r="Y44">
        <v>18.100000000000001</v>
      </c>
      <c r="AA44" t="s">
        <v>96</v>
      </c>
      <c r="AB44" t="s">
        <v>47</v>
      </c>
      <c r="AC44" t="s">
        <v>34</v>
      </c>
      <c r="AD44">
        <v>3.77</v>
      </c>
      <c r="AE44">
        <v>3365.248</v>
      </c>
      <c r="AF44">
        <v>115566</v>
      </c>
      <c r="AH44">
        <v>3365.248</v>
      </c>
      <c r="AI44">
        <v>4</v>
      </c>
      <c r="AJ44">
        <v>4.16</v>
      </c>
      <c r="AK44">
        <v>4</v>
      </c>
      <c r="AM44" t="s">
        <v>96</v>
      </c>
      <c r="AN44" t="s">
        <v>47</v>
      </c>
      <c r="AO44" t="s">
        <v>34</v>
      </c>
      <c r="AP44">
        <v>3.81</v>
      </c>
      <c r="AQ44">
        <v>215742.5</v>
      </c>
      <c r="AR44">
        <v>7243975</v>
      </c>
      <c r="AS44">
        <v>69718.366999999998</v>
      </c>
      <c r="AT44">
        <v>12.378</v>
      </c>
      <c r="AU44">
        <v>30.5</v>
      </c>
      <c r="AV44">
        <v>34.700000000000003</v>
      </c>
      <c r="AW44">
        <v>13.8</v>
      </c>
      <c r="AY44" t="s">
        <v>96</v>
      </c>
      <c r="AZ44" t="s">
        <v>47</v>
      </c>
      <c r="BA44" t="s">
        <v>34</v>
      </c>
      <c r="BB44">
        <v>3.96</v>
      </c>
      <c r="BC44">
        <v>69718.366999999998</v>
      </c>
      <c r="BD44">
        <v>1978759</v>
      </c>
      <c r="BF44">
        <v>69718.366999999998</v>
      </c>
      <c r="BG44">
        <v>4</v>
      </c>
      <c r="BH44">
        <v>4.21</v>
      </c>
      <c r="BI44">
        <v>5.0999999999999996</v>
      </c>
      <c r="BK44" t="s">
        <v>96</v>
      </c>
      <c r="BL44" t="s">
        <v>47</v>
      </c>
      <c r="BM44" t="s">
        <v>34</v>
      </c>
      <c r="BN44">
        <v>4.05</v>
      </c>
      <c r="BO44">
        <v>2029.7249999999999</v>
      </c>
      <c r="BP44">
        <v>77604</v>
      </c>
      <c r="BQ44">
        <v>1381.883</v>
      </c>
      <c r="BR44">
        <v>5.875</v>
      </c>
      <c r="BS44">
        <v>30.5</v>
      </c>
      <c r="BT44">
        <v>34.24</v>
      </c>
      <c r="BU44">
        <v>12.3</v>
      </c>
      <c r="BW44" t="s">
        <v>96</v>
      </c>
      <c r="BX44" t="s">
        <v>47</v>
      </c>
      <c r="BY44" t="s">
        <v>34</v>
      </c>
      <c r="BZ44">
        <v>4.05</v>
      </c>
      <c r="CA44">
        <v>1381.883</v>
      </c>
      <c r="CB44">
        <v>52583</v>
      </c>
      <c r="CD44">
        <v>1381.883</v>
      </c>
      <c r="CE44">
        <v>4</v>
      </c>
      <c r="CF44">
        <v>4.1100000000000003</v>
      </c>
      <c r="CG44">
        <v>2.8</v>
      </c>
      <c r="CI44" t="s">
        <v>96</v>
      </c>
      <c r="CJ44" t="s">
        <v>47</v>
      </c>
      <c r="CK44" t="s">
        <v>34</v>
      </c>
      <c r="CL44">
        <v>4.0599999999999996</v>
      </c>
      <c r="CM44">
        <v>19046.546999999999</v>
      </c>
      <c r="CN44">
        <v>718133</v>
      </c>
      <c r="CO44">
        <v>31395.315999999999</v>
      </c>
      <c r="CP44">
        <v>2.427</v>
      </c>
      <c r="CQ44">
        <v>30.5</v>
      </c>
      <c r="CR44">
        <v>39.89</v>
      </c>
      <c r="CS44">
        <v>30.8</v>
      </c>
      <c r="CU44" t="s">
        <v>96</v>
      </c>
      <c r="CV44" t="s">
        <v>47</v>
      </c>
      <c r="CW44" t="s">
        <v>34</v>
      </c>
      <c r="CX44">
        <v>4.4000000000000004</v>
      </c>
      <c r="CY44">
        <v>81080.562999999995</v>
      </c>
      <c r="CZ44">
        <v>3271567</v>
      </c>
      <c r="DA44">
        <v>31395.315999999999</v>
      </c>
      <c r="DB44">
        <v>10.33</v>
      </c>
      <c r="DC44">
        <v>30.5</v>
      </c>
      <c r="DD44">
        <v>35.31</v>
      </c>
      <c r="DE44">
        <v>15.8</v>
      </c>
      <c r="DG44" t="s">
        <v>96</v>
      </c>
      <c r="DH44" t="s">
        <v>47</v>
      </c>
      <c r="DI44" t="s">
        <v>34</v>
      </c>
      <c r="DJ44">
        <v>4.4000000000000004</v>
      </c>
      <c r="DK44">
        <v>31395.315999999999</v>
      </c>
      <c r="DL44">
        <v>1232338</v>
      </c>
      <c r="DN44">
        <v>31395.315999999999</v>
      </c>
      <c r="DO44">
        <v>4</v>
      </c>
      <c r="DP44">
        <v>3.51</v>
      </c>
      <c r="DQ44">
        <v>-12.2</v>
      </c>
    </row>
    <row r="45" spans="3:121" x14ac:dyDescent="0.25">
      <c r="C45" t="s">
        <v>123</v>
      </c>
      <c r="D45" t="s">
        <v>47</v>
      </c>
      <c r="E45" t="s">
        <v>23</v>
      </c>
      <c r="F45">
        <v>3.88</v>
      </c>
      <c r="G45">
        <v>8971.8410000000003</v>
      </c>
      <c r="H45">
        <v>138720</v>
      </c>
      <c r="I45">
        <v>3342.74</v>
      </c>
      <c r="J45">
        <v>10.736000000000001</v>
      </c>
      <c r="K45">
        <v>30.5</v>
      </c>
      <c r="L45">
        <v>38.520000000000003</v>
      </c>
      <c r="M45">
        <v>26.3</v>
      </c>
      <c r="O45" t="s">
        <v>123</v>
      </c>
      <c r="P45" t="s">
        <v>47</v>
      </c>
      <c r="Q45" t="s">
        <v>23</v>
      </c>
      <c r="R45">
        <v>3.78</v>
      </c>
      <c r="S45">
        <v>2152.8609999999999</v>
      </c>
      <c r="T45">
        <v>74098</v>
      </c>
      <c r="U45">
        <v>3342.74</v>
      </c>
      <c r="V45">
        <v>2.5760000000000001</v>
      </c>
      <c r="W45">
        <v>30.5</v>
      </c>
      <c r="X45">
        <v>36.47</v>
      </c>
      <c r="Y45">
        <v>19.600000000000001</v>
      </c>
      <c r="AA45" t="s">
        <v>123</v>
      </c>
      <c r="AB45" t="s">
        <v>47</v>
      </c>
      <c r="AC45" t="s">
        <v>23</v>
      </c>
      <c r="AD45">
        <v>3.77</v>
      </c>
      <c r="AE45">
        <v>3342.74</v>
      </c>
      <c r="AF45">
        <v>115401</v>
      </c>
      <c r="AH45">
        <v>3342.74</v>
      </c>
      <c r="AI45">
        <v>4</v>
      </c>
      <c r="AJ45">
        <v>4.13</v>
      </c>
      <c r="AK45">
        <v>3.3</v>
      </c>
      <c r="AM45" t="s">
        <v>123</v>
      </c>
      <c r="AN45" t="s">
        <v>47</v>
      </c>
      <c r="AO45" t="s">
        <v>23</v>
      </c>
      <c r="AP45">
        <v>3.81</v>
      </c>
      <c r="AQ45">
        <v>163088.45300000001</v>
      </c>
      <c r="AR45">
        <v>5391557</v>
      </c>
      <c r="AS45">
        <v>70980.812999999995</v>
      </c>
      <c r="AT45">
        <v>9.1910000000000007</v>
      </c>
      <c r="AU45">
        <v>30.5</v>
      </c>
      <c r="AV45">
        <v>25.66</v>
      </c>
      <c r="AW45">
        <v>-15.9</v>
      </c>
      <c r="AY45" t="s">
        <v>123</v>
      </c>
      <c r="AZ45" t="s">
        <v>47</v>
      </c>
      <c r="BA45" t="s">
        <v>23</v>
      </c>
      <c r="BB45">
        <v>3.96</v>
      </c>
      <c r="BC45">
        <v>70980.812999999995</v>
      </c>
      <c r="BD45">
        <v>1997170</v>
      </c>
      <c r="BF45">
        <v>70980.812999999995</v>
      </c>
      <c r="BG45">
        <v>4</v>
      </c>
      <c r="BH45">
        <v>4.28</v>
      </c>
      <c r="BI45">
        <v>7.1</v>
      </c>
      <c r="BK45" t="s">
        <v>123</v>
      </c>
      <c r="BL45" t="s">
        <v>47</v>
      </c>
      <c r="BM45" t="s">
        <v>23</v>
      </c>
      <c r="BN45">
        <v>4.05</v>
      </c>
      <c r="BO45">
        <v>1957.1669999999999</v>
      </c>
      <c r="BP45">
        <v>73926</v>
      </c>
      <c r="BQ45">
        <v>1311.876</v>
      </c>
      <c r="BR45">
        <v>5.968</v>
      </c>
      <c r="BS45">
        <v>30.5</v>
      </c>
      <c r="BT45">
        <v>34.79</v>
      </c>
      <c r="BU45">
        <v>14.1</v>
      </c>
      <c r="BW45" t="s">
        <v>123</v>
      </c>
      <c r="BX45" t="s">
        <v>47</v>
      </c>
      <c r="BY45" t="s">
        <v>23</v>
      </c>
      <c r="BZ45">
        <v>4.05</v>
      </c>
      <c r="CA45">
        <v>1311.876</v>
      </c>
      <c r="CB45">
        <v>49396</v>
      </c>
      <c r="CD45">
        <v>1311.876</v>
      </c>
      <c r="CE45">
        <v>4</v>
      </c>
      <c r="CF45">
        <v>3.9</v>
      </c>
      <c r="CG45">
        <v>-2.4</v>
      </c>
      <c r="CI45" t="s">
        <v>123</v>
      </c>
      <c r="CJ45" t="s">
        <v>47</v>
      </c>
      <c r="CK45" t="s">
        <v>23</v>
      </c>
      <c r="CL45">
        <v>4.0599999999999996</v>
      </c>
      <c r="CM45">
        <v>18915.379000000001</v>
      </c>
      <c r="CN45">
        <v>692422</v>
      </c>
      <c r="CO45">
        <v>25853.348000000002</v>
      </c>
      <c r="CP45">
        <v>2.927</v>
      </c>
      <c r="CQ45">
        <v>30.5</v>
      </c>
      <c r="CR45">
        <v>48.24</v>
      </c>
      <c r="CS45">
        <v>58.2</v>
      </c>
      <c r="CU45" t="s">
        <v>123</v>
      </c>
      <c r="CV45" t="s">
        <v>47</v>
      </c>
      <c r="CW45" t="s">
        <v>23</v>
      </c>
      <c r="CX45">
        <v>4.4000000000000004</v>
      </c>
      <c r="CY45">
        <v>64428.175999999999</v>
      </c>
      <c r="CZ45">
        <v>2543358</v>
      </c>
      <c r="DA45">
        <v>25853.348000000002</v>
      </c>
      <c r="DB45">
        <v>9.968</v>
      </c>
      <c r="DC45">
        <v>30.5</v>
      </c>
      <c r="DD45">
        <v>34.06</v>
      </c>
      <c r="DE45">
        <v>11.7</v>
      </c>
      <c r="DG45" t="s">
        <v>123</v>
      </c>
      <c r="DH45" t="s">
        <v>47</v>
      </c>
      <c r="DI45" t="s">
        <v>23</v>
      </c>
      <c r="DJ45">
        <v>4.4000000000000004</v>
      </c>
      <c r="DK45">
        <v>25853.348000000002</v>
      </c>
      <c r="DL45">
        <v>1085943</v>
      </c>
      <c r="DN45">
        <v>25853.348000000002</v>
      </c>
      <c r="DO45">
        <v>4</v>
      </c>
      <c r="DP45">
        <v>2.89</v>
      </c>
      <c r="DQ45">
        <v>-27.7</v>
      </c>
    </row>
    <row r="46" spans="3:121" x14ac:dyDescent="0.25">
      <c r="C46" t="s">
        <v>164</v>
      </c>
      <c r="D46" t="s">
        <v>47</v>
      </c>
      <c r="E46" t="s">
        <v>23</v>
      </c>
      <c r="F46">
        <v>3.88</v>
      </c>
      <c r="G46">
        <v>7950.5839999999998</v>
      </c>
      <c r="H46">
        <v>118420</v>
      </c>
      <c r="I46">
        <v>3304.299</v>
      </c>
      <c r="J46">
        <v>9.625</v>
      </c>
      <c r="K46">
        <v>30.5</v>
      </c>
      <c r="L46">
        <v>34.46</v>
      </c>
      <c r="M46">
        <v>13</v>
      </c>
      <c r="O46" t="s">
        <v>164</v>
      </c>
      <c r="P46" t="s">
        <v>47</v>
      </c>
      <c r="Q46" t="s">
        <v>23</v>
      </c>
      <c r="R46">
        <v>3.78</v>
      </c>
      <c r="S46">
        <v>2132.0039999999999</v>
      </c>
      <c r="T46">
        <v>73766</v>
      </c>
      <c r="U46">
        <v>3304.299</v>
      </c>
      <c r="V46">
        <v>2.581</v>
      </c>
      <c r="W46">
        <v>30.5</v>
      </c>
      <c r="X46">
        <v>36.54</v>
      </c>
      <c r="Y46">
        <v>19.8</v>
      </c>
      <c r="AA46" t="s">
        <v>164</v>
      </c>
      <c r="AB46" t="s">
        <v>47</v>
      </c>
      <c r="AC46" t="s">
        <v>23</v>
      </c>
      <c r="AD46">
        <v>3.78</v>
      </c>
      <c r="AE46">
        <v>3304.299</v>
      </c>
      <c r="AF46">
        <v>114603</v>
      </c>
      <c r="AH46">
        <v>3304.299</v>
      </c>
      <c r="AI46">
        <v>4</v>
      </c>
      <c r="AJ46">
        <v>4.09</v>
      </c>
      <c r="AK46">
        <v>2.1</v>
      </c>
      <c r="AM46" t="s">
        <v>164</v>
      </c>
      <c r="AN46" t="s">
        <v>47</v>
      </c>
      <c r="AO46" t="s">
        <v>23</v>
      </c>
      <c r="AP46">
        <v>3.81</v>
      </c>
      <c r="AQ46">
        <v>203688.5</v>
      </c>
      <c r="AR46">
        <v>6846477</v>
      </c>
      <c r="AS46">
        <v>68778</v>
      </c>
      <c r="AT46">
        <v>11.846</v>
      </c>
      <c r="AU46">
        <v>30.5</v>
      </c>
      <c r="AV46">
        <v>33.19</v>
      </c>
      <c r="AW46">
        <v>8.8000000000000007</v>
      </c>
      <c r="AY46" t="s">
        <v>164</v>
      </c>
      <c r="AZ46" t="s">
        <v>47</v>
      </c>
      <c r="BA46" t="s">
        <v>23</v>
      </c>
      <c r="BB46">
        <v>3.96</v>
      </c>
      <c r="BC46">
        <v>68778</v>
      </c>
      <c r="BD46">
        <v>1876567</v>
      </c>
      <c r="BF46">
        <v>68778</v>
      </c>
      <c r="BG46">
        <v>4</v>
      </c>
      <c r="BH46">
        <v>4.1500000000000004</v>
      </c>
      <c r="BI46">
        <v>3.7</v>
      </c>
      <c r="BK46" t="s">
        <v>164</v>
      </c>
      <c r="BL46" t="s">
        <v>47</v>
      </c>
      <c r="BM46" t="s">
        <v>23</v>
      </c>
      <c r="BN46">
        <v>4.05</v>
      </c>
      <c r="BO46">
        <v>1863.931</v>
      </c>
      <c r="BP46">
        <v>71024</v>
      </c>
      <c r="BQ46">
        <v>1289.396</v>
      </c>
      <c r="BR46">
        <v>5.782</v>
      </c>
      <c r="BS46">
        <v>30.5</v>
      </c>
      <c r="BT46">
        <v>33.68</v>
      </c>
      <c r="BU46">
        <v>10.4</v>
      </c>
      <c r="BW46" t="s">
        <v>164</v>
      </c>
      <c r="BX46" t="s">
        <v>47</v>
      </c>
      <c r="BY46" t="s">
        <v>23</v>
      </c>
      <c r="BZ46">
        <v>4.05</v>
      </c>
      <c r="CA46">
        <v>1289.396</v>
      </c>
      <c r="CB46">
        <v>48638</v>
      </c>
      <c r="CD46">
        <v>1289.396</v>
      </c>
      <c r="CE46">
        <v>4</v>
      </c>
      <c r="CF46">
        <v>3.84</v>
      </c>
      <c r="CG46">
        <v>-4.0999999999999996</v>
      </c>
      <c r="CI46" t="s">
        <v>164</v>
      </c>
      <c r="CJ46" t="s">
        <v>47</v>
      </c>
      <c r="CK46" t="s">
        <v>23</v>
      </c>
      <c r="CL46">
        <v>4.0599999999999996</v>
      </c>
      <c r="CM46">
        <v>18737.344000000001</v>
      </c>
      <c r="CN46">
        <v>706695</v>
      </c>
      <c r="CO46">
        <v>23824.188999999998</v>
      </c>
      <c r="CP46">
        <v>3.1459999999999999</v>
      </c>
      <c r="CQ46">
        <v>30.5</v>
      </c>
      <c r="CR46">
        <v>51.91</v>
      </c>
      <c r="CS46">
        <v>70.2</v>
      </c>
      <c r="CU46" t="s">
        <v>164</v>
      </c>
      <c r="CV46" t="s">
        <v>47</v>
      </c>
      <c r="CW46" t="s">
        <v>23</v>
      </c>
      <c r="CX46">
        <v>4.4000000000000004</v>
      </c>
      <c r="CY46">
        <v>57135.222999999998</v>
      </c>
      <c r="CZ46">
        <v>2375849</v>
      </c>
      <c r="DA46">
        <v>23824.188999999998</v>
      </c>
      <c r="DB46">
        <v>9.593</v>
      </c>
      <c r="DC46">
        <v>30.5</v>
      </c>
      <c r="DD46">
        <v>32.75</v>
      </c>
      <c r="DE46">
        <v>7.4</v>
      </c>
      <c r="DG46" t="s">
        <v>164</v>
      </c>
      <c r="DH46" t="s">
        <v>47</v>
      </c>
      <c r="DI46" t="s">
        <v>23</v>
      </c>
      <c r="DJ46">
        <v>4.4000000000000004</v>
      </c>
      <c r="DK46">
        <v>23824.188999999998</v>
      </c>
      <c r="DL46">
        <v>1007547</v>
      </c>
      <c r="DN46">
        <v>23824.188999999998</v>
      </c>
      <c r="DO46">
        <v>4</v>
      </c>
      <c r="DP46">
        <v>2.67</v>
      </c>
      <c r="DQ46">
        <v>-33.4</v>
      </c>
    </row>
    <row r="47" spans="3:121" x14ac:dyDescent="0.25">
      <c r="C47" t="s">
        <v>205</v>
      </c>
      <c r="D47" t="s">
        <v>47</v>
      </c>
      <c r="E47" t="s">
        <v>23</v>
      </c>
      <c r="F47">
        <v>3.87</v>
      </c>
      <c r="G47">
        <v>7783.2269999999999</v>
      </c>
      <c r="H47">
        <v>105462</v>
      </c>
      <c r="I47">
        <v>3604.25</v>
      </c>
      <c r="J47">
        <v>8.6379999999999999</v>
      </c>
      <c r="K47">
        <v>30.5</v>
      </c>
      <c r="L47">
        <v>30.85</v>
      </c>
      <c r="M47">
        <v>1.1000000000000001</v>
      </c>
      <c r="O47" t="s">
        <v>205</v>
      </c>
      <c r="P47" t="s">
        <v>47</v>
      </c>
      <c r="Q47" t="s">
        <v>23</v>
      </c>
      <c r="R47">
        <v>3.78</v>
      </c>
      <c r="S47">
        <v>2330.145</v>
      </c>
      <c r="T47">
        <v>80404</v>
      </c>
      <c r="U47">
        <v>3604.25</v>
      </c>
      <c r="V47">
        <v>2.5859999999999999</v>
      </c>
      <c r="W47">
        <v>30.5</v>
      </c>
      <c r="X47">
        <v>36.61</v>
      </c>
      <c r="Y47">
        <v>20</v>
      </c>
      <c r="AA47" t="s">
        <v>205</v>
      </c>
      <c r="AB47" t="s">
        <v>47</v>
      </c>
      <c r="AC47" t="s">
        <v>23</v>
      </c>
      <c r="AD47">
        <v>3.78</v>
      </c>
      <c r="AE47">
        <v>3604.25</v>
      </c>
      <c r="AF47">
        <v>123885</v>
      </c>
      <c r="AH47">
        <v>3604.25</v>
      </c>
      <c r="AI47">
        <v>4</v>
      </c>
      <c r="AJ47">
        <v>4.46</v>
      </c>
      <c r="AK47">
        <v>11.4</v>
      </c>
      <c r="AM47" t="s">
        <v>205</v>
      </c>
      <c r="AN47" t="s">
        <v>47</v>
      </c>
      <c r="AO47" t="s">
        <v>23</v>
      </c>
      <c r="AP47">
        <v>3.81</v>
      </c>
      <c r="AQ47">
        <v>202991.07800000001</v>
      </c>
      <c r="AR47">
        <v>6881815</v>
      </c>
      <c r="AS47">
        <v>65707.843999999997</v>
      </c>
      <c r="AT47">
        <v>12.356999999999999</v>
      </c>
      <c r="AU47">
        <v>30.5</v>
      </c>
      <c r="AV47">
        <v>34.64</v>
      </c>
      <c r="AW47">
        <v>13.6</v>
      </c>
      <c r="AY47" t="s">
        <v>205</v>
      </c>
      <c r="AZ47" t="s">
        <v>47</v>
      </c>
      <c r="BA47" t="s">
        <v>23</v>
      </c>
      <c r="BB47">
        <v>3.96</v>
      </c>
      <c r="BC47">
        <v>65707.843999999997</v>
      </c>
      <c r="BD47">
        <v>1818297</v>
      </c>
      <c r="BF47">
        <v>65707.843999999997</v>
      </c>
      <c r="BG47">
        <v>4</v>
      </c>
      <c r="BH47">
        <v>3.96</v>
      </c>
      <c r="BI47">
        <v>-0.9</v>
      </c>
      <c r="BK47" t="s">
        <v>205</v>
      </c>
      <c r="BL47" t="s">
        <v>47</v>
      </c>
      <c r="BM47" t="s">
        <v>23</v>
      </c>
      <c r="BN47">
        <v>4.05</v>
      </c>
      <c r="BO47">
        <v>1845.258</v>
      </c>
      <c r="BP47">
        <v>70940</v>
      </c>
      <c r="BQ47">
        <v>1187.432</v>
      </c>
      <c r="BR47">
        <v>6.2160000000000002</v>
      </c>
      <c r="BS47">
        <v>30.5</v>
      </c>
      <c r="BT47">
        <v>36.28</v>
      </c>
      <c r="BU47">
        <v>19</v>
      </c>
      <c r="BW47" t="s">
        <v>205</v>
      </c>
      <c r="BX47" t="s">
        <v>47</v>
      </c>
      <c r="BY47" t="s">
        <v>23</v>
      </c>
      <c r="BZ47">
        <v>4.05</v>
      </c>
      <c r="CA47">
        <v>1187.432</v>
      </c>
      <c r="CB47">
        <v>45510</v>
      </c>
      <c r="CD47">
        <v>1187.432</v>
      </c>
      <c r="CE47">
        <v>4</v>
      </c>
      <c r="CF47">
        <v>3.53</v>
      </c>
      <c r="CG47">
        <v>-11.7</v>
      </c>
      <c r="CI47" t="s">
        <v>205</v>
      </c>
      <c r="CJ47" t="s">
        <v>47</v>
      </c>
      <c r="CK47" t="s">
        <v>23</v>
      </c>
      <c r="CL47">
        <v>4.0599999999999996</v>
      </c>
      <c r="CM47">
        <v>17263.254000000001</v>
      </c>
      <c r="CN47">
        <v>649328</v>
      </c>
      <c r="CO47">
        <v>21559.432000000001</v>
      </c>
      <c r="CP47">
        <v>3.2029999999999998</v>
      </c>
      <c r="CQ47">
        <v>30.5</v>
      </c>
      <c r="CR47">
        <v>52.86</v>
      </c>
      <c r="CS47">
        <v>73.3</v>
      </c>
      <c r="CU47" t="s">
        <v>205</v>
      </c>
      <c r="CV47" t="s">
        <v>47</v>
      </c>
      <c r="CW47" t="s">
        <v>23</v>
      </c>
      <c r="CX47">
        <v>4.4000000000000004</v>
      </c>
      <c r="CY47">
        <v>52353.785000000003</v>
      </c>
      <c r="CZ47">
        <v>2100787</v>
      </c>
      <c r="DA47">
        <v>21559.432000000001</v>
      </c>
      <c r="DB47">
        <v>9.7129999999999992</v>
      </c>
      <c r="DC47">
        <v>30.5</v>
      </c>
      <c r="DD47">
        <v>33.17</v>
      </c>
      <c r="DE47">
        <v>8.8000000000000007</v>
      </c>
      <c r="DG47" t="s">
        <v>205</v>
      </c>
      <c r="DH47" t="s">
        <v>47</v>
      </c>
      <c r="DI47" t="s">
        <v>23</v>
      </c>
      <c r="DJ47">
        <v>4.4000000000000004</v>
      </c>
      <c r="DK47">
        <v>21559.432000000001</v>
      </c>
      <c r="DL47">
        <v>889577</v>
      </c>
      <c r="DN47">
        <v>21559.432000000001</v>
      </c>
      <c r="DO47">
        <v>4</v>
      </c>
      <c r="DP47">
        <v>2.41</v>
      </c>
      <c r="DQ47">
        <v>-39.700000000000003</v>
      </c>
    </row>
    <row r="48" spans="3:121" x14ac:dyDescent="0.25">
      <c r="C48" t="s">
        <v>220</v>
      </c>
      <c r="D48" t="s">
        <v>47</v>
      </c>
      <c r="E48" t="s">
        <v>23</v>
      </c>
      <c r="F48">
        <v>3.87</v>
      </c>
      <c r="G48">
        <v>7408.0230000000001</v>
      </c>
      <c r="H48">
        <v>99582</v>
      </c>
      <c r="I48">
        <v>3653.36</v>
      </c>
      <c r="J48">
        <v>8.1110000000000007</v>
      </c>
      <c r="K48">
        <v>30.5</v>
      </c>
      <c r="L48">
        <v>28.92</v>
      </c>
      <c r="M48">
        <v>-5.2</v>
      </c>
      <c r="O48" t="s">
        <v>220</v>
      </c>
      <c r="P48" t="s">
        <v>47</v>
      </c>
      <c r="Q48" t="s">
        <v>23</v>
      </c>
      <c r="R48">
        <v>3.78</v>
      </c>
      <c r="S48">
        <v>2373.712</v>
      </c>
      <c r="T48">
        <v>81651</v>
      </c>
      <c r="U48">
        <v>3653.36</v>
      </c>
      <c r="V48">
        <v>2.5990000000000002</v>
      </c>
      <c r="W48">
        <v>30.5</v>
      </c>
      <c r="X48">
        <v>36.799999999999997</v>
      </c>
      <c r="Y48">
        <v>20.7</v>
      </c>
      <c r="AA48" t="s">
        <v>220</v>
      </c>
      <c r="AB48" t="s">
        <v>47</v>
      </c>
      <c r="AC48" t="s">
        <v>23</v>
      </c>
      <c r="AD48">
        <v>3.77</v>
      </c>
      <c r="AE48">
        <v>3653.36</v>
      </c>
      <c r="AF48">
        <v>124641</v>
      </c>
      <c r="AH48">
        <v>3653.36</v>
      </c>
      <c r="AI48">
        <v>4</v>
      </c>
      <c r="AJ48">
        <v>4.5199999999999996</v>
      </c>
      <c r="AK48">
        <v>12.9</v>
      </c>
      <c r="AM48" t="s">
        <v>220</v>
      </c>
      <c r="AN48" t="s">
        <v>47</v>
      </c>
      <c r="AO48" t="s">
        <v>23</v>
      </c>
      <c r="AP48">
        <v>3.8</v>
      </c>
      <c r="AQ48">
        <v>205355.90599999999</v>
      </c>
      <c r="AR48">
        <v>6923133</v>
      </c>
      <c r="AS48">
        <v>64887.245999999999</v>
      </c>
      <c r="AT48">
        <v>12.659000000000001</v>
      </c>
      <c r="AU48">
        <v>30.5</v>
      </c>
      <c r="AV48">
        <v>35.5</v>
      </c>
      <c r="AW48">
        <v>16.399999999999999</v>
      </c>
      <c r="AY48" t="s">
        <v>220</v>
      </c>
      <c r="AZ48" t="s">
        <v>47</v>
      </c>
      <c r="BA48" t="s">
        <v>23</v>
      </c>
      <c r="BB48">
        <v>3.96</v>
      </c>
      <c r="BC48">
        <v>64887.245999999999</v>
      </c>
      <c r="BD48">
        <v>1825407</v>
      </c>
      <c r="BF48">
        <v>64887.245999999999</v>
      </c>
      <c r="BG48">
        <v>4</v>
      </c>
      <c r="BH48">
        <v>3.91</v>
      </c>
      <c r="BI48">
        <v>-2.1</v>
      </c>
      <c r="BK48" t="s">
        <v>220</v>
      </c>
      <c r="BL48" t="s">
        <v>47</v>
      </c>
      <c r="BM48" t="s">
        <v>23</v>
      </c>
      <c r="BN48">
        <v>4.05</v>
      </c>
      <c r="BO48">
        <v>1715.24</v>
      </c>
      <c r="BP48">
        <v>65787</v>
      </c>
      <c r="BQ48">
        <v>1154.56</v>
      </c>
      <c r="BR48">
        <v>5.9420000000000002</v>
      </c>
      <c r="BS48">
        <v>30.5</v>
      </c>
      <c r="BT48">
        <v>34.64</v>
      </c>
      <c r="BU48">
        <v>13.6</v>
      </c>
      <c r="BW48" t="s">
        <v>220</v>
      </c>
      <c r="BX48" t="s">
        <v>47</v>
      </c>
      <c r="BY48" t="s">
        <v>23</v>
      </c>
      <c r="BZ48">
        <v>4.05</v>
      </c>
      <c r="CA48">
        <v>1154.56</v>
      </c>
      <c r="CB48">
        <v>44383</v>
      </c>
      <c r="CD48">
        <v>1154.56</v>
      </c>
      <c r="CE48">
        <v>4</v>
      </c>
      <c r="CF48">
        <v>3.43</v>
      </c>
      <c r="CG48">
        <v>-14.1</v>
      </c>
      <c r="CI48" t="s">
        <v>220</v>
      </c>
      <c r="CJ48" t="s">
        <v>47</v>
      </c>
      <c r="CK48" t="s">
        <v>23</v>
      </c>
      <c r="CL48">
        <v>4.0599999999999996</v>
      </c>
      <c r="CM48">
        <v>18161.553</v>
      </c>
      <c r="CN48">
        <v>695896</v>
      </c>
      <c r="CO48">
        <v>19427.526999999998</v>
      </c>
      <c r="CP48">
        <v>3.7389999999999999</v>
      </c>
      <c r="CQ48">
        <v>30.5</v>
      </c>
      <c r="CR48">
        <v>61.82</v>
      </c>
      <c r="CS48">
        <v>102.7</v>
      </c>
      <c r="CU48" t="s">
        <v>220</v>
      </c>
      <c r="CV48" t="s">
        <v>47</v>
      </c>
      <c r="CW48" t="s">
        <v>23</v>
      </c>
      <c r="CX48">
        <v>4.4000000000000004</v>
      </c>
      <c r="CY48">
        <v>46493.292999999998</v>
      </c>
      <c r="CZ48">
        <v>1956441</v>
      </c>
      <c r="DA48">
        <v>19427.526999999998</v>
      </c>
      <c r="DB48">
        <v>9.5730000000000004</v>
      </c>
      <c r="DC48">
        <v>30.5</v>
      </c>
      <c r="DD48">
        <v>32.69</v>
      </c>
      <c r="DE48">
        <v>7.2</v>
      </c>
      <c r="DG48" t="s">
        <v>220</v>
      </c>
      <c r="DH48" t="s">
        <v>47</v>
      </c>
      <c r="DI48" t="s">
        <v>23</v>
      </c>
      <c r="DJ48">
        <v>4.4000000000000004</v>
      </c>
      <c r="DK48">
        <v>19427.526999999998</v>
      </c>
      <c r="DL48">
        <v>791137</v>
      </c>
      <c r="DN48">
        <v>19427.526999999998</v>
      </c>
      <c r="DO48">
        <v>4</v>
      </c>
      <c r="DP48">
        <v>2.17</v>
      </c>
      <c r="DQ48">
        <v>-45.7</v>
      </c>
    </row>
    <row r="49" spans="3:121" x14ac:dyDescent="0.25">
      <c r="C49" t="s">
        <v>262</v>
      </c>
      <c r="D49" t="s">
        <v>47</v>
      </c>
      <c r="E49" t="s">
        <v>23</v>
      </c>
      <c r="F49">
        <v>3.87</v>
      </c>
      <c r="G49">
        <v>6318.0739999999996</v>
      </c>
      <c r="H49">
        <v>98306</v>
      </c>
      <c r="I49">
        <v>3208.2559999999999</v>
      </c>
      <c r="J49">
        <v>7.8769999999999998</v>
      </c>
      <c r="K49">
        <v>30.5</v>
      </c>
      <c r="L49">
        <v>28.07</v>
      </c>
      <c r="M49">
        <v>-8</v>
      </c>
      <c r="O49" t="s">
        <v>262</v>
      </c>
      <c r="P49" t="s">
        <v>47</v>
      </c>
      <c r="Q49" t="s">
        <v>23</v>
      </c>
      <c r="R49">
        <v>3.78</v>
      </c>
      <c r="S49">
        <v>1761.0650000000001</v>
      </c>
      <c r="T49">
        <v>59448</v>
      </c>
      <c r="U49">
        <v>3208.2559999999999</v>
      </c>
      <c r="V49">
        <v>2.1960000000000002</v>
      </c>
      <c r="W49">
        <v>30.5</v>
      </c>
      <c r="X49">
        <v>30.84</v>
      </c>
      <c r="Y49">
        <v>1.1000000000000001</v>
      </c>
      <c r="AA49" t="s">
        <v>262</v>
      </c>
      <c r="AB49" t="s">
        <v>47</v>
      </c>
      <c r="AC49" t="s">
        <v>23</v>
      </c>
      <c r="AD49">
        <v>3.78</v>
      </c>
      <c r="AE49">
        <v>3208.2559999999999</v>
      </c>
      <c r="AF49">
        <v>110436</v>
      </c>
      <c r="AH49">
        <v>3208.2559999999999</v>
      </c>
      <c r="AI49">
        <v>4</v>
      </c>
      <c r="AJ49">
        <v>3.97</v>
      </c>
      <c r="AK49">
        <v>-0.8</v>
      </c>
      <c r="AM49" t="s">
        <v>262</v>
      </c>
      <c r="AN49" t="s">
        <v>47</v>
      </c>
      <c r="AO49" t="s">
        <v>23</v>
      </c>
      <c r="AP49">
        <v>3.8</v>
      </c>
      <c r="AQ49">
        <v>164249.45300000001</v>
      </c>
      <c r="AR49">
        <v>5518383</v>
      </c>
      <c r="AS49">
        <v>62184.315999999999</v>
      </c>
      <c r="AT49">
        <v>10.565</v>
      </c>
      <c r="AU49">
        <v>30.5</v>
      </c>
      <c r="AV49">
        <v>29.56</v>
      </c>
      <c r="AW49">
        <v>-3.1</v>
      </c>
      <c r="AY49" t="s">
        <v>262</v>
      </c>
      <c r="AZ49" t="s">
        <v>47</v>
      </c>
      <c r="BA49" t="s">
        <v>23</v>
      </c>
      <c r="BB49">
        <v>3.96</v>
      </c>
      <c r="BC49">
        <v>62184.315999999999</v>
      </c>
      <c r="BD49">
        <v>1723499</v>
      </c>
      <c r="BF49">
        <v>62184.315999999999</v>
      </c>
      <c r="BG49">
        <v>4</v>
      </c>
      <c r="BH49">
        <v>3.75</v>
      </c>
      <c r="BI49">
        <v>-6.2</v>
      </c>
      <c r="BK49" t="s">
        <v>262</v>
      </c>
      <c r="BL49" t="s">
        <v>47</v>
      </c>
      <c r="BM49" t="s">
        <v>23</v>
      </c>
      <c r="BN49">
        <v>4.05</v>
      </c>
      <c r="BO49">
        <v>1524.4639999999999</v>
      </c>
      <c r="BP49">
        <v>59642</v>
      </c>
      <c r="BQ49">
        <v>1024.203</v>
      </c>
      <c r="BR49">
        <v>5.9539999999999997</v>
      </c>
      <c r="BS49">
        <v>30.5</v>
      </c>
      <c r="BT49">
        <v>34.71</v>
      </c>
      <c r="BU49">
        <v>13.8</v>
      </c>
      <c r="BW49" t="s">
        <v>262</v>
      </c>
      <c r="BX49" t="s">
        <v>47</v>
      </c>
      <c r="BY49" t="s">
        <v>23</v>
      </c>
      <c r="BZ49">
        <v>4.05</v>
      </c>
      <c r="CA49">
        <v>1024.203</v>
      </c>
      <c r="CB49">
        <v>38095</v>
      </c>
      <c r="CD49">
        <v>1024.203</v>
      </c>
      <c r="CE49">
        <v>4</v>
      </c>
      <c r="CF49">
        <v>3.05</v>
      </c>
      <c r="CG49">
        <v>-23.8</v>
      </c>
      <c r="CI49" t="s">
        <v>262</v>
      </c>
      <c r="CJ49" t="s">
        <v>47</v>
      </c>
      <c r="CK49" t="s">
        <v>23</v>
      </c>
      <c r="CL49">
        <v>4.0599999999999996</v>
      </c>
      <c r="CM49">
        <v>15258.011</v>
      </c>
      <c r="CN49">
        <v>543415</v>
      </c>
      <c r="CO49">
        <v>19198.016</v>
      </c>
      <c r="CP49">
        <v>3.1789999999999998</v>
      </c>
      <c r="CQ49">
        <v>30.5</v>
      </c>
      <c r="CR49">
        <v>52.46</v>
      </c>
      <c r="CS49">
        <v>72</v>
      </c>
      <c r="CU49" t="s">
        <v>262</v>
      </c>
      <c r="CV49" t="s">
        <v>47</v>
      </c>
      <c r="CW49" t="s">
        <v>23</v>
      </c>
      <c r="CX49">
        <v>4.4000000000000004</v>
      </c>
      <c r="CY49">
        <v>46230.961000000003</v>
      </c>
      <c r="CZ49">
        <v>1938281</v>
      </c>
      <c r="DA49">
        <v>19198.016</v>
      </c>
      <c r="DB49">
        <v>9.6319999999999997</v>
      </c>
      <c r="DC49">
        <v>30.5</v>
      </c>
      <c r="DD49">
        <v>32.89</v>
      </c>
      <c r="DE49">
        <v>7.8</v>
      </c>
      <c r="DG49" t="s">
        <v>262</v>
      </c>
      <c r="DH49" t="s">
        <v>47</v>
      </c>
      <c r="DI49" t="s">
        <v>23</v>
      </c>
      <c r="DJ49">
        <v>4.4000000000000004</v>
      </c>
      <c r="DK49">
        <v>19198.016</v>
      </c>
      <c r="DL49">
        <v>739716</v>
      </c>
      <c r="DN49">
        <v>19198.016</v>
      </c>
      <c r="DO49">
        <v>4</v>
      </c>
      <c r="DP49">
        <v>2.15</v>
      </c>
      <c r="DQ49">
        <v>-46.3</v>
      </c>
    </row>
    <row r="50" spans="3:121" x14ac:dyDescent="0.25">
      <c r="C50" t="s">
        <v>303</v>
      </c>
      <c r="D50" t="s">
        <v>47</v>
      </c>
      <c r="E50" t="s">
        <v>23</v>
      </c>
      <c r="F50">
        <v>3.87</v>
      </c>
      <c r="G50">
        <v>3027.3789999999999</v>
      </c>
      <c r="H50">
        <v>74803</v>
      </c>
      <c r="I50">
        <v>3623.2840000000001</v>
      </c>
      <c r="J50">
        <v>3.3420000000000001</v>
      </c>
      <c r="K50">
        <v>30.5</v>
      </c>
      <c r="L50">
        <v>11.49</v>
      </c>
      <c r="M50">
        <v>-62.3</v>
      </c>
      <c r="O50" t="s">
        <v>303</v>
      </c>
      <c r="P50" t="s">
        <v>47</v>
      </c>
      <c r="Q50" t="s">
        <v>23</v>
      </c>
      <c r="R50">
        <v>3.78</v>
      </c>
      <c r="S50">
        <v>2071.8040000000001</v>
      </c>
      <c r="T50">
        <v>70999</v>
      </c>
      <c r="U50">
        <v>3623.2840000000001</v>
      </c>
      <c r="V50">
        <v>2.2869999999999999</v>
      </c>
      <c r="W50">
        <v>30.5</v>
      </c>
      <c r="X50">
        <v>32.200000000000003</v>
      </c>
      <c r="Y50">
        <v>5.6</v>
      </c>
      <c r="AA50" t="s">
        <v>303</v>
      </c>
      <c r="AB50" t="s">
        <v>47</v>
      </c>
      <c r="AC50" t="s">
        <v>23</v>
      </c>
      <c r="AD50">
        <v>3.78</v>
      </c>
      <c r="AE50">
        <v>3623.2840000000001</v>
      </c>
      <c r="AF50">
        <v>125981</v>
      </c>
      <c r="AH50">
        <v>3623.2840000000001</v>
      </c>
      <c r="AI50">
        <v>4</v>
      </c>
      <c r="AJ50">
        <v>4.4800000000000004</v>
      </c>
      <c r="AK50">
        <v>12</v>
      </c>
      <c r="AM50" t="s">
        <v>303</v>
      </c>
      <c r="AN50" t="s">
        <v>47</v>
      </c>
      <c r="AO50" t="s">
        <v>23</v>
      </c>
      <c r="AP50">
        <v>3.81</v>
      </c>
      <c r="AQ50">
        <v>187763.32800000001</v>
      </c>
      <c r="AR50">
        <v>6425514</v>
      </c>
      <c r="AS50">
        <v>65820.523000000001</v>
      </c>
      <c r="AT50">
        <v>11.411</v>
      </c>
      <c r="AU50">
        <v>30.5</v>
      </c>
      <c r="AV50">
        <v>31.95</v>
      </c>
      <c r="AW50">
        <v>4.8</v>
      </c>
      <c r="AY50" t="s">
        <v>303</v>
      </c>
      <c r="AZ50" t="s">
        <v>47</v>
      </c>
      <c r="BA50" t="s">
        <v>23</v>
      </c>
      <c r="BB50">
        <v>3.96</v>
      </c>
      <c r="BC50">
        <v>65820.523000000001</v>
      </c>
      <c r="BD50">
        <v>1851785</v>
      </c>
      <c r="BF50">
        <v>65820.523000000001</v>
      </c>
      <c r="BG50">
        <v>4</v>
      </c>
      <c r="BH50">
        <v>3.97</v>
      </c>
      <c r="BI50">
        <v>-0.7</v>
      </c>
      <c r="BK50" t="s">
        <v>303</v>
      </c>
      <c r="BL50" t="s">
        <v>47</v>
      </c>
      <c r="BM50" t="s">
        <v>23</v>
      </c>
      <c r="BN50">
        <v>4.05</v>
      </c>
      <c r="BO50">
        <v>1400.518</v>
      </c>
      <c r="BP50">
        <v>54563</v>
      </c>
      <c r="BQ50">
        <v>996.98599999999999</v>
      </c>
      <c r="BR50">
        <v>5.6189999999999998</v>
      </c>
      <c r="BS50">
        <v>30.5</v>
      </c>
      <c r="BT50">
        <v>32.700000000000003</v>
      </c>
      <c r="BU50">
        <v>7.2</v>
      </c>
      <c r="BW50" t="s">
        <v>303</v>
      </c>
      <c r="BX50" t="s">
        <v>47</v>
      </c>
      <c r="BY50" t="s">
        <v>23</v>
      </c>
      <c r="BZ50">
        <v>4.05</v>
      </c>
      <c r="CA50">
        <v>996.98599999999999</v>
      </c>
      <c r="CB50">
        <v>38354</v>
      </c>
      <c r="CD50">
        <v>996.98599999999999</v>
      </c>
      <c r="CE50">
        <v>4</v>
      </c>
      <c r="CF50">
        <v>2.97</v>
      </c>
      <c r="CG50">
        <v>-25.9</v>
      </c>
      <c r="CI50" t="s">
        <v>303</v>
      </c>
      <c r="CJ50" t="s">
        <v>47</v>
      </c>
      <c r="CK50" t="s">
        <v>23</v>
      </c>
      <c r="CL50">
        <v>4.07</v>
      </c>
      <c r="CM50">
        <v>16958.822</v>
      </c>
      <c r="CN50">
        <v>643563</v>
      </c>
      <c r="CO50">
        <v>21716.965</v>
      </c>
      <c r="CP50">
        <v>3.1240000000000001</v>
      </c>
      <c r="CQ50">
        <v>30.5</v>
      </c>
      <c r="CR50">
        <v>51.53</v>
      </c>
      <c r="CS50">
        <v>69</v>
      </c>
      <c r="CU50" t="s">
        <v>303</v>
      </c>
      <c r="CV50" t="s">
        <v>47</v>
      </c>
      <c r="CW50" t="s">
        <v>23</v>
      </c>
      <c r="CX50">
        <v>4.4000000000000004</v>
      </c>
      <c r="CY50">
        <v>50770.644999999997</v>
      </c>
      <c r="CZ50">
        <v>1929792</v>
      </c>
      <c r="DA50">
        <v>21716.965</v>
      </c>
      <c r="DB50">
        <v>9.3510000000000009</v>
      </c>
      <c r="DC50">
        <v>30.5</v>
      </c>
      <c r="DD50">
        <v>31.92</v>
      </c>
      <c r="DE50">
        <v>4.5999999999999996</v>
      </c>
      <c r="DG50" t="s">
        <v>303</v>
      </c>
      <c r="DH50" t="s">
        <v>47</v>
      </c>
      <c r="DI50" t="s">
        <v>23</v>
      </c>
      <c r="DJ50">
        <v>4.4000000000000004</v>
      </c>
      <c r="DK50">
        <v>21716.965</v>
      </c>
      <c r="DL50">
        <v>892153</v>
      </c>
      <c r="DN50">
        <v>21716.965</v>
      </c>
      <c r="DO50">
        <v>4</v>
      </c>
      <c r="DP50">
        <v>2.4300000000000002</v>
      </c>
      <c r="DQ50">
        <v>-39.299999999999997</v>
      </c>
    </row>
    <row r="51" spans="3:121" x14ac:dyDescent="0.25">
      <c r="C51" t="s">
        <v>318</v>
      </c>
      <c r="D51" t="s">
        <v>47</v>
      </c>
      <c r="E51" t="s">
        <v>23</v>
      </c>
      <c r="F51">
        <v>3.87</v>
      </c>
      <c r="G51">
        <v>2826.4209999999998</v>
      </c>
      <c r="H51">
        <v>68207</v>
      </c>
      <c r="I51">
        <v>2966.9340000000002</v>
      </c>
      <c r="J51">
        <v>3.8109999999999999</v>
      </c>
      <c r="K51">
        <v>30.5</v>
      </c>
      <c r="L51">
        <v>13.2</v>
      </c>
      <c r="M51">
        <v>-56.7</v>
      </c>
      <c r="O51" t="s">
        <v>318</v>
      </c>
      <c r="P51" t="s">
        <v>47</v>
      </c>
      <c r="Q51" t="s">
        <v>23</v>
      </c>
      <c r="R51">
        <v>3.78</v>
      </c>
      <c r="S51">
        <v>2376.7750000000001</v>
      </c>
      <c r="T51">
        <v>81275</v>
      </c>
      <c r="U51">
        <v>2966.9340000000002</v>
      </c>
      <c r="V51">
        <v>3.2040000000000002</v>
      </c>
      <c r="W51">
        <v>30.5</v>
      </c>
      <c r="X51">
        <v>45.75</v>
      </c>
      <c r="Y51">
        <v>50</v>
      </c>
      <c r="AA51" t="s">
        <v>318</v>
      </c>
      <c r="AB51" t="s">
        <v>47</v>
      </c>
      <c r="AC51" t="s">
        <v>23</v>
      </c>
      <c r="AD51">
        <v>3.78</v>
      </c>
      <c r="AE51">
        <v>2966.9340000000002</v>
      </c>
      <c r="AF51">
        <v>101754</v>
      </c>
      <c r="AH51">
        <v>2966.9340000000002</v>
      </c>
      <c r="AI51">
        <v>4</v>
      </c>
      <c r="AJ51">
        <v>3.67</v>
      </c>
      <c r="AK51">
        <v>-8.3000000000000007</v>
      </c>
      <c r="AM51" t="s">
        <v>318</v>
      </c>
      <c r="AN51" t="s">
        <v>47</v>
      </c>
      <c r="AO51" t="s">
        <v>23</v>
      </c>
      <c r="AP51">
        <v>3.81</v>
      </c>
      <c r="AQ51">
        <v>180207.03099999999</v>
      </c>
      <c r="AR51">
        <v>6069535</v>
      </c>
      <c r="AS51">
        <v>51659.656000000003</v>
      </c>
      <c r="AT51">
        <v>13.952999999999999</v>
      </c>
      <c r="AU51">
        <v>30.5</v>
      </c>
      <c r="AV51">
        <v>39.17</v>
      </c>
      <c r="AW51">
        <v>28.4</v>
      </c>
      <c r="AY51" t="s">
        <v>318</v>
      </c>
      <c r="AZ51" t="s">
        <v>47</v>
      </c>
      <c r="BA51" t="s">
        <v>23</v>
      </c>
      <c r="BB51">
        <v>3.97</v>
      </c>
      <c r="BC51">
        <v>51659.656000000003</v>
      </c>
      <c r="BD51">
        <v>1392823</v>
      </c>
      <c r="BF51">
        <v>51659.656000000003</v>
      </c>
      <c r="BG51">
        <v>4</v>
      </c>
      <c r="BH51">
        <v>3.12</v>
      </c>
      <c r="BI51">
        <v>-22.1</v>
      </c>
      <c r="BK51" t="s">
        <v>318</v>
      </c>
      <c r="BL51" t="s">
        <v>47</v>
      </c>
      <c r="BM51" t="s">
        <v>23</v>
      </c>
      <c r="BN51">
        <v>4.05</v>
      </c>
      <c r="BO51">
        <v>1391.144</v>
      </c>
      <c r="BP51">
        <v>54588</v>
      </c>
      <c r="BQ51">
        <v>1022.509</v>
      </c>
      <c r="BR51">
        <v>5.4420000000000002</v>
      </c>
      <c r="BS51">
        <v>30.5</v>
      </c>
      <c r="BT51">
        <v>31.64</v>
      </c>
      <c r="BU51">
        <v>3.7</v>
      </c>
      <c r="BW51" t="s">
        <v>318</v>
      </c>
      <c r="BX51" t="s">
        <v>47</v>
      </c>
      <c r="BY51" t="s">
        <v>23</v>
      </c>
      <c r="BZ51">
        <v>4.05</v>
      </c>
      <c r="CA51">
        <v>1022.509</v>
      </c>
      <c r="CB51">
        <v>39451</v>
      </c>
      <c r="CD51">
        <v>1022.509</v>
      </c>
      <c r="CE51">
        <v>4</v>
      </c>
      <c r="CF51">
        <v>3.04</v>
      </c>
      <c r="CG51">
        <v>-24</v>
      </c>
      <c r="CI51" t="s">
        <v>318</v>
      </c>
      <c r="CJ51" t="s">
        <v>47</v>
      </c>
      <c r="CK51" t="s">
        <v>23</v>
      </c>
      <c r="CL51">
        <v>4.07</v>
      </c>
      <c r="CM51">
        <v>17834.349999999999</v>
      </c>
      <c r="CN51">
        <v>672807</v>
      </c>
      <c r="CO51">
        <v>19258.826000000001</v>
      </c>
      <c r="CP51">
        <v>3.7040000000000002</v>
      </c>
      <c r="CQ51">
        <v>30.5</v>
      </c>
      <c r="CR51">
        <v>61.23</v>
      </c>
      <c r="CS51">
        <v>100.7</v>
      </c>
      <c r="CU51" t="s">
        <v>318</v>
      </c>
      <c r="CV51" t="s">
        <v>47</v>
      </c>
      <c r="CW51" t="s">
        <v>23</v>
      </c>
      <c r="CX51">
        <v>4.4000000000000004</v>
      </c>
      <c r="CY51">
        <v>46421.027000000002</v>
      </c>
      <c r="CZ51">
        <v>1889998</v>
      </c>
      <c r="DA51">
        <v>19258.826000000001</v>
      </c>
      <c r="DB51">
        <v>9.6419999999999995</v>
      </c>
      <c r="DC51">
        <v>30.5</v>
      </c>
      <c r="DD51">
        <v>32.92</v>
      </c>
      <c r="DE51">
        <v>7.9</v>
      </c>
      <c r="DG51" t="s">
        <v>318</v>
      </c>
      <c r="DH51" t="s">
        <v>47</v>
      </c>
      <c r="DI51" t="s">
        <v>23</v>
      </c>
      <c r="DJ51">
        <v>4.4000000000000004</v>
      </c>
      <c r="DK51">
        <v>19258.826000000001</v>
      </c>
      <c r="DL51">
        <v>790180</v>
      </c>
      <c r="DN51">
        <v>19258.826000000001</v>
      </c>
      <c r="DO51">
        <v>4</v>
      </c>
      <c r="DP51">
        <v>2.15</v>
      </c>
      <c r="DQ51">
        <v>-46.1</v>
      </c>
    </row>
    <row r="52" spans="3:121" x14ac:dyDescent="0.25">
      <c r="C52" t="s">
        <v>359</v>
      </c>
      <c r="D52" t="s">
        <v>47</v>
      </c>
      <c r="E52" t="s">
        <v>23</v>
      </c>
      <c r="F52">
        <v>3.87</v>
      </c>
      <c r="G52">
        <v>2645.9470000000001</v>
      </c>
      <c r="H52">
        <v>69209</v>
      </c>
      <c r="I52">
        <v>3886.8249999999998</v>
      </c>
      <c r="J52">
        <v>2.7229999999999999</v>
      </c>
      <c r="K52">
        <v>30.5</v>
      </c>
      <c r="L52">
        <v>9.2200000000000006</v>
      </c>
      <c r="M52">
        <v>-69.8</v>
      </c>
      <c r="O52" t="s">
        <v>359</v>
      </c>
      <c r="P52" t="s">
        <v>47</v>
      </c>
      <c r="Q52" t="s">
        <v>23</v>
      </c>
      <c r="R52">
        <v>3.78</v>
      </c>
      <c r="S52">
        <v>2442.7020000000002</v>
      </c>
      <c r="T52">
        <v>84129</v>
      </c>
      <c r="U52">
        <v>3886.8249999999998</v>
      </c>
      <c r="V52">
        <v>2.5139999999999998</v>
      </c>
      <c r="W52">
        <v>30.5</v>
      </c>
      <c r="X52">
        <v>35.549999999999997</v>
      </c>
      <c r="Y52">
        <v>16.5</v>
      </c>
      <c r="AA52" t="s">
        <v>359</v>
      </c>
      <c r="AB52" t="s">
        <v>47</v>
      </c>
      <c r="AC52" t="s">
        <v>23</v>
      </c>
      <c r="AD52">
        <v>3.78</v>
      </c>
      <c r="AE52">
        <v>3886.8249999999998</v>
      </c>
      <c r="AF52">
        <v>134191</v>
      </c>
      <c r="AH52">
        <v>3886.8249999999998</v>
      </c>
      <c r="AI52">
        <v>4</v>
      </c>
      <c r="AJ52">
        <v>4.8099999999999996</v>
      </c>
      <c r="AK52">
        <v>20.100000000000001</v>
      </c>
      <c r="AM52" t="s">
        <v>359</v>
      </c>
      <c r="AN52" t="s">
        <v>47</v>
      </c>
      <c r="AO52" t="s">
        <v>23</v>
      </c>
      <c r="AP52">
        <v>3.81</v>
      </c>
      <c r="AQ52">
        <v>190585.04699999999</v>
      </c>
      <c r="AR52">
        <v>6503453</v>
      </c>
      <c r="AS52">
        <v>59542.714999999997</v>
      </c>
      <c r="AT52">
        <v>12.803000000000001</v>
      </c>
      <c r="AU52">
        <v>30.5</v>
      </c>
      <c r="AV52">
        <v>35.909999999999997</v>
      </c>
      <c r="AW52">
        <v>17.7</v>
      </c>
      <c r="AY52" t="s">
        <v>359</v>
      </c>
      <c r="AZ52" t="s">
        <v>47</v>
      </c>
      <c r="BA52" t="s">
        <v>23</v>
      </c>
      <c r="BB52">
        <v>3.96</v>
      </c>
      <c r="BC52">
        <v>59542.714999999997</v>
      </c>
      <c r="BD52">
        <v>1668513</v>
      </c>
      <c r="BF52">
        <v>59542.714999999997</v>
      </c>
      <c r="BG52">
        <v>4</v>
      </c>
      <c r="BH52">
        <v>3.59</v>
      </c>
      <c r="BI52">
        <v>-10.199999999999999</v>
      </c>
      <c r="BK52" t="s">
        <v>359</v>
      </c>
      <c r="BL52" t="s">
        <v>47</v>
      </c>
      <c r="BM52" t="s">
        <v>23</v>
      </c>
      <c r="BN52">
        <v>4.05</v>
      </c>
      <c r="BO52">
        <v>1477.327</v>
      </c>
      <c r="BP52">
        <v>58320</v>
      </c>
      <c r="BQ52">
        <v>1040.056</v>
      </c>
      <c r="BR52">
        <v>5.6820000000000004</v>
      </c>
      <c r="BS52">
        <v>30.5</v>
      </c>
      <c r="BT52">
        <v>33.08</v>
      </c>
      <c r="BU52">
        <v>8.5</v>
      </c>
      <c r="BW52" t="s">
        <v>359</v>
      </c>
      <c r="BX52" t="s">
        <v>47</v>
      </c>
      <c r="BY52" t="s">
        <v>23</v>
      </c>
      <c r="BZ52">
        <v>4.05</v>
      </c>
      <c r="CA52">
        <v>1040.056</v>
      </c>
      <c r="CB52">
        <v>41836</v>
      </c>
      <c r="CD52">
        <v>1040.056</v>
      </c>
      <c r="CE52">
        <v>4</v>
      </c>
      <c r="CF52">
        <v>3.09</v>
      </c>
      <c r="CG52">
        <v>-22.7</v>
      </c>
      <c r="CI52" t="s">
        <v>359</v>
      </c>
      <c r="CJ52" t="s">
        <v>47</v>
      </c>
      <c r="CK52" t="s">
        <v>23</v>
      </c>
      <c r="CL52">
        <v>4.07</v>
      </c>
      <c r="CM52">
        <v>17293.111000000001</v>
      </c>
      <c r="CN52">
        <v>658177</v>
      </c>
      <c r="CO52">
        <v>19805.636999999999</v>
      </c>
      <c r="CP52">
        <v>3.4929999999999999</v>
      </c>
      <c r="CQ52">
        <v>30.5</v>
      </c>
      <c r="CR52">
        <v>57.69</v>
      </c>
      <c r="CS52">
        <v>89.2</v>
      </c>
      <c r="CU52" t="s">
        <v>359</v>
      </c>
      <c r="CV52" t="s">
        <v>47</v>
      </c>
      <c r="CW52" t="s">
        <v>23</v>
      </c>
      <c r="CX52">
        <v>4.4000000000000004</v>
      </c>
      <c r="CY52">
        <v>48423.483999999997</v>
      </c>
      <c r="CZ52">
        <v>2028444</v>
      </c>
      <c r="DA52">
        <v>19805.636999999999</v>
      </c>
      <c r="DB52">
        <v>9.7799999999999994</v>
      </c>
      <c r="DC52">
        <v>30.5</v>
      </c>
      <c r="DD52">
        <v>33.4</v>
      </c>
      <c r="DE52">
        <v>9.5</v>
      </c>
      <c r="DG52" t="s">
        <v>359</v>
      </c>
      <c r="DH52" t="s">
        <v>47</v>
      </c>
      <c r="DI52" t="s">
        <v>23</v>
      </c>
      <c r="DJ52">
        <v>4.4000000000000004</v>
      </c>
      <c r="DK52">
        <v>19805.636999999999</v>
      </c>
      <c r="DL52">
        <v>827016</v>
      </c>
      <c r="DN52">
        <v>19805.636999999999</v>
      </c>
      <c r="DO52">
        <v>4</v>
      </c>
      <c r="DP52">
        <v>2.2200000000000002</v>
      </c>
      <c r="DQ52">
        <v>-44.6</v>
      </c>
    </row>
    <row r="53" spans="3:121" x14ac:dyDescent="0.25">
      <c r="C53" t="s">
        <v>400</v>
      </c>
      <c r="D53" t="s">
        <v>47</v>
      </c>
      <c r="E53" t="s">
        <v>23</v>
      </c>
      <c r="F53">
        <v>3.86</v>
      </c>
      <c r="G53">
        <v>2143.9839999999999</v>
      </c>
      <c r="H53">
        <v>53680</v>
      </c>
      <c r="I53">
        <v>3753.7449999999999</v>
      </c>
      <c r="J53">
        <v>2.2850000000000001</v>
      </c>
      <c r="K53">
        <v>30.5</v>
      </c>
      <c r="L53">
        <v>7.62</v>
      </c>
      <c r="M53">
        <v>-75</v>
      </c>
      <c r="O53" t="s">
        <v>400</v>
      </c>
      <c r="P53" t="s">
        <v>47</v>
      </c>
      <c r="Q53" t="s">
        <v>23</v>
      </c>
      <c r="R53">
        <v>3.78</v>
      </c>
      <c r="S53">
        <v>2361.1309999999999</v>
      </c>
      <c r="T53">
        <v>81590</v>
      </c>
      <c r="U53">
        <v>3753.7449999999999</v>
      </c>
      <c r="V53">
        <v>2.516</v>
      </c>
      <c r="W53">
        <v>30.5</v>
      </c>
      <c r="X53">
        <v>35.58</v>
      </c>
      <c r="Y53">
        <v>16.600000000000001</v>
      </c>
      <c r="AA53" t="s">
        <v>400</v>
      </c>
      <c r="AB53" t="s">
        <v>47</v>
      </c>
      <c r="AC53" t="s">
        <v>23</v>
      </c>
      <c r="AD53">
        <v>3.78</v>
      </c>
      <c r="AE53">
        <v>3753.7449999999999</v>
      </c>
      <c r="AF53">
        <v>129845</v>
      </c>
      <c r="AH53">
        <v>3753.7449999999999</v>
      </c>
      <c r="AI53">
        <v>4</v>
      </c>
      <c r="AJ53">
        <v>4.6399999999999997</v>
      </c>
      <c r="AK53">
        <v>16</v>
      </c>
      <c r="AM53" t="s">
        <v>400</v>
      </c>
      <c r="AN53" t="s">
        <v>47</v>
      </c>
      <c r="AO53" t="s">
        <v>23</v>
      </c>
      <c r="AP53">
        <v>3.81</v>
      </c>
      <c r="AQ53">
        <v>152733.53099999999</v>
      </c>
      <c r="AR53">
        <v>5120461</v>
      </c>
      <c r="AS53">
        <v>53564.038999999997</v>
      </c>
      <c r="AT53">
        <v>11.406000000000001</v>
      </c>
      <c r="AU53">
        <v>30.5</v>
      </c>
      <c r="AV53">
        <v>31.94</v>
      </c>
      <c r="AW53">
        <v>4.7</v>
      </c>
      <c r="AY53" t="s">
        <v>400</v>
      </c>
      <c r="AZ53" t="s">
        <v>47</v>
      </c>
      <c r="BA53" t="s">
        <v>23</v>
      </c>
      <c r="BB53">
        <v>3.97</v>
      </c>
      <c r="BC53">
        <v>53564.038999999997</v>
      </c>
      <c r="BD53">
        <v>1450588</v>
      </c>
      <c r="BF53">
        <v>53564.038999999997</v>
      </c>
      <c r="BG53">
        <v>4</v>
      </c>
      <c r="BH53">
        <v>3.23</v>
      </c>
      <c r="BI53">
        <v>-19.2</v>
      </c>
      <c r="BK53" t="s">
        <v>400</v>
      </c>
      <c r="BL53" t="s">
        <v>47</v>
      </c>
      <c r="BM53" t="s">
        <v>23</v>
      </c>
      <c r="BN53">
        <v>4.05</v>
      </c>
      <c r="BO53">
        <v>1451.808</v>
      </c>
      <c r="BP53">
        <v>56361</v>
      </c>
      <c r="BQ53">
        <v>952.14099999999996</v>
      </c>
      <c r="BR53">
        <v>6.0990000000000002</v>
      </c>
      <c r="BS53">
        <v>30.5</v>
      </c>
      <c r="BT53">
        <v>35.58</v>
      </c>
      <c r="BU53">
        <v>16.7</v>
      </c>
      <c r="BW53" t="s">
        <v>400</v>
      </c>
      <c r="BX53" t="s">
        <v>47</v>
      </c>
      <c r="BY53" t="s">
        <v>23</v>
      </c>
      <c r="BZ53">
        <v>4.05</v>
      </c>
      <c r="CA53">
        <v>952.14099999999996</v>
      </c>
      <c r="CB53">
        <v>36160</v>
      </c>
      <c r="CD53">
        <v>952.14099999999996</v>
      </c>
      <c r="CE53">
        <v>4</v>
      </c>
      <c r="CF53">
        <v>2.83</v>
      </c>
      <c r="CG53">
        <v>-29.2</v>
      </c>
      <c r="CI53" t="s">
        <v>400</v>
      </c>
      <c r="CJ53" t="s">
        <v>47</v>
      </c>
      <c r="CK53" t="s">
        <v>23</v>
      </c>
      <c r="CL53">
        <v>4.07</v>
      </c>
      <c r="CM53">
        <v>18489.309000000001</v>
      </c>
      <c r="CN53">
        <v>735656</v>
      </c>
      <c r="CO53">
        <v>20601.317999999999</v>
      </c>
      <c r="CP53">
        <v>3.59</v>
      </c>
      <c r="CQ53">
        <v>30.5</v>
      </c>
      <c r="CR53">
        <v>59.32</v>
      </c>
      <c r="CS53">
        <v>94.5</v>
      </c>
      <c r="CU53" t="s">
        <v>400</v>
      </c>
      <c r="CV53" t="s">
        <v>47</v>
      </c>
      <c r="CW53" t="s">
        <v>23</v>
      </c>
      <c r="CX53">
        <v>4.4000000000000004</v>
      </c>
      <c r="CY53">
        <v>50404.620999999999</v>
      </c>
      <c r="CZ53">
        <v>1991044</v>
      </c>
      <c r="DA53">
        <v>20601.317999999999</v>
      </c>
      <c r="DB53">
        <v>9.7870000000000008</v>
      </c>
      <c r="DC53">
        <v>30.5</v>
      </c>
      <c r="DD53">
        <v>33.43</v>
      </c>
      <c r="DE53">
        <v>9.6</v>
      </c>
      <c r="DG53" t="s">
        <v>400</v>
      </c>
      <c r="DH53" t="s">
        <v>47</v>
      </c>
      <c r="DI53" t="s">
        <v>23</v>
      </c>
      <c r="DJ53">
        <v>4.4000000000000004</v>
      </c>
      <c r="DK53">
        <v>20601.317999999999</v>
      </c>
      <c r="DL53">
        <v>819968</v>
      </c>
      <c r="DN53">
        <v>20601.317999999999</v>
      </c>
      <c r="DO53">
        <v>4</v>
      </c>
      <c r="DP53">
        <v>2.2999999999999998</v>
      </c>
      <c r="DQ53">
        <v>-42.4</v>
      </c>
    </row>
    <row r="54" spans="3:121" x14ac:dyDescent="0.25">
      <c r="C54" t="s">
        <v>49</v>
      </c>
      <c r="D54" t="s">
        <v>50</v>
      </c>
      <c r="E54" t="s">
        <v>34</v>
      </c>
      <c r="F54">
        <v>3.88</v>
      </c>
      <c r="G54">
        <v>11224.8</v>
      </c>
      <c r="H54">
        <v>178932</v>
      </c>
      <c r="I54">
        <v>3439.7330000000002</v>
      </c>
      <c r="J54">
        <v>13.053000000000001</v>
      </c>
      <c r="K54">
        <v>48.75</v>
      </c>
      <c r="L54">
        <v>46.99</v>
      </c>
      <c r="M54">
        <v>-3.6</v>
      </c>
      <c r="O54" t="s">
        <v>49</v>
      </c>
      <c r="P54" t="s">
        <v>50</v>
      </c>
      <c r="Q54" t="s">
        <v>34</v>
      </c>
      <c r="R54">
        <v>3.78</v>
      </c>
      <c r="S54">
        <v>3139.1080000000002</v>
      </c>
      <c r="T54">
        <v>108007</v>
      </c>
      <c r="U54">
        <v>3439.7330000000002</v>
      </c>
      <c r="V54">
        <v>3.65</v>
      </c>
      <c r="W54">
        <v>48.75</v>
      </c>
      <c r="X54">
        <v>52.34</v>
      </c>
      <c r="Y54">
        <v>7.4</v>
      </c>
      <c r="AA54" t="s">
        <v>49</v>
      </c>
      <c r="AB54" t="s">
        <v>50</v>
      </c>
      <c r="AC54" t="s">
        <v>34</v>
      </c>
      <c r="AD54">
        <v>3.78</v>
      </c>
      <c r="AE54">
        <v>3439.7330000000002</v>
      </c>
      <c r="AF54">
        <v>118429</v>
      </c>
      <c r="AH54">
        <v>3439.7330000000002</v>
      </c>
      <c r="AI54">
        <v>4</v>
      </c>
      <c r="AJ54">
        <v>4.25</v>
      </c>
      <c r="AK54">
        <v>6.3</v>
      </c>
      <c r="AM54" t="s">
        <v>49</v>
      </c>
      <c r="AN54" t="s">
        <v>50</v>
      </c>
      <c r="AO54" t="s">
        <v>34</v>
      </c>
      <c r="AP54">
        <v>3.81</v>
      </c>
      <c r="AQ54">
        <v>279932.93800000002</v>
      </c>
      <c r="AR54">
        <v>9373593</v>
      </c>
      <c r="AS54">
        <v>64329.785000000003</v>
      </c>
      <c r="AT54">
        <v>17.405999999999999</v>
      </c>
      <c r="AU54">
        <v>48.75</v>
      </c>
      <c r="AV54">
        <v>48.96</v>
      </c>
      <c r="AW54">
        <v>0.4</v>
      </c>
      <c r="AY54" t="s">
        <v>49</v>
      </c>
      <c r="AZ54" t="s">
        <v>50</v>
      </c>
      <c r="BA54" t="s">
        <v>34</v>
      </c>
      <c r="BB54">
        <v>3.96</v>
      </c>
      <c r="BC54">
        <v>64329.785000000003</v>
      </c>
      <c r="BD54">
        <v>1726832</v>
      </c>
      <c r="BF54">
        <v>64329.785000000003</v>
      </c>
      <c r="BG54">
        <v>4</v>
      </c>
      <c r="BH54">
        <v>3.88</v>
      </c>
      <c r="BI54">
        <v>-3</v>
      </c>
      <c r="BK54" t="s">
        <v>49</v>
      </c>
      <c r="BL54" t="s">
        <v>50</v>
      </c>
      <c r="BM54" t="s">
        <v>34</v>
      </c>
      <c r="BN54">
        <v>4.05</v>
      </c>
      <c r="BO54">
        <v>2907.99</v>
      </c>
      <c r="BP54">
        <v>115954</v>
      </c>
      <c r="BQ54">
        <v>1391.2429999999999</v>
      </c>
      <c r="BR54">
        <v>8.3610000000000007</v>
      </c>
      <c r="BS54">
        <v>48.75</v>
      </c>
      <c r="BT54">
        <v>49.15</v>
      </c>
      <c r="BU54">
        <v>0.8</v>
      </c>
      <c r="BW54" t="s">
        <v>49</v>
      </c>
      <c r="BX54" t="s">
        <v>50</v>
      </c>
      <c r="BY54" t="s">
        <v>34</v>
      </c>
      <c r="BZ54">
        <v>4.05</v>
      </c>
      <c r="CA54">
        <v>1391.2429999999999</v>
      </c>
      <c r="CB54">
        <v>51807</v>
      </c>
      <c r="CD54">
        <v>1391.2429999999999</v>
      </c>
      <c r="CE54">
        <v>4</v>
      </c>
      <c r="CF54">
        <v>4.1399999999999997</v>
      </c>
      <c r="CG54">
        <v>3.5</v>
      </c>
      <c r="CI54" t="s">
        <v>49</v>
      </c>
      <c r="CJ54" t="s">
        <v>50</v>
      </c>
      <c r="CK54" t="s">
        <v>34</v>
      </c>
      <c r="CL54">
        <v>4.0599999999999996</v>
      </c>
      <c r="CM54">
        <v>26155.953000000001</v>
      </c>
      <c r="CN54">
        <v>903097</v>
      </c>
      <c r="CO54">
        <v>44292.91</v>
      </c>
      <c r="CP54">
        <v>2.3620000000000001</v>
      </c>
      <c r="CQ54">
        <v>48.75</v>
      </c>
      <c r="CR54">
        <v>38.82</v>
      </c>
      <c r="CS54">
        <v>-20.399999999999999</v>
      </c>
      <c r="CU54" t="s">
        <v>49</v>
      </c>
      <c r="CV54" t="s">
        <v>50</v>
      </c>
      <c r="CW54" t="s">
        <v>34</v>
      </c>
      <c r="CX54">
        <v>4.4000000000000004</v>
      </c>
      <c r="CY54">
        <v>142737.06299999999</v>
      </c>
      <c r="CZ54">
        <v>5848686</v>
      </c>
      <c r="DA54">
        <v>44292.91</v>
      </c>
      <c r="DB54">
        <v>12.89</v>
      </c>
      <c r="DC54">
        <v>48.75</v>
      </c>
      <c r="DD54">
        <v>44.2</v>
      </c>
      <c r="DE54">
        <v>-9.3000000000000007</v>
      </c>
      <c r="DG54" t="s">
        <v>49</v>
      </c>
      <c r="DH54" t="s">
        <v>50</v>
      </c>
      <c r="DI54" t="s">
        <v>34</v>
      </c>
      <c r="DJ54">
        <v>4.4000000000000004</v>
      </c>
      <c r="DK54">
        <v>44292.91</v>
      </c>
      <c r="DL54">
        <v>1771998</v>
      </c>
      <c r="DN54">
        <v>44292.91</v>
      </c>
      <c r="DO54">
        <v>4</v>
      </c>
      <c r="DP54">
        <v>4.95</v>
      </c>
      <c r="DQ54">
        <v>23.9</v>
      </c>
    </row>
    <row r="55" spans="3:121" x14ac:dyDescent="0.25">
      <c r="C55" t="s">
        <v>98</v>
      </c>
      <c r="D55" t="s">
        <v>50</v>
      </c>
      <c r="E55" t="s">
        <v>34</v>
      </c>
      <c r="F55">
        <v>3.88</v>
      </c>
      <c r="G55">
        <v>12265.34</v>
      </c>
      <c r="H55">
        <v>222118</v>
      </c>
      <c r="I55">
        <v>3673.549</v>
      </c>
      <c r="J55">
        <v>13.355</v>
      </c>
      <c r="K55">
        <v>48.75</v>
      </c>
      <c r="L55">
        <v>48.1</v>
      </c>
      <c r="M55">
        <v>-1.3</v>
      </c>
      <c r="O55" t="s">
        <v>98</v>
      </c>
      <c r="P55" t="s">
        <v>50</v>
      </c>
      <c r="Q55" t="s">
        <v>34</v>
      </c>
      <c r="R55">
        <v>3.78</v>
      </c>
      <c r="S55">
        <v>3087.364</v>
      </c>
      <c r="T55">
        <v>107125</v>
      </c>
      <c r="U55">
        <v>3673.549</v>
      </c>
      <c r="V55">
        <v>3.3620000000000001</v>
      </c>
      <c r="W55">
        <v>48.75</v>
      </c>
      <c r="X55">
        <v>48.08</v>
      </c>
      <c r="Y55">
        <v>-1.4</v>
      </c>
      <c r="AA55" t="s">
        <v>98</v>
      </c>
      <c r="AB55" t="s">
        <v>50</v>
      </c>
      <c r="AC55" t="s">
        <v>34</v>
      </c>
      <c r="AD55">
        <v>3.78</v>
      </c>
      <c r="AE55">
        <v>3673.549</v>
      </c>
      <c r="AF55">
        <v>126337</v>
      </c>
      <c r="AH55">
        <v>3673.549</v>
      </c>
      <c r="AI55">
        <v>4</v>
      </c>
      <c r="AJ55">
        <v>4.54</v>
      </c>
      <c r="AK55">
        <v>13.6</v>
      </c>
      <c r="AM55" t="s">
        <v>98</v>
      </c>
      <c r="AN55" t="s">
        <v>50</v>
      </c>
      <c r="AO55" t="s">
        <v>34</v>
      </c>
      <c r="AP55">
        <v>3.8</v>
      </c>
      <c r="AQ55">
        <v>275087.375</v>
      </c>
      <c r="AR55">
        <v>9279365</v>
      </c>
      <c r="AS55">
        <v>69190.054999999993</v>
      </c>
      <c r="AT55">
        <v>15.903</v>
      </c>
      <c r="AU55">
        <v>48.75</v>
      </c>
      <c r="AV55">
        <v>44.7</v>
      </c>
      <c r="AW55">
        <v>-8.3000000000000007</v>
      </c>
      <c r="AY55" t="s">
        <v>98</v>
      </c>
      <c r="AZ55" t="s">
        <v>50</v>
      </c>
      <c r="BA55" t="s">
        <v>34</v>
      </c>
      <c r="BB55">
        <v>3.96</v>
      </c>
      <c r="BC55">
        <v>69190.054999999993</v>
      </c>
      <c r="BD55">
        <v>1947788</v>
      </c>
      <c r="BF55">
        <v>69190.054999999993</v>
      </c>
      <c r="BG55">
        <v>4</v>
      </c>
      <c r="BH55">
        <v>4.17</v>
      </c>
      <c r="BI55">
        <v>4.4000000000000004</v>
      </c>
      <c r="BK55" t="s">
        <v>98</v>
      </c>
      <c r="BL55" t="s">
        <v>50</v>
      </c>
      <c r="BM55" t="s">
        <v>34</v>
      </c>
      <c r="BN55">
        <v>4.05</v>
      </c>
      <c r="BO55">
        <v>2793.3150000000001</v>
      </c>
      <c r="BP55">
        <v>105829</v>
      </c>
      <c r="BQ55">
        <v>1344.7719999999999</v>
      </c>
      <c r="BR55">
        <v>8.3089999999999993</v>
      </c>
      <c r="BS55">
        <v>48.75</v>
      </c>
      <c r="BT55">
        <v>48.84</v>
      </c>
      <c r="BU55">
        <v>0.2</v>
      </c>
      <c r="BW55" t="s">
        <v>98</v>
      </c>
      <c r="BX55" t="s">
        <v>50</v>
      </c>
      <c r="BY55" t="s">
        <v>34</v>
      </c>
      <c r="BZ55">
        <v>4.05</v>
      </c>
      <c r="CA55">
        <v>1344.7719999999999</v>
      </c>
      <c r="CB55">
        <v>48392</v>
      </c>
      <c r="CD55">
        <v>1344.7719999999999</v>
      </c>
      <c r="CE55">
        <v>4</v>
      </c>
      <c r="CF55">
        <v>4</v>
      </c>
      <c r="CG55">
        <v>0</v>
      </c>
      <c r="CI55" t="s">
        <v>98</v>
      </c>
      <c r="CJ55" t="s">
        <v>50</v>
      </c>
      <c r="CK55" t="s">
        <v>34</v>
      </c>
      <c r="CL55">
        <v>4.0599999999999996</v>
      </c>
      <c r="CM55">
        <v>28121.048999999999</v>
      </c>
      <c r="CN55">
        <v>1057346</v>
      </c>
      <c r="CO55">
        <v>34492.879000000001</v>
      </c>
      <c r="CP55">
        <v>3.2610000000000001</v>
      </c>
      <c r="CQ55">
        <v>48.75</v>
      </c>
      <c r="CR55">
        <v>53.83</v>
      </c>
      <c r="CS55">
        <v>10.4</v>
      </c>
      <c r="CU55" t="s">
        <v>98</v>
      </c>
      <c r="CV55" t="s">
        <v>50</v>
      </c>
      <c r="CW55" t="s">
        <v>34</v>
      </c>
      <c r="CX55">
        <v>4.4000000000000004</v>
      </c>
      <c r="CY55">
        <v>110454.477</v>
      </c>
      <c r="CZ55">
        <v>4597438</v>
      </c>
      <c r="DA55">
        <v>34492.879000000001</v>
      </c>
      <c r="DB55">
        <v>12.808999999999999</v>
      </c>
      <c r="DC55">
        <v>48.75</v>
      </c>
      <c r="DD55">
        <v>43.92</v>
      </c>
      <c r="DE55">
        <v>-9.9</v>
      </c>
      <c r="DG55" t="s">
        <v>98</v>
      </c>
      <c r="DH55" t="s">
        <v>50</v>
      </c>
      <c r="DI55" t="s">
        <v>34</v>
      </c>
      <c r="DJ55">
        <v>4.4000000000000004</v>
      </c>
      <c r="DK55">
        <v>34492.879000000001</v>
      </c>
      <c r="DL55">
        <v>1450823</v>
      </c>
      <c r="DN55">
        <v>34492.879000000001</v>
      </c>
      <c r="DO55">
        <v>4</v>
      </c>
      <c r="DP55">
        <v>3.86</v>
      </c>
      <c r="DQ55">
        <v>-3.5</v>
      </c>
    </row>
    <row r="56" spans="3:121" x14ac:dyDescent="0.25">
      <c r="C56" t="s">
        <v>51</v>
      </c>
      <c r="D56" t="s">
        <v>52</v>
      </c>
      <c r="E56" t="s">
        <v>34</v>
      </c>
      <c r="F56">
        <v>3.88</v>
      </c>
      <c r="G56">
        <v>22367.092000000001</v>
      </c>
      <c r="H56">
        <v>397198</v>
      </c>
      <c r="I56">
        <v>3919.6149999999998</v>
      </c>
      <c r="J56">
        <v>22.826000000000001</v>
      </c>
      <c r="K56">
        <v>78.125</v>
      </c>
      <c r="L56">
        <v>82.72</v>
      </c>
      <c r="M56">
        <v>5.9</v>
      </c>
      <c r="O56" t="s">
        <v>51</v>
      </c>
      <c r="P56" t="s">
        <v>52</v>
      </c>
      <c r="Q56" t="s">
        <v>34</v>
      </c>
      <c r="R56">
        <v>3.78</v>
      </c>
      <c r="S56">
        <v>4940.6880000000001</v>
      </c>
      <c r="T56">
        <v>170489</v>
      </c>
      <c r="U56">
        <v>3919.6149999999998</v>
      </c>
      <c r="V56">
        <v>5.0419999999999998</v>
      </c>
      <c r="W56">
        <v>78.125</v>
      </c>
      <c r="X56">
        <v>72.91</v>
      </c>
      <c r="Y56">
        <v>-6.7</v>
      </c>
      <c r="AA56" t="s">
        <v>51</v>
      </c>
      <c r="AB56" t="s">
        <v>52</v>
      </c>
      <c r="AC56" t="s">
        <v>34</v>
      </c>
      <c r="AD56">
        <v>3.78</v>
      </c>
      <c r="AE56">
        <v>3919.6149999999998</v>
      </c>
      <c r="AF56">
        <v>134613</v>
      </c>
      <c r="AH56">
        <v>3919.6149999999998</v>
      </c>
      <c r="AI56">
        <v>4</v>
      </c>
      <c r="AJ56">
        <v>4.8499999999999996</v>
      </c>
      <c r="AK56">
        <v>21.2</v>
      </c>
      <c r="AM56" t="s">
        <v>51</v>
      </c>
      <c r="AN56" t="s">
        <v>52</v>
      </c>
      <c r="AO56" t="s">
        <v>34</v>
      </c>
      <c r="AP56">
        <v>3.81</v>
      </c>
      <c r="AQ56">
        <v>510067.34399999998</v>
      </c>
      <c r="AR56">
        <v>17057968</v>
      </c>
      <c r="AS56">
        <v>72004.906000000003</v>
      </c>
      <c r="AT56">
        <v>28.335000000000001</v>
      </c>
      <c r="AU56">
        <v>78.125</v>
      </c>
      <c r="AV56">
        <v>79.959999999999994</v>
      </c>
      <c r="AW56">
        <v>2.4</v>
      </c>
      <c r="AY56" t="s">
        <v>51</v>
      </c>
      <c r="AZ56" t="s">
        <v>52</v>
      </c>
      <c r="BA56" t="s">
        <v>34</v>
      </c>
      <c r="BB56">
        <v>3.96</v>
      </c>
      <c r="BC56">
        <v>72004.906000000003</v>
      </c>
      <c r="BD56">
        <v>1945760</v>
      </c>
      <c r="BF56">
        <v>72004.906000000003</v>
      </c>
      <c r="BG56">
        <v>4</v>
      </c>
      <c r="BH56">
        <v>4.34</v>
      </c>
      <c r="BI56">
        <v>8.6</v>
      </c>
      <c r="BK56" t="s">
        <v>51</v>
      </c>
      <c r="BL56" t="s">
        <v>52</v>
      </c>
      <c r="BM56" t="s">
        <v>34</v>
      </c>
      <c r="BN56">
        <v>4.05</v>
      </c>
      <c r="BO56">
        <v>4992.3770000000004</v>
      </c>
      <c r="BP56">
        <v>192789</v>
      </c>
      <c r="BQ56">
        <v>1497.7349999999999</v>
      </c>
      <c r="BR56">
        <v>13.333</v>
      </c>
      <c r="BS56">
        <v>78.125</v>
      </c>
      <c r="BT56">
        <v>78.98</v>
      </c>
      <c r="BU56">
        <v>1.1000000000000001</v>
      </c>
      <c r="BW56" t="s">
        <v>51</v>
      </c>
      <c r="BX56" t="s">
        <v>52</v>
      </c>
      <c r="BY56" t="s">
        <v>34</v>
      </c>
      <c r="BZ56">
        <v>4.05</v>
      </c>
      <c r="CA56">
        <v>1497.7349999999999</v>
      </c>
      <c r="CB56">
        <v>54749</v>
      </c>
      <c r="CD56">
        <v>1497.7349999999999</v>
      </c>
      <c r="CE56">
        <v>4</v>
      </c>
      <c r="CF56">
        <v>4.46</v>
      </c>
      <c r="CG56">
        <v>11.4</v>
      </c>
      <c r="CI56" t="s">
        <v>51</v>
      </c>
      <c r="CJ56" t="s">
        <v>52</v>
      </c>
      <c r="CK56" t="s">
        <v>34</v>
      </c>
      <c r="CL56">
        <v>4.0599999999999996</v>
      </c>
      <c r="CM56">
        <v>50974.663999999997</v>
      </c>
      <c r="CN56">
        <v>1864530</v>
      </c>
      <c r="CO56">
        <v>50112.5</v>
      </c>
      <c r="CP56">
        <v>4.069</v>
      </c>
      <c r="CQ56">
        <v>78.125</v>
      </c>
      <c r="CR56">
        <v>67.319999999999993</v>
      </c>
      <c r="CS56">
        <v>-13.8</v>
      </c>
      <c r="CU56" t="s">
        <v>51</v>
      </c>
      <c r="CV56" t="s">
        <v>52</v>
      </c>
      <c r="CW56" t="s">
        <v>34</v>
      </c>
      <c r="CX56">
        <v>4.4000000000000004</v>
      </c>
      <c r="CY56">
        <v>284172</v>
      </c>
      <c r="CZ56">
        <v>11155492</v>
      </c>
      <c r="DA56">
        <v>50112.5</v>
      </c>
      <c r="DB56">
        <v>22.683</v>
      </c>
      <c r="DC56">
        <v>78.125</v>
      </c>
      <c r="DD56">
        <v>78.19</v>
      </c>
      <c r="DE56">
        <v>0.1</v>
      </c>
      <c r="DG56" t="s">
        <v>51</v>
      </c>
      <c r="DH56" t="s">
        <v>52</v>
      </c>
      <c r="DI56" t="s">
        <v>34</v>
      </c>
      <c r="DJ56">
        <v>4.4000000000000004</v>
      </c>
      <c r="DK56">
        <v>50112.5</v>
      </c>
      <c r="DL56">
        <v>1895970</v>
      </c>
      <c r="DN56">
        <v>50112.5</v>
      </c>
      <c r="DO56">
        <v>4</v>
      </c>
      <c r="DP56">
        <v>5.61</v>
      </c>
      <c r="DQ56">
        <v>40.1</v>
      </c>
    </row>
    <row r="57" spans="3:121" x14ac:dyDescent="0.25">
      <c r="C57" t="s">
        <v>99</v>
      </c>
      <c r="D57" t="s">
        <v>52</v>
      </c>
      <c r="E57" t="s">
        <v>34</v>
      </c>
      <c r="F57">
        <v>3.88</v>
      </c>
      <c r="G57">
        <v>21361.062999999998</v>
      </c>
      <c r="H57">
        <v>375481</v>
      </c>
      <c r="I57">
        <v>4066.942</v>
      </c>
      <c r="J57">
        <v>21.009</v>
      </c>
      <c r="K57">
        <v>78.125</v>
      </c>
      <c r="L57">
        <v>76.08</v>
      </c>
      <c r="M57">
        <v>-2.6</v>
      </c>
      <c r="O57" t="s">
        <v>99</v>
      </c>
      <c r="P57" t="s">
        <v>52</v>
      </c>
      <c r="Q57" t="s">
        <v>34</v>
      </c>
      <c r="R57">
        <v>3.78</v>
      </c>
      <c r="S57">
        <v>5185.91</v>
      </c>
      <c r="T57">
        <v>177930</v>
      </c>
      <c r="U57">
        <v>4066.942</v>
      </c>
      <c r="V57">
        <v>5.101</v>
      </c>
      <c r="W57">
        <v>78.125</v>
      </c>
      <c r="X57">
        <v>73.77</v>
      </c>
      <c r="Y57">
        <v>-5.6</v>
      </c>
      <c r="AA57" t="s">
        <v>99</v>
      </c>
      <c r="AB57" t="s">
        <v>52</v>
      </c>
      <c r="AC57" t="s">
        <v>34</v>
      </c>
      <c r="AD57">
        <v>3.78</v>
      </c>
      <c r="AE57">
        <v>4066.942</v>
      </c>
      <c r="AF57">
        <v>139930</v>
      </c>
      <c r="AH57">
        <v>4066.942</v>
      </c>
      <c r="AI57">
        <v>4</v>
      </c>
      <c r="AJ57">
        <v>5.03</v>
      </c>
      <c r="AK57">
        <v>25.7</v>
      </c>
      <c r="AM57" t="s">
        <v>99</v>
      </c>
      <c r="AN57" t="s">
        <v>52</v>
      </c>
      <c r="AO57" t="s">
        <v>34</v>
      </c>
      <c r="AP57">
        <v>3.81</v>
      </c>
      <c r="AQ57">
        <v>494636.93800000002</v>
      </c>
      <c r="AR57">
        <v>16853748</v>
      </c>
      <c r="AS57">
        <v>75166.273000000001</v>
      </c>
      <c r="AT57">
        <v>26.321999999999999</v>
      </c>
      <c r="AU57">
        <v>78.125</v>
      </c>
      <c r="AV57">
        <v>74.25</v>
      </c>
      <c r="AW57">
        <v>-5</v>
      </c>
      <c r="AY57" t="s">
        <v>99</v>
      </c>
      <c r="AZ57" t="s">
        <v>52</v>
      </c>
      <c r="BA57" t="s">
        <v>34</v>
      </c>
      <c r="BB57">
        <v>3.96</v>
      </c>
      <c r="BC57">
        <v>75166.273000000001</v>
      </c>
      <c r="BD57">
        <v>2079953</v>
      </c>
      <c r="BF57">
        <v>75166.273000000001</v>
      </c>
      <c r="BG57">
        <v>4</v>
      </c>
      <c r="BH57">
        <v>4.53</v>
      </c>
      <c r="BI57">
        <v>13.4</v>
      </c>
      <c r="BK57" t="s">
        <v>99</v>
      </c>
      <c r="BL57" t="s">
        <v>52</v>
      </c>
      <c r="BM57" t="s">
        <v>34</v>
      </c>
      <c r="BN57">
        <v>4.05</v>
      </c>
      <c r="BO57">
        <v>4922.576</v>
      </c>
      <c r="BP57">
        <v>187116</v>
      </c>
      <c r="BQ57">
        <v>1523.123</v>
      </c>
      <c r="BR57">
        <v>12.928000000000001</v>
      </c>
      <c r="BS57">
        <v>78.125</v>
      </c>
      <c r="BT57">
        <v>76.55</v>
      </c>
      <c r="BU57">
        <v>-2</v>
      </c>
      <c r="BW57" t="s">
        <v>99</v>
      </c>
      <c r="BX57" t="s">
        <v>52</v>
      </c>
      <c r="BY57" t="s">
        <v>34</v>
      </c>
      <c r="BZ57">
        <v>4.05</v>
      </c>
      <c r="CA57">
        <v>1523.123</v>
      </c>
      <c r="CB57">
        <v>57253</v>
      </c>
      <c r="CD57">
        <v>1523.123</v>
      </c>
      <c r="CE57">
        <v>4</v>
      </c>
      <c r="CF57">
        <v>4.53</v>
      </c>
      <c r="CG57">
        <v>13.3</v>
      </c>
      <c r="CI57" t="s">
        <v>99</v>
      </c>
      <c r="CJ57" t="s">
        <v>52</v>
      </c>
      <c r="CK57" t="s">
        <v>34</v>
      </c>
      <c r="CL57">
        <v>4.0599999999999996</v>
      </c>
      <c r="CM57">
        <v>49863.824000000001</v>
      </c>
      <c r="CN57">
        <v>1864208</v>
      </c>
      <c r="CO57">
        <v>41397.714999999997</v>
      </c>
      <c r="CP57">
        <v>4.8179999999999996</v>
      </c>
      <c r="CQ57">
        <v>78.125</v>
      </c>
      <c r="CR57">
        <v>79.83</v>
      </c>
      <c r="CS57">
        <v>2.2000000000000002</v>
      </c>
      <c r="CU57" t="s">
        <v>99</v>
      </c>
      <c r="CV57" t="s">
        <v>52</v>
      </c>
      <c r="CW57" t="s">
        <v>34</v>
      </c>
      <c r="CX57">
        <v>4.4000000000000004</v>
      </c>
      <c r="CY57">
        <v>222048.391</v>
      </c>
      <c r="CZ57">
        <v>9055133</v>
      </c>
      <c r="DA57">
        <v>41397.714999999997</v>
      </c>
      <c r="DB57">
        <v>21.454999999999998</v>
      </c>
      <c r="DC57">
        <v>78.125</v>
      </c>
      <c r="DD57">
        <v>73.930000000000007</v>
      </c>
      <c r="DE57">
        <v>-5.4</v>
      </c>
      <c r="DG57" t="s">
        <v>99</v>
      </c>
      <c r="DH57" t="s">
        <v>52</v>
      </c>
      <c r="DI57" t="s">
        <v>34</v>
      </c>
      <c r="DJ57">
        <v>4.4000000000000004</v>
      </c>
      <c r="DK57">
        <v>41397.714999999997</v>
      </c>
      <c r="DL57">
        <v>1662759</v>
      </c>
      <c r="DN57">
        <v>41397.714999999997</v>
      </c>
      <c r="DO57">
        <v>4</v>
      </c>
      <c r="DP57">
        <v>4.63</v>
      </c>
      <c r="DQ57">
        <v>15.8</v>
      </c>
    </row>
    <row r="58" spans="3:121" x14ac:dyDescent="0.25">
      <c r="C58" t="s">
        <v>53</v>
      </c>
      <c r="D58" t="s">
        <v>54</v>
      </c>
      <c r="E58" t="s">
        <v>34</v>
      </c>
      <c r="F58">
        <v>3.88</v>
      </c>
      <c r="G58">
        <v>30114.335999999999</v>
      </c>
      <c r="H58">
        <v>533010</v>
      </c>
      <c r="I58">
        <v>3888.2939999999999</v>
      </c>
      <c r="J58">
        <v>30.978999999999999</v>
      </c>
      <c r="K58">
        <v>125</v>
      </c>
      <c r="L58">
        <v>112.53</v>
      </c>
      <c r="M58">
        <v>-10</v>
      </c>
      <c r="O58" t="s">
        <v>53</v>
      </c>
      <c r="P58" t="s">
        <v>54</v>
      </c>
      <c r="Q58" t="s">
        <v>34</v>
      </c>
      <c r="R58">
        <v>3.78</v>
      </c>
      <c r="S58">
        <v>7579.5029999999997</v>
      </c>
      <c r="T58">
        <v>259401</v>
      </c>
      <c r="U58">
        <v>3888.2939999999999</v>
      </c>
      <c r="V58">
        <v>7.7969999999999997</v>
      </c>
      <c r="W58">
        <v>125</v>
      </c>
      <c r="X58">
        <v>113.62</v>
      </c>
      <c r="Y58">
        <v>-9.1</v>
      </c>
      <c r="AA58" t="s">
        <v>53</v>
      </c>
      <c r="AB58" t="s">
        <v>54</v>
      </c>
      <c r="AC58" t="s">
        <v>34</v>
      </c>
      <c r="AD58">
        <v>3.78</v>
      </c>
      <c r="AE58">
        <v>3888.2939999999999</v>
      </c>
      <c r="AF58">
        <v>133357</v>
      </c>
      <c r="AH58">
        <v>3888.2939999999999</v>
      </c>
      <c r="AI58">
        <v>4</v>
      </c>
      <c r="AJ58">
        <v>4.8099999999999996</v>
      </c>
      <c r="AK58">
        <v>20.2</v>
      </c>
      <c r="AM58" t="s">
        <v>53</v>
      </c>
      <c r="AN58" t="s">
        <v>54</v>
      </c>
      <c r="AO58" t="s">
        <v>34</v>
      </c>
      <c r="AP58">
        <v>3.81</v>
      </c>
      <c r="AQ58">
        <v>653154.375</v>
      </c>
      <c r="AR58">
        <v>22047396</v>
      </c>
      <c r="AS58">
        <v>67768.187999999995</v>
      </c>
      <c r="AT58">
        <v>38.552</v>
      </c>
      <c r="AU58">
        <v>125</v>
      </c>
      <c r="AV58">
        <v>108.94</v>
      </c>
      <c r="AW58">
        <v>-12.8</v>
      </c>
      <c r="AY58" t="s">
        <v>53</v>
      </c>
      <c r="AZ58" t="s">
        <v>54</v>
      </c>
      <c r="BA58" t="s">
        <v>34</v>
      </c>
      <c r="BB58">
        <v>3.97</v>
      </c>
      <c r="BC58">
        <v>67768.187999999995</v>
      </c>
      <c r="BD58">
        <v>1918844</v>
      </c>
      <c r="BF58">
        <v>67768.187999999995</v>
      </c>
      <c r="BG58">
        <v>4</v>
      </c>
      <c r="BH58">
        <v>4.09</v>
      </c>
      <c r="BI58">
        <v>2.2000000000000002</v>
      </c>
      <c r="BK58" t="s">
        <v>53</v>
      </c>
      <c r="BL58" t="s">
        <v>54</v>
      </c>
      <c r="BM58" t="s">
        <v>34</v>
      </c>
      <c r="BN58">
        <v>4.05</v>
      </c>
      <c r="BO58">
        <v>7282.9610000000002</v>
      </c>
      <c r="BP58">
        <v>267543</v>
      </c>
      <c r="BQ58">
        <v>1422.0989999999999</v>
      </c>
      <c r="BR58">
        <v>20.484999999999999</v>
      </c>
      <c r="BS58">
        <v>125</v>
      </c>
      <c r="BT58">
        <v>121.89</v>
      </c>
      <c r="BU58">
        <v>-2.5</v>
      </c>
      <c r="BW58" t="s">
        <v>53</v>
      </c>
      <c r="BX58" t="s">
        <v>54</v>
      </c>
      <c r="BY58" t="s">
        <v>34</v>
      </c>
      <c r="BZ58">
        <v>4.05</v>
      </c>
      <c r="CA58">
        <v>1422.0989999999999</v>
      </c>
      <c r="CB58">
        <v>52406</v>
      </c>
      <c r="CD58">
        <v>1422.0989999999999</v>
      </c>
      <c r="CE58">
        <v>4</v>
      </c>
      <c r="CF58">
        <v>4.2300000000000004</v>
      </c>
      <c r="CG58">
        <v>5.8</v>
      </c>
      <c r="CI58" t="s">
        <v>53</v>
      </c>
      <c r="CJ58" t="s">
        <v>54</v>
      </c>
      <c r="CK58" t="s">
        <v>34</v>
      </c>
      <c r="CL58">
        <v>4.07</v>
      </c>
      <c r="CM58">
        <v>71695.906000000003</v>
      </c>
      <c r="CN58">
        <v>2683730</v>
      </c>
      <c r="CO58">
        <v>38008.148000000001</v>
      </c>
      <c r="CP58">
        <v>7.5449999999999999</v>
      </c>
      <c r="CQ58">
        <v>125</v>
      </c>
      <c r="CR58">
        <v>125.37</v>
      </c>
      <c r="CS58">
        <v>0.3</v>
      </c>
      <c r="CU58" t="s">
        <v>53</v>
      </c>
      <c r="CV58" t="s">
        <v>54</v>
      </c>
      <c r="CW58" t="s">
        <v>34</v>
      </c>
      <c r="CX58">
        <v>4.4000000000000004</v>
      </c>
      <c r="CY58">
        <v>376289.31300000002</v>
      </c>
      <c r="CZ58">
        <v>15172176</v>
      </c>
      <c r="DA58">
        <v>38008.148000000001</v>
      </c>
      <c r="DB58">
        <v>39.600999999999999</v>
      </c>
      <c r="DC58">
        <v>125</v>
      </c>
      <c r="DD58">
        <v>136.91999999999999</v>
      </c>
      <c r="DE58">
        <v>9.5</v>
      </c>
      <c r="DG58" t="s">
        <v>53</v>
      </c>
      <c r="DH58" t="s">
        <v>54</v>
      </c>
      <c r="DI58" t="s">
        <v>34</v>
      </c>
      <c r="DJ58">
        <v>4.4000000000000004</v>
      </c>
      <c r="DK58">
        <v>38008.148000000001</v>
      </c>
      <c r="DL58">
        <v>1745132</v>
      </c>
      <c r="DN58">
        <v>38008.148000000001</v>
      </c>
      <c r="DO58">
        <v>4</v>
      </c>
      <c r="DP58">
        <v>4.25</v>
      </c>
      <c r="DQ58">
        <v>6.3</v>
      </c>
    </row>
    <row r="59" spans="3:121" x14ac:dyDescent="0.25">
      <c r="C59" t="s">
        <v>100</v>
      </c>
      <c r="D59" t="s">
        <v>54</v>
      </c>
      <c r="E59" t="s">
        <v>34</v>
      </c>
      <c r="F59">
        <v>3.88</v>
      </c>
      <c r="G59">
        <v>32258.173999999999</v>
      </c>
      <c r="H59">
        <v>560369</v>
      </c>
      <c r="I59">
        <v>3980.4259999999999</v>
      </c>
      <c r="J59">
        <v>32.417000000000002</v>
      </c>
      <c r="K59">
        <v>125</v>
      </c>
      <c r="L59">
        <v>117.79</v>
      </c>
      <c r="M59">
        <v>-5.8</v>
      </c>
      <c r="O59" t="s">
        <v>100</v>
      </c>
      <c r="P59" t="s">
        <v>54</v>
      </c>
      <c r="Q59" t="s">
        <v>34</v>
      </c>
      <c r="R59">
        <v>3.78</v>
      </c>
      <c r="S59">
        <v>8270.1890000000003</v>
      </c>
      <c r="T59">
        <v>287977</v>
      </c>
      <c r="U59">
        <v>3980.4259999999999</v>
      </c>
      <c r="V59">
        <v>8.3109999999999999</v>
      </c>
      <c r="W59">
        <v>125</v>
      </c>
      <c r="X59">
        <v>121.21</v>
      </c>
      <c r="Y59">
        <v>-3</v>
      </c>
      <c r="AA59" t="s">
        <v>100</v>
      </c>
      <c r="AB59" t="s">
        <v>54</v>
      </c>
      <c r="AC59" t="s">
        <v>34</v>
      </c>
      <c r="AD59">
        <v>3.78</v>
      </c>
      <c r="AE59">
        <v>3980.4259999999999</v>
      </c>
      <c r="AF59">
        <v>148683</v>
      </c>
      <c r="AH59">
        <v>3980.4259999999999</v>
      </c>
      <c r="AI59">
        <v>4</v>
      </c>
      <c r="AJ59">
        <v>4.92</v>
      </c>
      <c r="AK59">
        <v>23</v>
      </c>
      <c r="AM59" t="s">
        <v>100</v>
      </c>
      <c r="AN59" t="s">
        <v>54</v>
      </c>
      <c r="AO59" t="s">
        <v>34</v>
      </c>
      <c r="AP59">
        <v>3.81</v>
      </c>
      <c r="AQ59">
        <v>687010.06299999997</v>
      </c>
      <c r="AR59">
        <v>23100348</v>
      </c>
      <c r="AS59">
        <v>64113.281000000003</v>
      </c>
      <c r="AT59">
        <v>42.862000000000002</v>
      </c>
      <c r="AU59">
        <v>125</v>
      </c>
      <c r="AV59">
        <v>121.17</v>
      </c>
      <c r="AW59">
        <v>-3.1</v>
      </c>
      <c r="AY59" t="s">
        <v>100</v>
      </c>
      <c r="AZ59" t="s">
        <v>54</v>
      </c>
      <c r="BA59" t="s">
        <v>34</v>
      </c>
      <c r="BB59">
        <v>3.96</v>
      </c>
      <c r="BC59">
        <v>64113.281000000003</v>
      </c>
      <c r="BD59">
        <v>1795978</v>
      </c>
      <c r="BF59">
        <v>64113.281000000003</v>
      </c>
      <c r="BG59">
        <v>4</v>
      </c>
      <c r="BH59">
        <v>3.87</v>
      </c>
      <c r="BI59">
        <v>-3.3</v>
      </c>
      <c r="BK59" t="s">
        <v>100</v>
      </c>
      <c r="BL59" t="s">
        <v>54</v>
      </c>
      <c r="BM59" t="s">
        <v>34</v>
      </c>
      <c r="BN59">
        <v>4.05</v>
      </c>
      <c r="BO59">
        <v>6916.3289999999997</v>
      </c>
      <c r="BP59">
        <v>258533</v>
      </c>
      <c r="BQ59">
        <v>1427.1969999999999</v>
      </c>
      <c r="BR59">
        <v>19.384</v>
      </c>
      <c r="BS59">
        <v>125</v>
      </c>
      <c r="BT59">
        <v>115.29</v>
      </c>
      <c r="BU59">
        <v>-7.8</v>
      </c>
      <c r="BW59" t="s">
        <v>100</v>
      </c>
      <c r="BX59" t="s">
        <v>54</v>
      </c>
      <c r="BY59" t="s">
        <v>34</v>
      </c>
      <c r="BZ59">
        <v>4.05</v>
      </c>
      <c r="CA59">
        <v>1427.1969999999999</v>
      </c>
      <c r="CB59">
        <v>52880</v>
      </c>
      <c r="CD59">
        <v>1427.1969999999999</v>
      </c>
      <c r="CE59">
        <v>4</v>
      </c>
      <c r="CF59">
        <v>4.25</v>
      </c>
      <c r="CG59">
        <v>6.1</v>
      </c>
      <c r="CI59" t="s">
        <v>100</v>
      </c>
      <c r="CJ59" t="s">
        <v>54</v>
      </c>
      <c r="CK59" t="s">
        <v>34</v>
      </c>
      <c r="CL59">
        <v>4.0599999999999996</v>
      </c>
      <c r="CM59">
        <v>70819.210999999996</v>
      </c>
      <c r="CN59">
        <v>2617717</v>
      </c>
      <c r="CO59">
        <v>38112.546999999999</v>
      </c>
      <c r="CP59">
        <v>7.4329999999999998</v>
      </c>
      <c r="CQ59">
        <v>125</v>
      </c>
      <c r="CR59">
        <v>123.49</v>
      </c>
      <c r="CS59">
        <v>-1.2</v>
      </c>
      <c r="CU59" t="s">
        <v>100</v>
      </c>
      <c r="CV59" t="s">
        <v>54</v>
      </c>
      <c r="CW59" t="s">
        <v>34</v>
      </c>
      <c r="CX59">
        <v>4.4000000000000004</v>
      </c>
      <c r="CY59">
        <v>327021.59399999998</v>
      </c>
      <c r="CZ59">
        <v>13200246</v>
      </c>
      <c r="DA59">
        <v>38112.546999999999</v>
      </c>
      <c r="DB59">
        <v>34.322000000000003</v>
      </c>
      <c r="DC59">
        <v>125</v>
      </c>
      <c r="DD59">
        <v>118.6</v>
      </c>
      <c r="DE59">
        <v>-5.0999999999999996</v>
      </c>
      <c r="DG59" t="s">
        <v>100</v>
      </c>
      <c r="DH59" t="s">
        <v>54</v>
      </c>
      <c r="DI59" t="s">
        <v>34</v>
      </c>
      <c r="DJ59">
        <v>4.4000000000000004</v>
      </c>
      <c r="DK59">
        <v>38112.546999999999</v>
      </c>
      <c r="DL59">
        <v>1543227</v>
      </c>
      <c r="DN59">
        <v>38112.546999999999</v>
      </c>
      <c r="DO59">
        <v>4</v>
      </c>
      <c r="DP59">
        <v>4.26</v>
      </c>
      <c r="DQ59">
        <v>6.6</v>
      </c>
    </row>
    <row r="60" spans="3:121" x14ac:dyDescent="0.25">
      <c r="C60" t="s">
        <v>55</v>
      </c>
      <c r="D60" t="s">
        <v>56</v>
      </c>
      <c r="E60" t="s">
        <v>23</v>
      </c>
      <c r="F60">
        <v>3.88</v>
      </c>
      <c r="G60">
        <v>51578.671999999999</v>
      </c>
      <c r="H60">
        <v>891223</v>
      </c>
      <c r="I60">
        <v>4835.7709999999997</v>
      </c>
      <c r="J60">
        <v>42.664000000000001</v>
      </c>
      <c r="K60">
        <v>200</v>
      </c>
      <c r="L60">
        <v>155.25</v>
      </c>
      <c r="M60">
        <v>-22.4</v>
      </c>
      <c r="O60" t="s">
        <v>55</v>
      </c>
      <c r="P60" t="s">
        <v>56</v>
      </c>
      <c r="Q60" t="s">
        <v>23</v>
      </c>
      <c r="R60">
        <v>3.78</v>
      </c>
      <c r="S60">
        <v>10693.694</v>
      </c>
      <c r="T60">
        <v>369588</v>
      </c>
      <c r="U60">
        <v>4835.7709999999997</v>
      </c>
      <c r="V60">
        <v>8.8450000000000006</v>
      </c>
      <c r="W60">
        <v>200</v>
      </c>
      <c r="X60">
        <v>129.11000000000001</v>
      </c>
      <c r="Y60">
        <v>-35.4</v>
      </c>
      <c r="AA60" t="s">
        <v>55</v>
      </c>
      <c r="AB60" t="s">
        <v>56</v>
      </c>
      <c r="AC60" t="s">
        <v>23</v>
      </c>
      <c r="AD60">
        <v>3.78</v>
      </c>
      <c r="AE60">
        <v>4835.7709999999997</v>
      </c>
      <c r="AF60">
        <v>166839</v>
      </c>
      <c r="AH60">
        <v>4835.7709999999997</v>
      </c>
      <c r="AI60">
        <v>4</v>
      </c>
      <c r="AJ60">
        <v>5.98</v>
      </c>
      <c r="AK60">
        <v>49.5</v>
      </c>
      <c r="AM60" t="s">
        <v>55</v>
      </c>
      <c r="AN60" t="s">
        <v>56</v>
      </c>
      <c r="AO60" t="s">
        <v>23</v>
      </c>
      <c r="AP60">
        <v>3.81</v>
      </c>
      <c r="AQ60">
        <v>1079783.75</v>
      </c>
      <c r="AR60">
        <v>36050296</v>
      </c>
      <c r="AS60">
        <v>89323.164000000004</v>
      </c>
      <c r="AT60">
        <v>48.353999999999999</v>
      </c>
      <c r="AU60">
        <v>200</v>
      </c>
      <c r="AV60">
        <v>136.75</v>
      </c>
      <c r="AW60">
        <v>-31.6</v>
      </c>
      <c r="AY60" t="s">
        <v>55</v>
      </c>
      <c r="AZ60" t="s">
        <v>56</v>
      </c>
      <c r="BA60" t="s">
        <v>23</v>
      </c>
      <c r="BB60">
        <v>3.97</v>
      </c>
      <c r="BC60">
        <v>89323.164000000004</v>
      </c>
      <c r="BD60">
        <v>2487380</v>
      </c>
      <c r="BF60">
        <v>89323.164000000004</v>
      </c>
      <c r="BG60">
        <v>4</v>
      </c>
      <c r="BH60">
        <v>5.39</v>
      </c>
      <c r="BI60">
        <v>34.700000000000003</v>
      </c>
      <c r="BK60" t="s">
        <v>55</v>
      </c>
      <c r="BL60" t="s">
        <v>56</v>
      </c>
      <c r="BM60" t="s">
        <v>23</v>
      </c>
      <c r="BN60">
        <v>4.05</v>
      </c>
      <c r="BO60">
        <v>11365.859</v>
      </c>
      <c r="BP60">
        <v>404654</v>
      </c>
      <c r="BQ60">
        <v>1729.2449999999999</v>
      </c>
      <c r="BR60">
        <v>26.291</v>
      </c>
      <c r="BS60">
        <v>200</v>
      </c>
      <c r="BT60">
        <v>156.72</v>
      </c>
      <c r="BU60">
        <v>-21.6</v>
      </c>
      <c r="BW60" t="s">
        <v>55</v>
      </c>
      <c r="BX60" t="s">
        <v>56</v>
      </c>
      <c r="BY60" t="s">
        <v>23</v>
      </c>
      <c r="BZ60">
        <v>4.05</v>
      </c>
      <c r="CA60">
        <v>1729.2449999999999</v>
      </c>
      <c r="CB60">
        <v>60671</v>
      </c>
      <c r="CD60">
        <v>1729.2449999999999</v>
      </c>
      <c r="CE60">
        <v>4</v>
      </c>
      <c r="CF60">
        <v>5.14</v>
      </c>
      <c r="CG60">
        <v>28.6</v>
      </c>
      <c r="CI60" t="s">
        <v>55</v>
      </c>
      <c r="CJ60" t="s">
        <v>56</v>
      </c>
      <c r="CK60" t="s">
        <v>23</v>
      </c>
      <c r="CL60">
        <v>4.0599999999999996</v>
      </c>
      <c r="CM60">
        <v>131145.125</v>
      </c>
      <c r="CN60">
        <v>4748852</v>
      </c>
      <c r="CO60">
        <v>52133.781000000003</v>
      </c>
      <c r="CP60">
        <v>10.061999999999999</v>
      </c>
      <c r="CQ60">
        <v>200</v>
      </c>
      <c r="CR60">
        <v>167.41</v>
      </c>
      <c r="CS60">
        <v>-16.3</v>
      </c>
      <c r="CU60" t="s">
        <v>55</v>
      </c>
      <c r="CV60" t="s">
        <v>56</v>
      </c>
      <c r="CW60" t="s">
        <v>23</v>
      </c>
      <c r="CX60">
        <v>4.4000000000000004</v>
      </c>
      <c r="CY60">
        <v>619418.68799999997</v>
      </c>
      <c r="CZ60">
        <v>22182238</v>
      </c>
      <c r="DA60">
        <v>52133.781000000003</v>
      </c>
      <c r="DB60">
        <v>47.524999999999999</v>
      </c>
      <c r="DC60">
        <v>200</v>
      </c>
      <c r="DD60">
        <v>164.43</v>
      </c>
      <c r="DE60">
        <v>-17.8</v>
      </c>
      <c r="DG60" t="s">
        <v>55</v>
      </c>
      <c r="DH60" t="s">
        <v>56</v>
      </c>
      <c r="DI60" t="s">
        <v>23</v>
      </c>
      <c r="DJ60">
        <v>4.4000000000000004</v>
      </c>
      <c r="DK60">
        <v>52133.781000000003</v>
      </c>
      <c r="DL60">
        <v>1791967</v>
      </c>
      <c r="DN60">
        <v>52133.781000000003</v>
      </c>
      <c r="DO60">
        <v>4</v>
      </c>
      <c r="DP60">
        <v>5.83</v>
      </c>
      <c r="DQ60">
        <v>45.8</v>
      </c>
    </row>
    <row r="61" spans="3:121" x14ac:dyDescent="0.25">
      <c r="C61" t="s">
        <v>101</v>
      </c>
      <c r="D61" t="s">
        <v>56</v>
      </c>
      <c r="E61" t="s">
        <v>23</v>
      </c>
      <c r="F61">
        <v>3.88</v>
      </c>
      <c r="G61">
        <v>47232.074000000001</v>
      </c>
      <c r="H61">
        <v>763949</v>
      </c>
      <c r="I61">
        <v>4885.2389999999996</v>
      </c>
      <c r="J61">
        <v>38.673000000000002</v>
      </c>
      <c r="K61">
        <v>200</v>
      </c>
      <c r="L61">
        <v>140.66</v>
      </c>
      <c r="M61">
        <v>-29.7</v>
      </c>
      <c r="O61" t="s">
        <v>101</v>
      </c>
      <c r="P61" t="s">
        <v>56</v>
      </c>
      <c r="Q61" t="s">
        <v>23</v>
      </c>
      <c r="R61">
        <v>3.78</v>
      </c>
      <c r="S61">
        <v>8570.1260000000002</v>
      </c>
      <c r="T61">
        <v>291253</v>
      </c>
      <c r="U61">
        <v>4885.2389999999996</v>
      </c>
      <c r="V61">
        <v>7.0170000000000003</v>
      </c>
      <c r="W61">
        <v>200</v>
      </c>
      <c r="X61">
        <v>102.09</v>
      </c>
      <c r="Y61">
        <v>-49</v>
      </c>
      <c r="AA61" t="s">
        <v>101</v>
      </c>
      <c r="AB61" t="s">
        <v>56</v>
      </c>
      <c r="AC61" t="s">
        <v>23</v>
      </c>
      <c r="AD61">
        <v>3.78</v>
      </c>
      <c r="AE61">
        <v>4885.2389999999996</v>
      </c>
      <c r="AF61">
        <v>167128</v>
      </c>
      <c r="AH61">
        <v>4885.2389999999996</v>
      </c>
      <c r="AI61">
        <v>4</v>
      </c>
      <c r="AJ61">
        <v>6.04</v>
      </c>
      <c r="AK61">
        <v>51</v>
      </c>
      <c r="AM61" t="s">
        <v>101</v>
      </c>
      <c r="AN61" t="s">
        <v>56</v>
      </c>
      <c r="AO61" t="s">
        <v>23</v>
      </c>
      <c r="AP61">
        <v>3.81</v>
      </c>
      <c r="AQ61">
        <v>1203123.5</v>
      </c>
      <c r="AR61">
        <v>40178528</v>
      </c>
      <c r="AS61">
        <v>89929.187999999995</v>
      </c>
      <c r="AT61">
        <v>53.514000000000003</v>
      </c>
      <c r="AU61">
        <v>200</v>
      </c>
      <c r="AV61">
        <v>151.38999999999999</v>
      </c>
      <c r="AW61">
        <v>-24.3</v>
      </c>
      <c r="AY61" t="s">
        <v>101</v>
      </c>
      <c r="AZ61" t="s">
        <v>56</v>
      </c>
      <c r="BA61" t="s">
        <v>23</v>
      </c>
      <c r="BB61">
        <v>3.96</v>
      </c>
      <c r="BC61">
        <v>89929.187999999995</v>
      </c>
      <c r="BD61">
        <v>2487582</v>
      </c>
      <c r="BF61">
        <v>89929.187999999995</v>
      </c>
      <c r="BG61">
        <v>4</v>
      </c>
      <c r="BH61">
        <v>5.43</v>
      </c>
      <c r="BI61">
        <v>35.6</v>
      </c>
      <c r="BK61" t="s">
        <v>101</v>
      </c>
      <c r="BL61" t="s">
        <v>56</v>
      </c>
      <c r="BM61" t="s">
        <v>23</v>
      </c>
      <c r="BN61">
        <v>4.05</v>
      </c>
      <c r="BO61">
        <v>11634.63</v>
      </c>
      <c r="BP61">
        <v>427689</v>
      </c>
      <c r="BQ61">
        <v>1844.922</v>
      </c>
      <c r="BR61">
        <v>25.225000000000001</v>
      </c>
      <c r="BS61">
        <v>200</v>
      </c>
      <c r="BT61">
        <v>150.33000000000001</v>
      </c>
      <c r="BU61">
        <v>-24.8</v>
      </c>
      <c r="BW61" t="s">
        <v>101</v>
      </c>
      <c r="BX61" t="s">
        <v>56</v>
      </c>
      <c r="BY61" t="s">
        <v>23</v>
      </c>
      <c r="BZ61">
        <v>4.05</v>
      </c>
      <c r="CA61">
        <v>1844.922</v>
      </c>
      <c r="CB61">
        <v>67300</v>
      </c>
      <c r="CD61">
        <v>1844.922</v>
      </c>
      <c r="CE61">
        <v>4</v>
      </c>
      <c r="CF61">
        <v>5.49</v>
      </c>
      <c r="CG61">
        <v>37.200000000000003</v>
      </c>
      <c r="CI61" t="s">
        <v>101</v>
      </c>
      <c r="CJ61" t="s">
        <v>56</v>
      </c>
      <c r="CK61" t="s">
        <v>23</v>
      </c>
      <c r="CL61">
        <v>4.0599999999999996</v>
      </c>
      <c r="CM61">
        <v>139249.141</v>
      </c>
      <c r="CN61">
        <v>5104794</v>
      </c>
      <c r="CO61">
        <v>57215.652000000002</v>
      </c>
      <c r="CP61">
        <v>9.7349999999999994</v>
      </c>
      <c r="CQ61">
        <v>200</v>
      </c>
      <c r="CR61">
        <v>161.94</v>
      </c>
      <c r="CS61">
        <v>-19</v>
      </c>
      <c r="CU61" t="s">
        <v>101</v>
      </c>
      <c r="CV61" t="s">
        <v>56</v>
      </c>
      <c r="CW61" t="s">
        <v>23</v>
      </c>
      <c r="CX61">
        <v>4.4000000000000004</v>
      </c>
      <c r="CY61">
        <v>652959.25</v>
      </c>
      <c r="CZ61">
        <v>26559178</v>
      </c>
      <c r="DA61">
        <v>57215.652000000002</v>
      </c>
      <c r="DB61">
        <v>45.649000000000001</v>
      </c>
      <c r="DC61">
        <v>200</v>
      </c>
      <c r="DD61">
        <v>157.91999999999999</v>
      </c>
      <c r="DE61">
        <v>-21</v>
      </c>
      <c r="DG61" t="s">
        <v>101</v>
      </c>
      <c r="DH61" t="s">
        <v>56</v>
      </c>
      <c r="DI61" t="s">
        <v>23</v>
      </c>
      <c r="DJ61">
        <v>4.4000000000000004</v>
      </c>
      <c r="DK61">
        <v>57215.652000000002</v>
      </c>
      <c r="DL61">
        <v>2313839</v>
      </c>
      <c r="DN61">
        <v>57215.652000000002</v>
      </c>
      <c r="DO61">
        <v>4</v>
      </c>
      <c r="DP61">
        <v>6.4</v>
      </c>
      <c r="DQ61">
        <v>60</v>
      </c>
    </row>
    <row r="62" spans="3:121" x14ac:dyDescent="0.25">
      <c r="C62" t="s">
        <v>57</v>
      </c>
      <c r="D62" t="s">
        <v>58</v>
      </c>
      <c r="E62" t="s">
        <v>23</v>
      </c>
      <c r="F62">
        <v>3.88</v>
      </c>
      <c r="G62">
        <v>91458.241999999998</v>
      </c>
      <c r="H62">
        <v>1662166</v>
      </c>
      <c r="I62">
        <v>5718.93</v>
      </c>
      <c r="J62">
        <v>63.969000000000001</v>
      </c>
      <c r="K62">
        <v>325.625</v>
      </c>
      <c r="L62">
        <v>233.14</v>
      </c>
      <c r="M62">
        <v>-28.4</v>
      </c>
      <c r="O62" t="s">
        <v>57</v>
      </c>
      <c r="P62" t="s">
        <v>58</v>
      </c>
      <c r="Q62" t="s">
        <v>23</v>
      </c>
      <c r="R62">
        <v>3.78</v>
      </c>
      <c r="S62">
        <v>18052.460999999999</v>
      </c>
      <c r="T62">
        <v>621276</v>
      </c>
      <c r="U62">
        <v>5718.93</v>
      </c>
      <c r="V62">
        <v>12.625999999999999</v>
      </c>
      <c r="W62">
        <v>325.625</v>
      </c>
      <c r="X62">
        <v>184.98</v>
      </c>
      <c r="Y62">
        <v>-43.2</v>
      </c>
      <c r="AA62" t="s">
        <v>57</v>
      </c>
      <c r="AB62" t="s">
        <v>58</v>
      </c>
      <c r="AC62" t="s">
        <v>23</v>
      </c>
      <c r="AD62">
        <v>3.78</v>
      </c>
      <c r="AE62">
        <v>5718.93</v>
      </c>
      <c r="AF62">
        <v>196763</v>
      </c>
      <c r="AH62">
        <v>5718.93</v>
      </c>
      <c r="AI62">
        <v>4</v>
      </c>
      <c r="AJ62">
        <v>7.07</v>
      </c>
      <c r="AK62">
        <v>76.8</v>
      </c>
      <c r="AM62" t="s">
        <v>57</v>
      </c>
      <c r="AN62" t="s">
        <v>58</v>
      </c>
      <c r="AO62" t="s">
        <v>23</v>
      </c>
      <c r="AP62">
        <v>3.81</v>
      </c>
      <c r="AQ62">
        <v>1637311</v>
      </c>
      <c r="AR62">
        <v>54934608</v>
      </c>
      <c r="AS62">
        <v>75562.414000000004</v>
      </c>
      <c r="AT62">
        <v>86.673000000000002</v>
      </c>
      <c r="AU62">
        <v>325.625</v>
      </c>
      <c r="AV62">
        <v>245.44</v>
      </c>
      <c r="AW62">
        <v>-24.6</v>
      </c>
      <c r="AY62" t="s">
        <v>57</v>
      </c>
      <c r="AZ62" t="s">
        <v>58</v>
      </c>
      <c r="BA62" t="s">
        <v>23</v>
      </c>
      <c r="BB62">
        <v>3.97</v>
      </c>
      <c r="BC62">
        <v>75562.414000000004</v>
      </c>
      <c r="BD62">
        <v>2130806</v>
      </c>
      <c r="BF62">
        <v>75562.414000000004</v>
      </c>
      <c r="BG62">
        <v>4</v>
      </c>
      <c r="BH62">
        <v>4.5599999999999996</v>
      </c>
      <c r="BI62">
        <v>14</v>
      </c>
      <c r="BK62" t="s">
        <v>57</v>
      </c>
      <c r="BL62" t="s">
        <v>58</v>
      </c>
      <c r="BM62" t="s">
        <v>23</v>
      </c>
      <c r="BN62">
        <v>4.05</v>
      </c>
      <c r="BO62">
        <v>18668.201000000001</v>
      </c>
      <c r="BP62">
        <v>676678</v>
      </c>
      <c r="BQ62">
        <v>1482.366</v>
      </c>
      <c r="BR62">
        <v>50.374000000000002</v>
      </c>
      <c r="BS62">
        <v>325.625</v>
      </c>
      <c r="BT62">
        <v>301.20999999999998</v>
      </c>
      <c r="BU62">
        <v>-7.5</v>
      </c>
      <c r="BW62" t="s">
        <v>57</v>
      </c>
      <c r="BX62" t="s">
        <v>58</v>
      </c>
      <c r="BY62" t="s">
        <v>23</v>
      </c>
      <c r="BZ62">
        <v>4.05</v>
      </c>
      <c r="CA62">
        <v>1482.366</v>
      </c>
      <c r="CB62">
        <v>54721</v>
      </c>
      <c r="CD62">
        <v>1482.366</v>
      </c>
      <c r="CE62">
        <v>4</v>
      </c>
      <c r="CF62">
        <v>4.41</v>
      </c>
      <c r="CG62">
        <v>10.199999999999999</v>
      </c>
      <c r="CI62" t="s">
        <v>57</v>
      </c>
      <c r="CJ62" t="s">
        <v>58</v>
      </c>
      <c r="CK62" t="s">
        <v>23</v>
      </c>
      <c r="CL62">
        <v>4.07</v>
      </c>
      <c r="CM62">
        <v>190048.67199999999</v>
      </c>
      <c r="CN62">
        <v>6581417</v>
      </c>
      <c r="CO62">
        <v>43163.68</v>
      </c>
      <c r="CP62">
        <v>17.611999999999998</v>
      </c>
      <c r="CQ62">
        <v>325.625</v>
      </c>
      <c r="CR62">
        <v>293.48</v>
      </c>
      <c r="CS62">
        <v>-9.9</v>
      </c>
      <c r="CU62" t="s">
        <v>57</v>
      </c>
      <c r="CV62" t="s">
        <v>58</v>
      </c>
      <c r="CW62" t="s">
        <v>23</v>
      </c>
      <c r="CX62">
        <v>4.4000000000000004</v>
      </c>
      <c r="CY62">
        <v>1052163.5</v>
      </c>
      <c r="CZ62">
        <v>39965172</v>
      </c>
      <c r="DA62">
        <v>43163.68</v>
      </c>
      <c r="DB62">
        <v>97.504999999999995</v>
      </c>
      <c r="DC62">
        <v>325.625</v>
      </c>
      <c r="DD62">
        <v>337.92</v>
      </c>
      <c r="DE62">
        <v>3.8</v>
      </c>
      <c r="DG62" t="s">
        <v>57</v>
      </c>
      <c r="DH62" t="s">
        <v>58</v>
      </c>
      <c r="DI62" t="s">
        <v>23</v>
      </c>
      <c r="DJ62">
        <v>4.4000000000000004</v>
      </c>
      <c r="DK62">
        <v>43163.68</v>
      </c>
      <c r="DL62">
        <v>1662867</v>
      </c>
      <c r="DN62">
        <v>43163.68</v>
      </c>
      <c r="DO62">
        <v>4</v>
      </c>
      <c r="DP62">
        <v>4.83</v>
      </c>
      <c r="DQ62">
        <v>20.7</v>
      </c>
    </row>
    <row r="63" spans="3:121" x14ac:dyDescent="0.25">
      <c r="C63" t="s">
        <v>102</v>
      </c>
      <c r="D63" t="s">
        <v>58</v>
      </c>
      <c r="E63" t="s">
        <v>23</v>
      </c>
      <c r="F63">
        <v>3.88</v>
      </c>
      <c r="G63">
        <v>90726.891000000003</v>
      </c>
      <c r="H63">
        <v>1682119</v>
      </c>
      <c r="I63">
        <v>6843.28</v>
      </c>
      <c r="J63">
        <v>53.030999999999999</v>
      </c>
      <c r="K63">
        <v>325.625</v>
      </c>
      <c r="L63">
        <v>193.15</v>
      </c>
      <c r="M63">
        <v>-40.700000000000003</v>
      </c>
      <c r="O63" t="s">
        <v>102</v>
      </c>
      <c r="P63" t="s">
        <v>58</v>
      </c>
      <c r="Q63" t="s">
        <v>23</v>
      </c>
      <c r="R63">
        <v>3.78</v>
      </c>
      <c r="S63">
        <v>20518.282999999999</v>
      </c>
      <c r="T63">
        <v>706717</v>
      </c>
      <c r="U63">
        <v>6843.28</v>
      </c>
      <c r="V63">
        <v>11.993</v>
      </c>
      <c r="W63">
        <v>325.625</v>
      </c>
      <c r="X63">
        <v>175.63</v>
      </c>
      <c r="Y63">
        <v>-46.1</v>
      </c>
      <c r="AA63" t="s">
        <v>102</v>
      </c>
      <c r="AB63" t="s">
        <v>58</v>
      </c>
      <c r="AC63" t="s">
        <v>23</v>
      </c>
      <c r="AD63">
        <v>3.78</v>
      </c>
      <c r="AE63">
        <v>6843.28</v>
      </c>
      <c r="AF63">
        <v>238203</v>
      </c>
      <c r="AH63">
        <v>6843.28</v>
      </c>
      <c r="AI63">
        <v>4</v>
      </c>
      <c r="AJ63">
        <v>8.4600000000000009</v>
      </c>
      <c r="AK63">
        <v>111.5</v>
      </c>
      <c r="AM63" t="s">
        <v>102</v>
      </c>
      <c r="AN63" t="s">
        <v>58</v>
      </c>
      <c r="AO63" t="s">
        <v>23</v>
      </c>
      <c r="AP63">
        <v>3.81</v>
      </c>
      <c r="AQ63">
        <v>1690942.625</v>
      </c>
      <c r="AR63">
        <v>56753616</v>
      </c>
      <c r="AS63">
        <v>73827.054999999993</v>
      </c>
      <c r="AT63">
        <v>91.616</v>
      </c>
      <c r="AU63">
        <v>325.625</v>
      </c>
      <c r="AV63">
        <v>259.47000000000003</v>
      </c>
      <c r="AW63">
        <v>-20.3</v>
      </c>
      <c r="AY63" t="s">
        <v>102</v>
      </c>
      <c r="AZ63" t="s">
        <v>58</v>
      </c>
      <c r="BA63" t="s">
        <v>23</v>
      </c>
      <c r="BB63">
        <v>3.97</v>
      </c>
      <c r="BC63">
        <v>73827.054999999993</v>
      </c>
      <c r="BD63">
        <v>2077619</v>
      </c>
      <c r="BF63">
        <v>73827.054999999993</v>
      </c>
      <c r="BG63">
        <v>4</v>
      </c>
      <c r="BH63">
        <v>4.45</v>
      </c>
      <c r="BI63">
        <v>11.3</v>
      </c>
      <c r="BK63" t="s">
        <v>102</v>
      </c>
      <c r="BL63" t="s">
        <v>58</v>
      </c>
      <c r="BM63" t="s">
        <v>23</v>
      </c>
      <c r="BN63">
        <v>4.05</v>
      </c>
      <c r="BO63">
        <v>18651.377</v>
      </c>
      <c r="BP63">
        <v>669332</v>
      </c>
      <c r="BQ63">
        <v>1484.605</v>
      </c>
      <c r="BR63">
        <v>50.253</v>
      </c>
      <c r="BS63">
        <v>325.625</v>
      </c>
      <c r="BT63">
        <v>300.48</v>
      </c>
      <c r="BU63">
        <v>-7.7</v>
      </c>
      <c r="BW63" t="s">
        <v>102</v>
      </c>
      <c r="BX63" t="s">
        <v>58</v>
      </c>
      <c r="BY63" t="s">
        <v>23</v>
      </c>
      <c r="BZ63">
        <v>4.05</v>
      </c>
      <c r="CA63">
        <v>1484.605</v>
      </c>
      <c r="CB63">
        <v>50568</v>
      </c>
      <c r="CD63">
        <v>1484.605</v>
      </c>
      <c r="CE63">
        <v>4</v>
      </c>
      <c r="CF63">
        <v>4.42</v>
      </c>
      <c r="CG63">
        <v>10.4</v>
      </c>
      <c r="CI63" t="s">
        <v>102</v>
      </c>
      <c r="CJ63" t="s">
        <v>58</v>
      </c>
      <c r="CK63" t="s">
        <v>23</v>
      </c>
      <c r="CL63">
        <v>4.07</v>
      </c>
      <c r="CM63">
        <v>204025.5</v>
      </c>
      <c r="CN63">
        <v>7220709</v>
      </c>
      <c r="CO63">
        <v>38809.315999999999</v>
      </c>
      <c r="CP63">
        <v>21.029</v>
      </c>
      <c r="CQ63">
        <v>325.625</v>
      </c>
      <c r="CR63">
        <v>350.54</v>
      </c>
      <c r="CS63">
        <v>7.7</v>
      </c>
      <c r="CU63" t="s">
        <v>102</v>
      </c>
      <c r="CV63" t="s">
        <v>58</v>
      </c>
      <c r="CW63" t="s">
        <v>23</v>
      </c>
      <c r="CX63">
        <v>4.4000000000000004</v>
      </c>
      <c r="CY63">
        <v>930327.5</v>
      </c>
      <c r="CZ63">
        <v>35965604</v>
      </c>
      <c r="DA63">
        <v>38809.315999999999</v>
      </c>
      <c r="DB63">
        <v>95.887</v>
      </c>
      <c r="DC63">
        <v>325.625</v>
      </c>
      <c r="DD63">
        <v>332.3</v>
      </c>
      <c r="DE63">
        <v>2.1</v>
      </c>
      <c r="DG63" t="s">
        <v>102</v>
      </c>
      <c r="DH63" t="s">
        <v>58</v>
      </c>
      <c r="DI63" t="s">
        <v>23</v>
      </c>
      <c r="DJ63">
        <v>4.4000000000000004</v>
      </c>
      <c r="DK63">
        <v>38809.315999999999</v>
      </c>
      <c r="DL63">
        <v>1505012</v>
      </c>
      <c r="DN63">
        <v>38809.315999999999</v>
      </c>
      <c r="DO63">
        <v>4</v>
      </c>
      <c r="DP63">
        <v>4.34</v>
      </c>
      <c r="DQ63">
        <v>8.5</v>
      </c>
    </row>
    <row r="114" spans="3:121" x14ac:dyDescent="0.25">
      <c r="C114" t="s">
        <v>17</v>
      </c>
      <c r="D114" t="s">
        <v>18</v>
      </c>
      <c r="E114" t="s">
        <v>12</v>
      </c>
      <c r="F114">
        <v>3.9</v>
      </c>
      <c r="G114">
        <v>7.3719999999999999</v>
      </c>
      <c r="H114">
        <v>255</v>
      </c>
      <c r="O114" t="s">
        <v>17</v>
      </c>
      <c r="P114" t="s">
        <v>18</v>
      </c>
      <c r="Q114" t="s">
        <v>12</v>
      </c>
      <c r="R114">
        <v>3.82</v>
      </c>
      <c r="S114">
        <v>33.317</v>
      </c>
      <c r="T114">
        <v>899</v>
      </c>
      <c r="AA114" t="s">
        <v>17</v>
      </c>
      <c r="AB114" t="s">
        <v>18</v>
      </c>
      <c r="AC114" t="s">
        <v>12</v>
      </c>
      <c r="AI114">
        <v>4</v>
      </c>
      <c r="AM114" t="s">
        <v>17</v>
      </c>
      <c r="AN114" t="s">
        <v>18</v>
      </c>
      <c r="AO114" t="s">
        <v>12</v>
      </c>
      <c r="AP114">
        <v>3.86</v>
      </c>
      <c r="AQ114">
        <v>475.916</v>
      </c>
      <c r="AR114">
        <v>8865</v>
      </c>
      <c r="AY114" t="s">
        <v>17</v>
      </c>
      <c r="AZ114" t="s">
        <v>18</v>
      </c>
      <c r="BA114" t="s">
        <v>12</v>
      </c>
      <c r="BG114">
        <v>4</v>
      </c>
      <c r="BK114" t="s">
        <v>17</v>
      </c>
      <c r="BL114" t="s">
        <v>18</v>
      </c>
      <c r="BM114" t="s">
        <v>12</v>
      </c>
      <c r="BN114">
        <v>4.0599999999999996</v>
      </c>
      <c r="BO114">
        <v>0.32600000000000001</v>
      </c>
      <c r="BP114">
        <v>19</v>
      </c>
      <c r="BQ114">
        <v>0.57199999999999995</v>
      </c>
      <c r="BR114">
        <v>2.2799999999999998</v>
      </c>
      <c r="BT114">
        <v>12.67</v>
      </c>
      <c r="BW114" t="s">
        <v>17</v>
      </c>
      <c r="BX114" t="s">
        <v>18</v>
      </c>
      <c r="BY114" t="s">
        <v>12</v>
      </c>
      <c r="BZ114">
        <v>4.0599999999999996</v>
      </c>
      <c r="CA114">
        <v>0.57199999999999995</v>
      </c>
      <c r="CB114">
        <v>55</v>
      </c>
      <c r="CD114">
        <v>0.57199999999999995</v>
      </c>
      <c r="CE114">
        <v>4</v>
      </c>
      <c r="CF114">
        <v>0</v>
      </c>
      <c r="CG114">
        <v>-100</v>
      </c>
      <c r="CI114" t="s">
        <v>17</v>
      </c>
      <c r="CJ114" t="s">
        <v>18</v>
      </c>
      <c r="CK114" t="s">
        <v>12</v>
      </c>
      <c r="CL114">
        <v>4.01</v>
      </c>
      <c r="CM114">
        <v>0.65500000000000003</v>
      </c>
      <c r="CN114">
        <v>65</v>
      </c>
      <c r="CO114">
        <v>3.1269999999999998</v>
      </c>
      <c r="CP114">
        <v>0.83799999999999997</v>
      </c>
      <c r="CR114">
        <v>13.36</v>
      </c>
      <c r="CU114" t="s">
        <v>17</v>
      </c>
      <c r="CV114" t="s">
        <v>18</v>
      </c>
      <c r="CW114" t="s">
        <v>12</v>
      </c>
      <c r="CX114">
        <v>4.37</v>
      </c>
      <c r="CY114">
        <v>140.79400000000001</v>
      </c>
      <c r="CZ114">
        <v>2229</v>
      </c>
      <c r="DA114">
        <v>3.1269999999999998</v>
      </c>
      <c r="DB114">
        <v>180.101</v>
      </c>
      <c r="DD114">
        <v>624.63</v>
      </c>
      <c r="DG114" t="s">
        <v>17</v>
      </c>
      <c r="DH114" t="s">
        <v>18</v>
      </c>
      <c r="DI114" t="s">
        <v>12</v>
      </c>
      <c r="DJ114">
        <v>4.38</v>
      </c>
      <c r="DK114">
        <v>3.1269999999999998</v>
      </c>
      <c r="DL114">
        <v>303</v>
      </c>
      <c r="DN114">
        <v>3.1269999999999998</v>
      </c>
      <c r="DO114">
        <v>4</v>
      </c>
      <c r="DP114">
        <v>0</v>
      </c>
      <c r="DQ114">
        <v>-100</v>
      </c>
    </row>
    <row r="115" spans="3:121" x14ac:dyDescent="0.25">
      <c r="C115" t="s">
        <v>60</v>
      </c>
      <c r="D115" t="s">
        <v>18</v>
      </c>
      <c r="E115" t="s">
        <v>12</v>
      </c>
      <c r="O115" t="s">
        <v>60</v>
      </c>
      <c r="P115" t="s">
        <v>18</v>
      </c>
      <c r="Q115" t="s">
        <v>12</v>
      </c>
      <c r="R115">
        <v>3.82</v>
      </c>
      <c r="S115">
        <v>17.326000000000001</v>
      </c>
      <c r="T115">
        <v>404</v>
      </c>
      <c r="AA115" t="s">
        <v>60</v>
      </c>
      <c r="AB115" t="s">
        <v>18</v>
      </c>
      <c r="AC115" t="s">
        <v>12</v>
      </c>
      <c r="AI115">
        <v>4</v>
      </c>
      <c r="AM115" t="s">
        <v>60</v>
      </c>
      <c r="AN115" t="s">
        <v>18</v>
      </c>
      <c r="AO115" t="s">
        <v>12</v>
      </c>
      <c r="AP115">
        <v>3.86</v>
      </c>
      <c r="AQ115">
        <v>244.642</v>
      </c>
      <c r="AR115">
        <v>4634</v>
      </c>
      <c r="AS115">
        <v>9.577</v>
      </c>
      <c r="AT115">
        <v>102.179</v>
      </c>
      <c r="AV115">
        <v>289.43</v>
      </c>
      <c r="AY115" t="s">
        <v>60</v>
      </c>
      <c r="AZ115" t="s">
        <v>18</v>
      </c>
      <c r="BA115" t="s">
        <v>12</v>
      </c>
      <c r="BB115">
        <v>3.98</v>
      </c>
      <c r="BC115">
        <v>9.577</v>
      </c>
      <c r="BD115">
        <v>349</v>
      </c>
      <c r="BF115">
        <v>9.577</v>
      </c>
      <c r="BG115">
        <v>4</v>
      </c>
      <c r="BH115">
        <v>0</v>
      </c>
      <c r="BI115">
        <v>-100</v>
      </c>
      <c r="BK115" t="s">
        <v>60</v>
      </c>
      <c r="BL115" t="s">
        <v>18</v>
      </c>
      <c r="BM115" t="s">
        <v>12</v>
      </c>
      <c r="BN115">
        <v>4.08</v>
      </c>
      <c r="BO115">
        <v>0.433</v>
      </c>
      <c r="BP115">
        <v>25</v>
      </c>
      <c r="BW115" t="s">
        <v>60</v>
      </c>
      <c r="BX115" t="s">
        <v>18</v>
      </c>
      <c r="BY115" t="s">
        <v>12</v>
      </c>
      <c r="CE115">
        <v>4</v>
      </c>
      <c r="CI115" t="s">
        <v>60</v>
      </c>
      <c r="CJ115" t="s">
        <v>18</v>
      </c>
      <c r="CK115" t="s">
        <v>12</v>
      </c>
      <c r="CL115">
        <v>4.03</v>
      </c>
      <c r="CM115">
        <v>3.3029999999999999</v>
      </c>
      <c r="CN115">
        <v>150</v>
      </c>
      <c r="CO115">
        <v>4.24</v>
      </c>
      <c r="CP115">
        <v>3.1160000000000001</v>
      </c>
      <c r="CR115">
        <v>51.41</v>
      </c>
      <c r="CU115" t="s">
        <v>60</v>
      </c>
      <c r="CV115" t="s">
        <v>18</v>
      </c>
      <c r="CW115" t="s">
        <v>12</v>
      </c>
      <c r="CX115">
        <v>4.3600000000000003</v>
      </c>
      <c r="CY115">
        <v>23.582000000000001</v>
      </c>
      <c r="CZ115">
        <v>2277</v>
      </c>
      <c r="DA115">
        <v>4.24</v>
      </c>
      <c r="DB115">
        <v>22.247</v>
      </c>
      <c r="DD115">
        <v>76.680000000000007</v>
      </c>
      <c r="DG115" t="s">
        <v>60</v>
      </c>
      <c r="DH115" t="s">
        <v>18</v>
      </c>
      <c r="DI115" t="s">
        <v>12</v>
      </c>
      <c r="DJ115">
        <v>4.3899999999999997</v>
      </c>
      <c r="DK115">
        <v>4.24</v>
      </c>
      <c r="DL115">
        <v>142</v>
      </c>
      <c r="DN115">
        <v>4.24</v>
      </c>
      <c r="DO115">
        <v>4</v>
      </c>
      <c r="DP115">
        <v>0</v>
      </c>
      <c r="DQ115">
        <v>-100</v>
      </c>
    </row>
    <row r="116" spans="3:121" x14ac:dyDescent="0.25">
      <c r="C116" t="s">
        <v>83</v>
      </c>
      <c r="D116" t="s">
        <v>18</v>
      </c>
      <c r="E116" t="s">
        <v>12</v>
      </c>
      <c r="F116">
        <v>3.82</v>
      </c>
      <c r="G116">
        <v>2.3620000000000001</v>
      </c>
      <c r="H116">
        <v>85</v>
      </c>
      <c r="O116" t="s">
        <v>83</v>
      </c>
      <c r="P116" t="s">
        <v>18</v>
      </c>
      <c r="Q116" t="s">
        <v>12</v>
      </c>
      <c r="R116">
        <v>3.81</v>
      </c>
      <c r="S116">
        <v>26.536000000000001</v>
      </c>
      <c r="T116">
        <v>537</v>
      </c>
      <c r="AA116" t="s">
        <v>83</v>
      </c>
      <c r="AB116" t="s">
        <v>18</v>
      </c>
      <c r="AC116" t="s">
        <v>12</v>
      </c>
      <c r="AI116">
        <v>4</v>
      </c>
      <c r="AM116" t="s">
        <v>83</v>
      </c>
      <c r="AN116" t="s">
        <v>18</v>
      </c>
      <c r="AO116" t="s">
        <v>12</v>
      </c>
      <c r="AY116" t="s">
        <v>83</v>
      </c>
      <c r="AZ116" t="s">
        <v>18</v>
      </c>
      <c r="BA116" t="s">
        <v>12</v>
      </c>
      <c r="BG116">
        <v>4</v>
      </c>
      <c r="BK116" t="s">
        <v>83</v>
      </c>
      <c r="BL116" t="s">
        <v>18</v>
      </c>
      <c r="BM116" t="s">
        <v>12</v>
      </c>
      <c r="BN116">
        <v>4.0199999999999996</v>
      </c>
      <c r="BO116">
        <v>0.155</v>
      </c>
      <c r="BP116">
        <v>15</v>
      </c>
      <c r="BQ116">
        <v>8.6999999999999994E-2</v>
      </c>
      <c r="BR116">
        <v>7.1260000000000003</v>
      </c>
      <c r="BT116">
        <v>41.75</v>
      </c>
      <c r="BW116" t="s">
        <v>83</v>
      </c>
      <c r="BX116" t="s">
        <v>18</v>
      </c>
      <c r="BY116" t="s">
        <v>12</v>
      </c>
      <c r="BZ116">
        <v>4.04</v>
      </c>
      <c r="CA116">
        <v>8.6999999999999994E-2</v>
      </c>
      <c r="CB116">
        <v>5</v>
      </c>
      <c r="CD116">
        <v>8.6999999999999994E-2</v>
      </c>
      <c r="CE116">
        <v>4</v>
      </c>
      <c r="CF116">
        <v>0</v>
      </c>
      <c r="CG116">
        <v>-100</v>
      </c>
      <c r="CI116" t="s">
        <v>83</v>
      </c>
      <c r="CJ116" t="s">
        <v>18</v>
      </c>
      <c r="CK116" t="s">
        <v>12</v>
      </c>
      <c r="CL116">
        <v>4.04</v>
      </c>
      <c r="CM116">
        <v>3.32</v>
      </c>
      <c r="CN116">
        <v>197</v>
      </c>
      <c r="CO116">
        <v>1.228</v>
      </c>
      <c r="CP116">
        <v>10.814</v>
      </c>
      <c r="CR116">
        <v>179.97</v>
      </c>
      <c r="CU116" t="s">
        <v>83</v>
      </c>
      <c r="CV116" t="s">
        <v>18</v>
      </c>
      <c r="CW116" t="s">
        <v>12</v>
      </c>
      <c r="DA116">
        <v>1.228</v>
      </c>
      <c r="DG116" t="s">
        <v>83</v>
      </c>
      <c r="DH116" t="s">
        <v>18</v>
      </c>
      <c r="DI116" t="s">
        <v>12</v>
      </c>
      <c r="DJ116">
        <v>4.42</v>
      </c>
      <c r="DK116">
        <v>1.228</v>
      </c>
      <c r="DL116">
        <v>138</v>
      </c>
      <c r="DN116">
        <v>1.228</v>
      </c>
      <c r="DO116">
        <v>4</v>
      </c>
      <c r="DP116">
        <v>0</v>
      </c>
      <c r="DQ116">
        <v>-100</v>
      </c>
    </row>
    <row r="117" spans="3:121" x14ac:dyDescent="0.25">
      <c r="C117" t="s">
        <v>104</v>
      </c>
      <c r="D117" t="s">
        <v>18</v>
      </c>
      <c r="E117" t="s">
        <v>12</v>
      </c>
      <c r="I117">
        <v>1.3280000000000001</v>
      </c>
      <c r="O117" t="s">
        <v>104</v>
      </c>
      <c r="P117" t="s">
        <v>18</v>
      </c>
      <c r="Q117" t="s">
        <v>12</v>
      </c>
      <c r="U117">
        <v>1.3280000000000001</v>
      </c>
      <c r="AA117" t="s">
        <v>104</v>
      </c>
      <c r="AB117" t="s">
        <v>18</v>
      </c>
      <c r="AC117" t="s">
        <v>12</v>
      </c>
      <c r="AD117">
        <v>3.81</v>
      </c>
      <c r="AE117">
        <v>1.3280000000000001</v>
      </c>
      <c r="AF117">
        <v>48</v>
      </c>
      <c r="AH117">
        <v>1.3280000000000001</v>
      </c>
      <c r="AI117">
        <v>4</v>
      </c>
      <c r="AJ117">
        <v>0</v>
      </c>
      <c r="AK117">
        <v>-100</v>
      </c>
      <c r="AM117" t="s">
        <v>104</v>
      </c>
      <c r="AN117" t="s">
        <v>18</v>
      </c>
      <c r="AO117" t="s">
        <v>12</v>
      </c>
      <c r="AP117">
        <v>3.86</v>
      </c>
      <c r="AQ117">
        <v>250.40899999999999</v>
      </c>
      <c r="AR117">
        <v>4456</v>
      </c>
      <c r="AS117">
        <v>12.974</v>
      </c>
      <c r="AT117">
        <v>77.203000000000003</v>
      </c>
      <c r="AV117">
        <v>218.58</v>
      </c>
      <c r="AY117" t="s">
        <v>104</v>
      </c>
      <c r="AZ117" t="s">
        <v>18</v>
      </c>
      <c r="BA117" t="s">
        <v>12</v>
      </c>
      <c r="BB117">
        <v>3.97</v>
      </c>
      <c r="BC117">
        <v>12.974</v>
      </c>
      <c r="BD117">
        <v>336</v>
      </c>
      <c r="BF117">
        <v>12.974</v>
      </c>
      <c r="BG117">
        <v>4</v>
      </c>
      <c r="BH117">
        <v>0</v>
      </c>
      <c r="BI117">
        <v>-100</v>
      </c>
      <c r="BK117" t="s">
        <v>104</v>
      </c>
      <c r="BL117" t="s">
        <v>18</v>
      </c>
      <c r="BM117" t="s">
        <v>12</v>
      </c>
      <c r="BN117">
        <v>4.05</v>
      </c>
      <c r="BO117">
        <v>7.2999999999999995E-2</v>
      </c>
      <c r="BP117">
        <v>18</v>
      </c>
      <c r="BQ117">
        <v>0.34799999999999998</v>
      </c>
      <c r="BR117">
        <v>0.83899999999999997</v>
      </c>
      <c r="BT117">
        <v>4.03</v>
      </c>
      <c r="BW117" t="s">
        <v>104</v>
      </c>
      <c r="BX117" t="s">
        <v>18</v>
      </c>
      <c r="BY117" t="s">
        <v>12</v>
      </c>
      <c r="BZ117">
        <v>4.0999999999999996</v>
      </c>
      <c r="CA117">
        <v>0.34799999999999998</v>
      </c>
      <c r="CB117">
        <v>15</v>
      </c>
      <c r="CD117">
        <v>0.34799999999999998</v>
      </c>
      <c r="CE117">
        <v>4</v>
      </c>
      <c r="CF117">
        <v>0</v>
      </c>
      <c r="CG117">
        <v>-100</v>
      </c>
      <c r="CI117" t="s">
        <v>104</v>
      </c>
      <c r="CJ117" t="s">
        <v>18</v>
      </c>
      <c r="CK117" t="s">
        <v>12</v>
      </c>
      <c r="CL117">
        <v>4.03</v>
      </c>
      <c r="CM117">
        <v>3.0209999999999999</v>
      </c>
      <c r="CN117">
        <v>145</v>
      </c>
      <c r="CO117">
        <v>1.4690000000000001</v>
      </c>
      <c r="CP117">
        <v>8.2260000000000009</v>
      </c>
      <c r="CR117">
        <v>136.74</v>
      </c>
      <c r="CU117" t="s">
        <v>104</v>
      </c>
      <c r="CV117" t="s">
        <v>18</v>
      </c>
      <c r="CW117" t="s">
        <v>12</v>
      </c>
      <c r="DA117">
        <v>1.4690000000000001</v>
      </c>
      <c r="DG117" t="s">
        <v>104</v>
      </c>
      <c r="DH117" t="s">
        <v>18</v>
      </c>
      <c r="DI117" t="s">
        <v>12</v>
      </c>
      <c r="DJ117">
        <v>4.3899999999999997</v>
      </c>
      <c r="DK117">
        <v>1.4690000000000001</v>
      </c>
      <c r="DL117">
        <v>120</v>
      </c>
      <c r="DN117">
        <v>1.4690000000000001</v>
      </c>
      <c r="DO117">
        <v>4</v>
      </c>
      <c r="DP117">
        <v>0</v>
      </c>
      <c r="DQ117">
        <v>-100</v>
      </c>
    </row>
    <row r="118" spans="3:121" x14ac:dyDescent="0.25">
      <c r="C118" t="s">
        <v>15</v>
      </c>
      <c r="D118" t="s">
        <v>16</v>
      </c>
      <c r="E118" t="s">
        <v>12</v>
      </c>
      <c r="I118">
        <v>8.9969999999999999</v>
      </c>
      <c r="O118" t="s">
        <v>15</v>
      </c>
      <c r="P118" t="s">
        <v>16</v>
      </c>
      <c r="Q118" t="s">
        <v>12</v>
      </c>
      <c r="R118">
        <v>3.81</v>
      </c>
      <c r="S118">
        <v>29.492000000000001</v>
      </c>
      <c r="T118">
        <v>926</v>
      </c>
      <c r="U118">
        <v>8.9969999999999999</v>
      </c>
      <c r="V118">
        <v>13.112</v>
      </c>
      <c r="X118">
        <v>192.16</v>
      </c>
      <c r="AA118" t="s">
        <v>15</v>
      </c>
      <c r="AB118" t="s">
        <v>16</v>
      </c>
      <c r="AC118" t="s">
        <v>12</v>
      </c>
      <c r="AD118">
        <v>3.81</v>
      </c>
      <c r="AE118">
        <v>8.9969999999999999</v>
      </c>
      <c r="AF118">
        <v>224</v>
      </c>
      <c r="AH118">
        <v>8.9969999999999999</v>
      </c>
      <c r="AI118">
        <v>4</v>
      </c>
      <c r="AJ118">
        <v>0.01</v>
      </c>
      <c r="AK118">
        <v>-99.7</v>
      </c>
      <c r="AM118" t="s">
        <v>15</v>
      </c>
      <c r="AN118" t="s">
        <v>16</v>
      </c>
      <c r="AO118" t="s">
        <v>12</v>
      </c>
      <c r="AP118">
        <v>3.85</v>
      </c>
      <c r="AQ118">
        <v>607.95799999999997</v>
      </c>
      <c r="AR118">
        <v>11669</v>
      </c>
      <c r="AS118">
        <v>0.63800000000000001</v>
      </c>
      <c r="AT118">
        <v>3811.6489999999999</v>
      </c>
      <c r="AV118">
        <v>10811.72</v>
      </c>
      <c r="AY118" t="s">
        <v>15</v>
      </c>
      <c r="AZ118" t="s">
        <v>16</v>
      </c>
      <c r="BA118" t="s">
        <v>12</v>
      </c>
      <c r="BB118">
        <v>3.96</v>
      </c>
      <c r="BC118">
        <v>0.63800000000000001</v>
      </c>
      <c r="BD118">
        <v>27</v>
      </c>
      <c r="BF118">
        <v>0.63800000000000001</v>
      </c>
      <c r="BG118">
        <v>4</v>
      </c>
      <c r="BH118">
        <v>0</v>
      </c>
      <c r="BI118">
        <v>-100</v>
      </c>
      <c r="BK118" t="s">
        <v>15</v>
      </c>
      <c r="BL118" t="s">
        <v>16</v>
      </c>
      <c r="BM118" t="s">
        <v>12</v>
      </c>
      <c r="BN118">
        <v>4.08</v>
      </c>
      <c r="BO118">
        <v>1.5940000000000001</v>
      </c>
      <c r="BP118">
        <v>79</v>
      </c>
      <c r="BQ118">
        <v>0.86</v>
      </c>
      <c r="BR118">
        <v>7.4139999999999997</v>
      </c>
      <c r="BT118">
        <v>43.47</v>
      </c>
      <c r="BW118" t="s">
        <v>15</v>
      </c>
      <c r="BX118" t="s">
        <v>16</v>
      </c>
      <c r="BY118" t="s">
        <v>12</v>
      </c>
      <c r="BZ118">
        <v>4.05</v>
      </c>
      <c r="CA118">
        <v>0.86</v>
      </c>
      <c r="CB118">
        <v>50</v>
      </c>
      <c r="CD118">
        <v>0.86</v>
      </c>
      <c r="CE118">
        <v>4</v>
      </c>
      <c r="CF118">
        <v>0</v>
      </c>
      <c r="CG118">
        <v>-99.9</v>
      </c>
      <c r="CI118" t="s">
        <v>15</v>
      </c>
      <c r="CJ118" t="s">
        <v>16</v>
      </c>
      <c r="CK118" t="s">
        <v>12</v>
      </c>
      <c r="CL118">
        <v>4.07</v>
      </c>
      <c r="CM118">
        <v>1.8740000000000001</v>
      </c>
      <c r="CN118">
        <v>69</v>
      </c>
      <c r="CO118">
        <v>5.0730000000000004</v>
      </c>
      <c r="CP118">
        <v>1.478</v>
      </c>
      <c r="CR118">
        <v>24.05</v>
      </c>
      <c r="CU118" t="s">
        <v>15</v>
      </c>
      <c r="CV118" t="s">
        <v>16</v>
      </c>
      <c r="CW118" t="s">
        <v>12</v>
      </c>
      <c r="CX118">
        <v>4.43</v>
      </c>
      <c r="CY118">
        <v>13.412000000000001</v>
      </c>
      <c r="CZ118">
        <v>1130</v>
      </c>
      <c r="DA118">
        <v>5.0730000000000004</v>
      </c>
      <c r="DB118">
        <v>10.574999999999999</v>
      </c>
      <c r="DD118">
        <v>36.17</v>
      </c>
      <c r="DG118" t="s">
        <v>15</v>
      </c>
      <c r="DH118" t="s">
        <v>16</v>
      </c>
      <c r="DI118" t="s">
        <v>12</v>
      </c>
      <c r="DJ118">
        <v>4.41</v>
      </c>
      <c r="DK118">
        <v>5.0730000000000004</v>
      </c>
      <c r="DL118">
        <v>225</v>
      </c>
      <c r="DN118">
        <v>5.0730000000000004</v>
      </c>
      <c r="DO118">
        <v>4</v>
      </c>
      <c r="DP118">
        <v>0</v>
      </c>
      <c r="DQ118">
        <v>-100</v>
      </c>
    </row>
    <row r="119" spans="3:121" x14ac:dyDescent="0.25">
      <c r="C119" t="s">
        <v>59</v>
      </c>
      <c r="D119" t="s">
        <v>16</v>
      </c>
      <c r="E119" t="s">
        <v>12</v>
      </c>
      <c r="F119">
        <v>3.87</v>
      </c>
      <c r="G119">
        <v>35.183</v>
      </c>
      <c r="H119">
        <v>628</v>
      </c>
      <c r="I119">
        <v>1.0720000000000001</v>
      </c>
      <c r="J119">
        <v>131.28</v>
      </c>
      <c r="L119">
        <v>479.23</v>
      </c>
      <c r="O119" t="s">
        <v>59</v>
      </c>
      <c r="P119" t="s">
        <v>16</v>
      </c>
      <c r="Q119" t="s">
        <v>12</v>
      </c>
      <c r="R119">
        <v>3.83</v>
      </c>
      <c r="S119">
        <v>19.347000000000001</v>
      </c>
      <c r="T119">
        <v>590</v>
      </c>
      <c r="U119">
        <v>1.0720000000000001</v>
      </c>
      <c r="V119">
        <v>72.19</v>
      </c>
      <c r="X119">
        <v>1065.19</v>
      </c>
      <c r="AA119" t="s">
        <v>59</v>
      </c>
      <c r="AB119" t="s">
        <v>16</v>
      </c>
      <c r="AC119" t="s">
        <v>12</v>
      </c>
      <c r="AD119">
        <v>3.81</v>
      </c>
      <c r="AE119">
        <v>1.0720000000000001</v>
      </c>
      <c r="AF119">
        <v>39</v>
      </c>
      <c r="AH119">
        <v>1.0720000000000001</v>
      </c>
      <c r="AI119">
        <v>4</v>
      </c>
      <c r="AJ119">
        <v>0</v>
      </c>
      <c r="AK119">
        <v>-100</v>
      </c>
      <c r="AM119" t="s">
        <v>59</v>
      </c>
      <c r="AN119" t="s">
        <v>16</v>
      </c>
      <c r="AO119" t="s">
        <v>12</v>
      </c>
      <c r="AY119" t="s">
        <v>59</v>
      </c>
      <c r="AZ119" t="s">
        <v>16</v>
      </c>
      <c r="BA119" t="s">
        <v>12</v>
      </c>
      <c r="BG119">
        <v>4</v>
      </c>
      <c r="BK119" t="s">
        <v>59</v>
      </c>
      <c r="BL119" t="s">
        <v>16</v>
      </c>
      <c r="BM119" t="s">
        <v>12</v>
      </c>
      <c r="BQ119">
        <v>0.59799999999999998</v>
      </c>
      <c r="BW119" t="s">
        <v>59</v>
      </c>
      <c r="BX119" t="s">
        <v>16</v>
      </c>
      <c r="BY119" t="s">
        <v>12</v>
      </c>
      <c r="BZ119">
        <v>4.07</v>
      </c>
      <c r="CA119">
        <v>0.59799999999999998</v>
      </c>
      <c r="CB119">
        <v>35</v>
      </c>
      <c r="CD119">
        <v>0.59799999999999998</v>
      </c>
      <c r="CE119">
        <v>4</v>
      </c>
      <c r="CF119">
        <v>0</v>
      </c>
      <c r="CG119">
        <v>-100</v>
      </c>
      <c r="CI119" t="s">
        <v>59</v>
      </c>
      <c r="CJ119" t="s">
        <v>16</v>
      </c>
      <c r="CK119" t="s">
        <v>12</v>
      </c>
      <c r="CL119">
        <v>4.07</v>
      </c>
      <c r="CM119">
        <v>4.0990000000000002</v>
      </c>
      <c r="CN119">
        <v>215</v>
      </c>
      <c r="CO119">
        <v>16.466000000000001</v>
      </c>
      <c r="CP119">
        <v>0.996</v>
      </c>
      <c r="CR119">
        <v>16</v>
      </c>
      <c r="CU119" t="s">
        <v>59</v>
      </c>
      <c r="CV119" t="s">
        <v>16</v>
      </c>
      <c r="CW119" t="s">
        <v>12</v>
      </c>
      <c r="CX119">
        <v>4.38</v>
      </c>
      <c r="CY119">
        <v>59.634</v>
      </c>
      <c r="CZ119">
        <v>2149</v>
      </c>
      <c r="DA119">
        <v>16.466000000000001</v>
      </c>
      <c r="DB119">
        <v>14.487</v>
      </c>
      <c r="DD119">
        <v>49.74</v>
      </c>
      <c r="DG119" t="s">
        <v>59</v>
      </c>
      <c r="DH119" t="s">
        <v>16</v>
      </c>
      <c r="DI119" t="s">
        <v>12</v>
      </c>
      <c r="DJ119">
        <v>4.41</v>
      </c>
      <c r="DK119">
        <v>16.466000000000001</v>
      </c>
      <c r="DL119">
        <v>203</v>
      </c>
      <c r="DN119">
        <v>16.466000000000001</v>
      </c>
      <c r="DO119">
        <v>4</v>
      </c>
      <c r="DP119">
        <v>0</v>
      </c>
      <c r="DQ119">
        <v>-100</v>
      </c>
    </row>
    <row r="120" spans="3:121" x14ac:dyDescent="0.25">
      <c r="C120" t="s">
        <v>82</v>
      </c>
      <c r="D120" t="s">
        <v>16</v>
      </c>
      <c r="E120" t="s">
        <v>12</v>
      </c>
      <c r="F120">
        <v>3.9</v>
      </c>
      <c r="G120">
        <v>2.746</v>
      </c>
      <c r="H120">
        <v>126</v>
      </c>
      <c r="O120" t="s">
        <v>82</v>
      </c>
      <c r="P120" t="s">
        <v>16</v>
      </c>
      <c r="Q120" t="s">
        <v>12</v>
      </c>
      <c r="R120">
        <v>3.81</v>
      </c>
      <c r="S120">
        <v>16.706</v>
      </c>
      <c r="T120">
        <v>473</v>
      </c>
      <c r="AA120" t="s">
        <v>82</v>
      </c>
      <c r="AB120" t="s">
        <v>16</v>
      </c>
      <c r="AC120" t="s">
        <v>12</v>
      </c>
      <c r="AI120">
        <v>4</v>
      </c>
      <c r="AM120" t="s">
        <v>82</v>
      </c>
      <c r="AN120" t="s">
        <v>16</v>
      </c>
      <c r="AO120" t="s">
        <v>12</v>
      </c>
      <c r="AP120">
        <v>3.86</v>
      </c>
      <c r="AQ120">
        <v>183.34</v>
      </c>
      <c r="AR120">
        <v>3807</v>
      </c>
      <c r="AS120">
        <v>8.6549999999999994</v>
      </c>
      <c r="AT120">
        <v>84.733000000000004</v>
      </c>
      <c r="AV120">
        <v>239.94</v>
      </c>
      <c r="AY120" t="s">
        <v>82</v>
      </c>
      <c r="AZ120" t="s">
        <v>16</v>
      </c>
      <c r="BA120" t="s">
        <v>12</v>
      </c>
      <c r="BB120">
        <v>4</v>
      </c>
      <c r="BC120">
        <v>8.6549999999999994</v>
      </c>
      <c r="BD120">
        <v>211</v>
      </c>
      <c r="BF120">
        <v>8.6549999999999994</v>
      </c>
      <c r="BG120">
        <v>4</v>
      </c>
      <c r="BH120">
        <v>0</v>
      </c>
      <c r="BI120">
        <v>-100</v>
      </c>
      <c r="BK120" t="s">
        <v>82</v>
      </c>
      <c r="BL120" t="s">
        <v>16</v>
      </c>
      <c r="BM120" t="s">
        <v>12</v>
      </c>
      <c r="BQ120">
        <v>0.27800000000000002</v>
      </c>
      <c r="BW120" t="s">
        <v>82</v>
      </c>
      <c r="BX120" t="s">
        <v>16</v>
      </c>
      <c r="BY120" t="s">
        <v>12</v>
      </c>
      <c r="BZ120">
        <v>4.0999999999999996</v>
      </c>
      <c r="CA120">
        <v>0.27800000000000002</v>
      </c>
      <c r="CB120">
        <v>12</v>
      </c>
      <c r="CD120">
        <v>0.27800000000000002</v>
      </c>
      <c r="CE120">
        <v>4</v>
      </c>
      <c r="CF120">
        <v>0</v>
      </c>
      <c r="CG120">
        <v>-100</v>
      </c>
      <c r="CI120" t="s">
        <v>82</v>
      </c>
      <c r="CJ120" t="s">
        <v>16</v>
      </c>
      <c r="CK120" t="s">
        <v>12</v>
      </c>
      <c r="CO120">
        <v>9.6940000000000008</v>
      </c>
      <c r="CU120" t="s">
        <v>82</v>
      </c>
      <c r="CV120" t="s">
        <v>16</v>
      </c>
      <c r="CW120" t="s">
        <v>12</v>
      </c>
      <c r="DA120">
        <v>9.6940000000000008</v>
      </c>
      <c r="DG120" t="s">
        <v>82</v>
      </c>
      <c r="DH120" t="s">
        <v>16</v>
      </c>
      <c r="DI120" t="s">
        <v>12</v>
      </c>
      <c r="DJ120">
        <v>4.43</v>
      </c>
      <c r="DK120">
        <v>9.6940000000000008</v>
      </c>
      <c r="DL120">
        <v>259</v>
      </c>
      <c r="DN120">
        <v>9.6940000000000008</v>
      </c>
      <c r="DO120">
        <v>4</v>
      </c>
      <c r="DP120">
        <v>0</v>
      </c>
      <c r="DQ120">
        <v>-100</v>
      </c>
    </row>
    <row r="121" spans="3:121" x14ac:dyDescent="0.25">
      <c r="C121" t="s">
        <v>103</v>
      </c>
      <c r="D121" t="s">
        <v>16</v>
      </c>
      <c r="E121" t="s">
        <v>12</v>
      </c>
      <c r="I121">
        <v>0.37</v>
      </c>
      <c r="O121" t="s">
        <v>103</v>
      </c>
      <c r="P121" t="s">
        <v>16</v>
      </c>
      <c r="Q121" t="s">
        <v>12</v>
      </c>
      <c r="R121">
        <v>3.81</v>
      </c>
      <c r="S121">
        <v>13.005000000000001</v>
      </c>
      <c r="T121">
        <v>297</v>
      </c>
      <c r="U121">
        <v>0.37</v>
      </c>
      <c r="V121">
        <v>140.595</v>
      </c>
      <c r="X121">
        <v>2076.0300000000002</v>
      </c>
      <c r="AA121" t="s">
        <v>103</v>
      </c>
      <c r="AB121" t="s">
        <v>16</v>
      </c>
      <c r="AC121" t="s">
        <v>12</v>
      </c>
      <c r="AD121">
        <v>3.81</v>
      </c>
      <c r="AE121">
        <v>0.37</v>
      </c>
      <c r="AF121">
        <v>26</v>
      </c>
      <c r="AH121">
        <v>0.37</v>
      </c>
      <c r="AI121">
        <v>4</v>
      </c>
      <c r="AJ121">
        <v>0</v>
      </c>
      <c r="AK121">
        <v>-100</v>
      </c>
      <c r="AM121" t="s">
        <v>103</v>
      </c>
      <c r="AN121" t="s">
        <v>16</v>
      </c>
      <c r="AO121" t="s">
        <v>12</v>
      </c>
      <c r="AP121">
        <v>3.86</v>
      </c>
      <c r="AQ121">
        <v>175.411</v>
      </c>
      <c r="AR121">
        <v>3826</v>
      </c>
      <c r="AS121">
        <v>0.45400000000000001</v>
      </c>
      <c r="AT121">
        <v>1545.471</v>
      </c>
      <c r="AV121">
        <v>4383.47</v>
      </c>
      <c r="AY121" t="s">
        <v>103</v>
      </c>
      <c r="AZ121" t="s">
        <v>16</v>
      </c>
      <c r="BA121" t="s">
        <v>12</v>
      </c>
      <c r="BB121">
        <v>4</v>
      </c>
      <c r="BC121">
        <v>0.45400000000000001</v>
      </c>
      <c r="BD121">
        <v>37</v>
      </c>
      <c r="BF121">
        <v>0.45400000000000001</v>
      </c>
      <c r="BG121">
        <v>4</v>
      </c>
      <c r="BH121">
        <v>0</v>
      </c>
      <c r="BI121">
        <v>-100</v>
      </c>
      <c r="BK121" t="s">
        <v>103</v>
      </c>
      <c r="BL121" t="s">
        <v>16</v>
      </c>
      <c r="BM121" t="s">
        <v>12</v>
      </c>
      <c r="BQ121">
        <v>3.149</v>
      </c>
      <c r="BW121" t="s">
        <v>103</v>
      </c>
      <c r="BX121" t="s">
        <v>16</v>
      </c>
      <c r="BY121" t="s">
        <v>12</v>
      </c>
      <c r="BZ121">
        <v>4.0199999999999996</v>
      </c>
      <c r="CA121">
        <v>3.149</v>
      </c>
      <c r="CB121">
        <v>105</v>
      </c>
      <c r="CD121">
        <v>3.149</v>
      </c>
      <c r="CE121">
        <v>4</v>
      </c>
      <c r="CF121">
        <v>0.01</v>
      </c>
      <c r="CG121">
        <v>-99.8</v>
      </c>
      <c r="CI121" t="s">
        <v>103</v>
      </c>
      <c r="CJ121" t="s">
        <v>16</v>
      </c>
      <c r="CK121" t="s">
        <v>12</v>
      </c>
      <c r="CO121">
        <v>6.9589999999999996</v>
      </c>
      <c r="CU121" t="s">
        <v>103</v>
      </c>
      <c r="CV121" t="s">
        <v>16</v>
      </c>
      <c r="CW121" t="s">
        <v>12</v>
      </c>
      <c r="CX121">
        <v>4.43</v>
      </c>
      <c r="CY121">
        <v>0.86</v>
      </c>
      <c r="CZ121">
        <v>403</v>
      </c>
      <c r="DA121">
        <v>6.9589999999999996</v>
      </c>
      <c r="DB121">
        <v>0.49399999999999999</v>
      </c>
      <c r="DD121">
        <v>1.17</v>
      </c>
      <c r="DG121" t="s">
        <v>103</v>
      </c>
      <c r="DH121" t="s">
        <v>16</v>
      </c>
      <c r="DI121" t="s">
        <v>12</v>
      </c>
      <c r="DJ121">
        <v>4.37</v>
      </c>
      <c r="DK121">
        <v>6.9589999999999996</v>
      </c>
      <c r="DL121">
        <v>192</v>
      </c>
      <c r="DN121">
        <v>6.9589999999999996</v>
      </c>
      <c r="DO121">
        <v>4</v>
      </c>
      <c r="DP121">
        <v>0</v>
      </c>
      <c r="DQ121">
        <v>-100</v>
      </c>
    </row>
    <row r="122" spans="3:121" x14ac:dyDescent="0.25">
      <c r="C122" t="s">
        <v>125</v>
      </c>
      <c r="D122" t="s">
        <v>126</v>
      </c>
      <c r="E122" t="s">
        <v>23</v>
      </c>
      <c r="F122">
        <v>3.89</v>
      </c>
      <c r="G122">
        <v>15743.503000000001</v>
      </c>
      <c r="H122">
        <v>247765</v>
      </c>
      <c r="I122">
        <v>4776.2719999999999</v>
      </c>
      <c r="J122">
        <v>13.185</v>
      </c>
      <c r="L122">
        <v>47.47</v>
      </c>
      <c r="O122" t="s">
        <v>125</v>
      </c>
      <c r="P122" t="s">
        <v>126</v>
      </c>
      <c r="Q122" t="s">
        <v>23</v>
      </c>
      <c r="R122">
        <v>3.78</v>
      </c>
      <c r="S122">
        <v>205.262</v>
      </c>
      <c r="T122">
        <v>6517</v>
      </c>
      <c r="U122">
        <v>4776.2719999999999</v>
      </c>
      <c r="V122">
        <v>0.17199999999999999</v>
      </c>
      <c r="X122">
        <v>0.94</v>
      </c>
      <c r="AA122" t="s">
        <v>125</v>
      </c>
      <c r="AB122" t="s">
        <v>126</v>
      </c>
      <c r="AC122" t="s">
        <v>23</v>
      </c>
      <c r="AD122">
        <v>3.78</v>
      </c>
      <c r="AE122">
        <v>4776.2719999999999</v>
      </c>
      <c r="AF122">
        <v>164687</v>
      </c>
      <c r="AH122">
        <v>4776.2719999999999</v>
      </c>
      <c r="AI122">
        <v>4</v>
      </c>
      <c r="AJ122">
        <v>5.91</v>
      </c>
      <c r="AK122">
        <v>47.6</v>
      </c>
      <c r="AM122" t="s">
        <v>125</v>
      </c>
      <c r="AN122" t="s">
        <v>126</v>
      </c>
      <c r="AO122" t="s">
        <v>23</v>
      </c>
      <c r="AP122">
        <v>3.81</v>
      </c>
      <c r="AQ122">
        <v>514.67499999999995</v>
      </c>
      <c r="AR122">
        <v>8646</v>
      </c>
      <c r="AS122">
        <v>127111.25</v>
      </c>
      <c r="AT122">
        <v>1.6E-2</v>
      </c>
      <c r="AY122" t="s">
        <v>125</v>
      </c>
      <c r="AZ122" t="s">
        <v>126</v>
      </c>
      <c r="BA122" t="s">
        <v>23</v>
      </c>
      <c r="BB122">
        <v>3.97</v>
      </c>
      <c r="BC122">
        <v>127111.25</v>
      </c>
      <c r="BD122">
        <v>3554961</v>
      </c>
      <c r="BF122">
        <v>127111.25</v>
      </c>
      <c r="BG122">
        <v>4</v>
      </c>
      <c r="BH122">
        <v>7.67</v>
      </c>
      <c r="BI122">
        <v>91.7</v>
      </c>
      <c r="BK122" t="s">
        <v>125</v>
      </c>
      <c r="BL122" t="s">
        <v>126</v>
      </c>
      <c r="BM122" t="s">
        <v>23</v>
      </c>
      <c r="BN122">
        <v>4.05</v>
      </c>
      <c r="BO122">
        <v>455.54700000000003</v>
      </c>
      <c r="BP122">
        <v>17598</v>
      </c>
      <c r="BQ122">
        <v>2610.134</v>
      </c>
      <c r="BR122">
        <v>0.69799999999999995</v>
      </c>
      <c r="BT122">
        <v>3.18</v>
      </c>
      <c r="BW122" t="s">
        <v>125</v>
      </c>
      <c r="BX122" t="s">
        <v>126</v>
      </c>
      <c r="BY122" t="s">
        <v>23</v>
      </c>
      <c r="BZ122">
        <v>4.05</v>
      </c>
      <c r="CA122">
        <v>2610.134</v>
      </c>
      <c r="CB122">
        <v>101241</v>
      </c>
      <c r="CD122">
        <v>2610.134</v>
      </c>
      <c r="CE122">
        <v>4</v>
      </c>
      <c r="CF122">
        <v>7.76</v>
      </c>
      <c r="CG122">
        <v>94.1</v>
      </c>
      <c r="CI122" t="s">
        <v>125</v>
      </c>
      <c r="CJ122" t="s">
        <v>126</v>
      </c>
      <c r="CK122" t="s">
        <v>23</v>
      </c>
      <c r="CO122">
        <v>98002.758000000002</v>
      </c>
      <c r="CU122" t="s">
        <v>125</v>
      </c>
      <c r="CV122" t="s">
        <v>126</v>
      </c>
      <c r="CW122" t="s">
        <v>23</v>
      </c>
      <c r="CX122">
        <v>4.4000000000000004</v>
      </c>
      <c r="CY122">
        <v>288979.96899999998</v>
      </c>
      <c r="CZ122">
        <v>11903002</v>
      </c>
      <c r="DA122">
        <v>98002.758000000002</v>
      </c>
      <c r="DB122">
        <v>11.795</v>
      </c>
      <c r="DD122">
        <v>40.4</v>
      </c>
      <c r="DG122" t="s">
        <v>125</v>
      </c>
      <c r="DH122" t="s">
        <v>126</v>
      </c>
      <c r="DI122" t="s">
        <v>23</v>
      </c>
      <c r="DJ122">
        <v>4.4000000000000004</v>
      </c>
      <c r="DK122">
        <v>98002.758000000002</v>
      </c>
      <c r="DL122">
        <v>4043580</v>
      </c>
      <c r="DN122">
        <v>98002.758000000002</v>
      </c>
      <c r="DO122">
        <v>4</v>
      </c>
      <c r="DP122">
        <v>10.96</v>
      </c>
      <c r="DQ122">
        <v>174.1</v>
      </c>
    </row>
    <row r="123" spans="3:121" x14ac:dyDescent="0.25">
      <c r="C123" t="s">
        <v>127</v>
      </c>
      <c r="D123" t="s">
        <v>128</v>
      </c>
      <c r="E123" t="s">
        <v>23</v>
      </c>
      <c r="F123">
        <v>3.88</v>
      </c>
      <c r="G123">
        <v>13915.396000000001</v>
      </c>
      <c r="H123">
        <v>245491</v>
      </c>
      <c r="I123">
        <v>3195.1410000000001</v>
      </c>
      <c r="J123">
        <v>17.420999999999999</v>
      </c>
      <c r="L123">
        <v>62.96</v>
      </c>
      <c r="O123" t="s">
        <v>127</v>
      </c>
      <c r="P123" t="s">
        <v>128</v>
      </c>
      <c r="Q123" t="s">
        <v>23</v>
      </c>
      <c r="R123">
        <v>3.78</v>
      </c>
      <c r="S123">
        <v>292.673</v>
      </c>
      <c r="T123">
        <v>9773</v>
      </c>
      <c r="U123">
        <v>3195.1410000000001</v>
      </c>
      <c r="V123">
        <v>0.36599999999999999</v>
      </c>
      <c r="X123">
        <v>3.81</v>
      </c>
      <c r="AA123" t="s">
        <v>127</v>
      </c>
      <c r="AB123" t="s">
        <v>128</v>
      </c>
      <c r="AC123" t="s">
        <v>23</v>
      </c>
      <c r="AD123">
        <v>3.77</v>
      </c>
      <c r="AE123">
        <v>3195.1410000000001</v>
      </c>
      <c r="AF123">
        <v>107465</v>
      </c>
      <c r="AH123">
        <v>3195.1410000000001</v>
      </c>
      <c r="AI123">
        <v>4</v>
      </c>
      <c r="AJ123">
        <v>3.95</v>
      </c>
      <c r="AK123">
        <v>-1.2</v>
      </c>
      <c r="AM123" t="s">
        <v>127</v>
      </c>
      <c r="AN123" t="s">
        <v>128</v>
      </c>
      <c r="AO123" t="s">
        <v>23</v>
      </c>
      <c r="AP123">
        <v>3.81</v>
      </c>
      <c r="AQ123">
        <v>993.37599999999998</v>
      </c>
      <c r="AR123">
        <v>26476</v>
      </c>
      <c r="AS123">
        <v>107706.93799999999</v>
      </c>
      <c r="AT123">
        <v>3.6999999999999998E-2</v>
      </c>
      <c r="AY123" t="s">
        <v>127</v>
      </c>
      <c r="AZ123" t="s">
        <v>128</v>
      </c>
      <c r="BA123" t="s">
        <v>23</v>
      </c>
      <c r="BB123">
        <v>3.96</v>
      </c>
      <c r="BC123">
        <v>107706.93799999999</v>
      </c>
      <c r="BD123">
        <v>3042009</v>
      </c>
      <c r="BF123">
        <v>107706.93799999999</v>
      </c>
      <c r="BG123">
        <v>4</v>
      </c>
      <c r="BH123">
        <v>6.5</v>
      </c>
      <c r="BI123">
        <v>62.4</v>
      </c>
      <c r="BK123" t="s">
        <v>127</v>
      </c>
      <c r="BL123" t="s">
        <v>128</v>
      </c>
      <c r="BM123" t="s">
        <v>23</v>
      </c>
      <c r="BN123">
        <v>4.05</v>
      </c>
      <c r="BO123">
        <v>404.303</v>
      </c>
      <c r="BP123">
        <v>15376</v>
      </c>
      <c r="BQ123">
        <v>2373.5149999999999</v>
      </c>
      <c r="BR123">
        <v>0.68100000000000005</v>
      </c>
      <c r="BT123">
        <v>3.08</v>
      </c>
      <c r="BW123" t="s">
        <v>127</v>
      </c>
      <c r="BX123" t="s">
        <v>128</v>
      </c>
      <c r="BY123" t="s">
        <v>23</v>
      </c>
      <c r="BZ123">
        <v>4.05</v>
      </c>
      <c r="CA123">
        <v>2373.5149999999999</v>
      </c>
      <c r="CB123">
        <v>89417</v>
      </c>
      <c r="CD123">
        <v>2373.5149999999999</v>
      </c>
      <c r="CE123">
        <v>4</v>
      </c>
      <c r="CF123">
        <v>7.06</v>
      </c>
      <c r="CG123">
        <v>76.5</v>
      </c>
      <c r="CI123" t="s">
        <v>127</v>
      </c>
      <c r="CJ123" t="s">
        <v>128</v>
      </c>
      <c r="CK123" t="s">
        <v>23</v>
      </c>
      <c r="CO123">
        <v>88635.797000000006</v>
      </c>
      <c r="CU123" t="s">
        <v>127</v>
      </c>
      <c r="CV123" t="s">
        <v>128</v>
      </c>
      <c r="CW123" t="s">
        <v>23</v>
      </c>
      <c r="CX123">
        <v>4.4000000000000004</v>
      </c>
      <c r="CY123">
        <v>252387.266</v>
      </c>
      <c r="CZ123">
        <v>10245247</v>
      </c>
      <c r="DA123">
        <v>88635.797000000006</v>
      </c>
      <c r="DB123">
        <v>11.39</v>
      </c>
      <c r="DD123">
        <v>38.99</v>
      </c>
      <c r="DG123" t="s">
        <v>127</v>
      </c>
      <c r="DH123" t="s">
        <v>128</v>
      </c>
      <c r="DI123" t="s">
        <v>23</v>
      </c>
      <c r="DJ123">
        <v>4.4000000000000004</v>
      </c>
      <c r="DK123">
        <v>88635.797000000006</v>
      </c>
      <c r="DL123">
        <v>3597215</v>
      </c>
      <c r="DN123">
        <v>88635.797000000006</v>
      </c>
      <c r="DO123">
        <v>4</v>
      </c>
      <c r="DP123">
        <v>9.92</v>
      </c>
      <c r="DQ123">
        <v>147.9</v>
      </c>
    </row>
    <row r="124" spans="3:121" x14ac:dyDescent="0.25">
      <c r="C124" t="s">
        <v>129</v>
      </c>
      <c r="D124" t="s">
        <v>130</v>
      </c>
      <c r="E124" t="s">
        <v>23</v>
      </c>
      <c r="F124">
        <v>3.88</v>
      </c>
      <c r="G124">
        <v>14715.912</v>
      </c>
      <c r="H124">
        <v>240678</v>
      </c>
      <c r="I124">
        <v>4462.7370000000001</v>
      </c>
      <c r="J124">
        <v>13.19</v>
      </c>
      <c r="L124">
        <v>47.49</v>
      </c>
      <c r="O124" t="s">
        <v>129</v>
      </c>
      <c r="P124" t="s">
        <v>130</v>
      </c>
      <c r="Q124" t="s">
        <v>23</v>
      </c>
      <c r="R124">
        <v>3.78</v>
      </c>
      <c r="S124">
        <v>210.79400000000001</v>
      </c>
      <c r="T124">
        <v>7030</v>
      </c>
      <c r="U124">
        <v>4462.7370000000001</v>
      </c>
      <c r="V124">
        <v>0.189</v>
      </c>
      <c r="X124">
        <v>1.19</v>
      </c>
      <c r="AA124" t="s">
        <v>129</v>
      </c>
      <c r="AB124" t="s">
        <v>130</v>
      </c>
      <c r="AC124" t="s">
        <v>23</v>
      </c>
      <c r="AD124">
        <v>3.78</v>
      </c>
      <c r="AE124">
        <v>4462.7370000000001</v>
      </c>
      <c r="AF124">
        <v>153013</v>
      </c>
      <c r="AH124">
        <v>4462.7370000000001</v>
      </c>
      <c r="AI124">
        <v>4</v>
      </c>
      <c r="AJ124">
        <v>5.52</v>
      </c>
      <c r="AK124">
        <v>37.9</v>
      </c>
      <c r="AM124" t="s">
        <v>129</v>
      </c>
      <c r="AN124" t="s">
        <v>130</v>
      </c>
      <c r="AO124" t="s">
        <v>23</v>
      </c>
      <c r="AP124">
        <v>3.81</v>
      </c>
      <c r="AQ124">
        <v>642.24900000000002</v>
      </c>
      <c r="AR124">
        <v>12421</v>
      </c>
      <c r="AS124">
        <v>113437.414</v>
      </c>
      <c r="AT124">
        <v>2.3E-2</v>
      </c>
      <c r="AY124" t="s">
        <v>129</v>
      </c>
      <c r="AZ124" t="s">
        <v>130</v>
      </c>
      <c r="BA124" t="s">
        <v>23</v>
      </c>
      <c r="BB124">
        <v>3.96</v>
      </c>
      <c r="BC124">
        <v>113437.414</v>
      </c>
      <c r="BD124">
        <v>3224395</v>
      </c>
      <c r="BF124">
        <v>113437.414</v>
      </c>
      <c r="BG124">
        <v>4</v>
      </c>
      <c r="BH124">
        <v>6.84</v>
      </c>
      <c r="BI124">
        <v>71.099999999999994</v>
      </c>
      <c r="BK124" t="s">
        <v>129</v>
      </c>
      <c r="BL124" t="s">
        <v>130</v>
      </c>
      <c r="BM124" t="s">
        <v>23</v>
      </c>
      <c r="BN124">
        <v>4.05</v>
      </c>
      <c r="BO124">
        <v>382.01600000000002</v>
      </c>
      <c r="BP124">
        <v>15123</v>
      </c>
      <c r="BQ124">
        <v>2397.3119999999999</v>
      </c>
      <c r="BR124">
        <v>0.63700000000000001</v>
      </c>
      <c r="BT124">
        <v>2.82</v>
      </c>
      <c r="BW124" t="s">
        <v>129</v>
      </c>
      <c r="BX124" t="s">
        <v>130</v>
      </c>
      <c r="BY124" t="s">
        <v>23</v>
      </c>
      <c r="BZ124">
        <v>4.05</v>
      </c>
      <c r="CA124">
        <v>2397.3119999999999</v>
      </c>
      <c r="CB124">
        <v>91363</v>
      </c>
      <c r="CD124">
        <v>2397.3119999999999</v>
      </c>
      <c r="CE124">
        <v>4</v>
      </c>
      <c r="CF124">
        <v>7.13</v>
      </c>
      <c r="CG124">
        <v>78.3</v>
      </c>
      <c r="CI124" t="s">
        <v>129</v>
      </c>
      <c r="CJ124" t="s">
        <v>130</v>
      </c>
      <c r="CK124" t="s">
        <v>23</v>
      </c>
      <c r="CO124">
        <v>89190.406000000003</v>
      </c>
      <c r="CU124" t="s">
        <v>129</v>
      </c>
      <c r="CV124" t="s">
        <v>130</v>
      </c>
      <c r="CW124" t="s">
        <v>23</v>
      </c>
      <c r="CX124">
        <v>4.4000000000000004</v>
      </c>
      <c r="CY124">
        <v>232170.68799999999</v>
      </c>
      <c r="CZ124">
        <v>9274514</v>
      </c>
      <c r="DA124">
        <v>89190.406000000003</v>
      </c>
      <c r="DB124">
        <v>10.412000000000001</v>
      </c>
      <c r="DD124">
        <v>35.6</v>
      </c>
      <c r="DG124" t="s">
        <v>129</v>
      </c>
      <c r="DH124" t="s">
        <v>130</v>
      </c>
      <c r="DI124" t="s">
        <v>23</v>
      </c>
      <c r="DJ124">
        <v>4.4000000000000004</v>
      </c>
      <c r="DK124">
        <v>89190.406000000003</v>
      </c>
      <c r="DL124">
        <v>3620419</v>
      </c>
      <c r="DN124">
        <v>89190.406000000003</v>
      </c>
      <c r="DO124">
        <v>4</v>
      </c>
      <c r="DP124">
        <v>9.98</v>
      </c>
      <c r="DQ124">
        <v>149.4</v>
      </c>
    </row>
    <row r="125" spans="3:121" x14ac:dyDescent="0.25">
      <c r="C125" t="s">
        <v>151</v>
      </c>
      <c r="D125" t="s">
        <v>152</v>
      </c>
      <c r="E125" t="s">
        <v>23</v>
      </c>
      <c r="F125">
        <v>3.87</v>
      </c>
      <c r="G125">
        <v>9074.2649999999994</v>
      </c>
      <c r="H125">
        <v>137502</v>
      </c>
      <c r="I125">
        <v>3209.4969999999998</v>
      </c>
      <c r="J125">
        <v>11.308999999999999</v>
      </c>
      <c r="L125">
        <v>40.619999999999997</v>
      </c>
      <c r="O125" t="s">
        <v>151</v>
      </c>
      <c r="P125" t="s">
        <v>152</v>
      </c>
      <c r="Q125" t="s">
        <v>23</v>
      </c>
      <c r="R125">
        <v>3.78</v>
      </c>
      <c r="S125">
        <v>108.098</v>
      </c>
      <c r="T125">
        <v>3082</v>
      </c>
      <c r="U125">
        <v>3209.4969999999998</v>
      </c>
      <c r="V125">
        <v>0.13500000000000001</v>
      </c>
      <c r="X125">
        <v>0.39</v>
      </c>
      <c r="AA125" t="s">
        <v>151</v>
      </c>
      <c r="AB125" t="s">
        <v>152</v>
      </c>
      <c r="AC125" t="s">
        <v>23</v>
      </c>
      <c r="AD125">
        <v>3.78</v>
      </c>
      <c r="AE125">
        <v>3209.4969999999998</v>
      </c>
      <c r="AF125">
        <v>108432</v>
      </c>
      <c r="AH125">
        <v>3209.4969999999998</v>
      </c>
      <c r="AI125">
        <v>4</v>
      </c>
      <c r="AJ125">
        <v>3.97</v>
      </c>
      <c r="AK125">
        <v>-0.8</v>
      </c>
      <c r="AM125" t="s">
        <v>151</v>
      </c>
      <c r="AN125" t="s">
        <v>152</v>
      </c>
      <c r="AO125" t="s">
        <v>23</v>
      </c>
      <c r="AP125">
        <v>3.81</v>
      </c>
      <c r="AQ125">
        <v>412.52100000000002</v>
      </c>
      <c r="AR125">
        <v>6320</v>
      </c>
      <c r="AS125">
        <v>94312.25</v>
      </c>
      <c r="AT125">
        <v>1.7000000000000001E-2</v>
      </c>
      <c r="AY125" t="s">
        <v>151</v>
      </c>
      <c r="AZ125" t="s">
        <v>152</v>
      </c>
      <c r="BA125" t="s">
        <v>23</v>
      </c>
      <c r="BB125">
        <v>3.96</v>
      </c>
      <c r="BC125">
        <v>94312.25</v>
      </c>
      <c r="BD125">
        <v>2578495</v>
      </c>
      <c r="BF125">
        <v>94312.25</v>
      </c>
      <c r="BG125">
        <v>4</v>
      </c>
      <c r="BH125">
        <v>5.69</v>
      </c>
      <c r="BI125">
        <v>42.2</v>
      </c>
      <c r="BK125" t="s">
        <v>151</v>
      </c>
      <c r="BL125" t="s">
        <v>152</v>
      </c>
      <c r="BM125" t="s">
        <v>23</v>
      </c>
      <c r="BN125">
        <v>4.05</v>
      </c>
      <c r="BO125">
        <v>231.24100000000001</v>
      </c>
      <c r="BP125">
        <v>9183</v>
      </c>
      <c r="BQ125">
        <v>2126.96</v>
      </c>
      <c r="BR125">
        <v>0.435</v>
      </c>
      <c r="BT125">
        <v>1.6</v>
      </c>
      <c r="BW125" t="s">
        <v>151</v>
      </c>
      <c r="BX125" t="s">
        <v>152</v>
      </c>
      <c r="BY125" t="s">
        <v>23</v>
      </c>
      <c r="BZ125">
        <v>4.05</v>
      </c>
      <c r="CA125">
        <v>2126.96</v>
      </c>
      <c r="CB125">
        <v>81491</v>
      </c>
      <c r="CD125">
        <v>2126.96</v>
      </c>
      <c r="CE125">
        <v>4</v>
      </c>
      <c r="CF125">
        <v>6.33</v>
      </c>
      <c r="CG125">
        <v>58.2</v>
      </c>
      <c r="CI125" t="s">
        <v>151</v>
      </c>
      <c r="CJ125" t="s">
        <v>152</v>
      </c>
      <c r="CK125" t="s">
        <v>23</v>
      </c>
      <c r="CL125">
        <v>4.0599999999999996</v>
      </c>
      <c r="CM125">
        <v>11.272</v>
      </c>
      <c r="CN125">
        <v>433</v>
      </c>
      <c r="CO125">
        <v>76076.914000000004</v>
      </c>
      <c r="CP125">
        <v>1E-3</v>
      </c>
      <c r="CU125" t="s">
        <v>151</v>
      </c>
      <c r="CV125" t="s">
        <v>152</v>
      </c>
      <c r="CW125" t="s">
        <v>23</v>
      </c>
      <c r="CX125">
        <v>4.4000000000000004</v>
      </c>
      <c r="CY125">
        <v>205967.81299999999</v>
      </c>
      <c r="CZ125">
        <v>8300433</v>
      </c>
      <c r="DA125">
        <v>76076.914000000004</v>
      </c>
      <c r="DB125">
        <v>10.829000000000001</v>
      </c>
      <c r="DD125">
        <v>37.049999999999997</v>
      </c>
      <c r="DG125" t="s">
        <v>151</v>
      </c>
      <c r="DH125" t="s">
        <v>152</v>
      </c>
      <c r="DI125" t="s">
        <v>23</v>
      </c>
      <c r="DJ125">
        <v>4.4000000000000004</v>
      </c>
      <c r="DK125">
        <v>76076.914000000004</v>
      </c>
      <c r="DL125">
        <v>2958757</v>
      </c>
      <c r="DN125">
        <v>76076.914000000004</v>
      </c>
      <c r="DO125">
        <v>4</v>
      </c>
      <c r="DP125">
        <v>8.51</v>
      </c>
      <c r="DQ125">
        <v>112.8</v>
      </c>
    </row>
    <row r="126" spans="3:121" x14ac:dyDescent="0.25">
      <c r="C126" t="s">
        <v>153</v>
      </c>
      <c r="D126" t="s">
        <v>154</v>
      </c>
      <c r="E126" t="s">
        <v>23</v>
      </c>
      <c r="F126">
        <v>3.88</v>
      </c>
      <c r="G126">
        <v>9561.7690000000002</v>
      </c>
      <c r="H126">
        <v>153073</v>
      </c>
      <c r="I126">
        <v>3877.0439999999999</v>
      </c>
      <c r="J126">
        <v>9.8650000000000002</v>
      </c>
      <c r="L126">
        <v>35.340000000000003</v>
      </c>
      <c r="O126" t="s">
        <v>153</v>
      </c>
      <c r="P126" t="s">
        <v>154</v>
      </c>
      <c r="Q126" t="s">
        <v>23</v>
      </c>
      <c r="R126">
        <v>3.78</v>
      </c>
      <c r="S126">
        <v>139.49199999999999</v>
      </c>
      <c r="T126">
        <v>4379</v>
      </c>
      <c r="U126">
        <v>3877.0439999999999</v>
      </c>
      <c r="V126">
        <v>0.14399999999999999</v>
      </c>
      <c r="X126">
        <v>0.52</v>
      </c>
      <c r="AA126" t="s">
        <v>153</v>
      </c>
      <c r="AB126" t="s">
        <v>154</v>
      </c>
      <c r="AC126" t="s">
        <v>23</v>
      </c>
      <c r="AD126">
        <v>3.78</v>
      </c>
      <c r="AE126">
        <v>3877.0439999999999</v>
      </c>
      <c r="AF126">
        <v>131675</v>
      </c>
      <c r="AH126">
        <v>3877.0439999999999</v>
      </c>
      <c r="AI126">
        <v>4</v>
      </c>
      <c r="AJ126">
        <v>4.79</v>
      </c>
      <c r="AK126">
        <v>19.8</v>
      </c>
      <c r="AM126" t="s">
        <v>153</v>
      </c>
      <c r="AN126" t="s">
        <v>154</v>
      </c>
      <c r="AO126" t="s">
        <v>23</v>
      </c>
      <c r="AP126">
        <v>3.8</v>
      </c>
      <c r="AQ126">
        <v>408.99900000000002</v>
      </c>
      <c r="AR126">
        <v>5523</v>
      </c>
      <c r="AS126">
        <v>101210.508</v>
      </c>
      <c r="AT126">
        <v>1.6E-2</v>
      </c>
      <c r="AY126" t="s">
        <v>153</v>
      </c>
      <c r="AZ126" t="s">
        <v>154</v>
      </c>
      <c r="BA126" t="s">
        <v>23</v>
      </c>
      <c r="BB126">
        <v>3.96</v>
      </c>
      <c r="BC126">
        <v>101210.508</v>
      </c>
      <c r="BD126">
        <v>2857656</v>
      </c>
      <c r="BF126">
        <v>101210.508</v>
      </c>
      <c r="BG126">
        <v>4</v>
      </c>
      <c r="BH126">
        <v>6.11</v>
      </c>
      <c r="BI126">
        <v>52.6</v>
      </c>
      <c r="BK126" t="s">
        <v>153</v>
      </c>
      <c r="BL126" t="s">
        <v>154</v>
      </c>
      <c r="BM126" t="s">
        <v>23</v>
      </c>
      <c r="BN126">
        <v>4.05</v>
      </c>
      <c r="BO126">
        <v>357.51499999999999</v>
      </c>
      <c r="BP126">
        <v>13825</v>
      </c>
      <c r="BQ126">
        <v>2142.2159999999999</v>
      </c>
      <c r="BR126">
        <v>0.66800000000000004</v>
      </c>
      <c r="BT126">
        <v>3</v>
      </c>
      <c r="BW126" t="s">
        <v>153</v>
      </c>
      <c r="BX126" t="s">
        <v>154</v>
      </c>
      <c r="BY126" t="s">
        <v>23</v>
      </c>
      <c r="BZ126">
        <v>4.05</v>
      </c>
      <c r="CA126">
        <v>2142.2159999999999</v>
      </c>
      <c r="CB126">
        <v>78827</v>
      </c>
      <c r="CD126">
        <v>2142.2159999999999</v>
      </c>
      <c r="CE126">
        <v>4</v>
      </c>
      <c r="CF126">
        <v>6.37</v>
      </c>
      <c r="CG126">
        <v>59.3</v>
      </c>
      <c r="CI126" t="s">
        <v>153</v>
      </c>
      <c r="CJ126" t="s">
        <v>154</v>
      </c>
      <c r="CK126" t="s">
        <v>23</v>
      </c>
      <c r="CL126">
        <v>4.07</v>
      </c>
      <c r="CM126">
        <v>7.6059999999999999</v>
      </c>
      <c r="CN126">
        <v>361</v>
      </c>
      <c r="CO126">
        <v>76258</v>
      </c>
      <c r="CP126">
        <v>0</v>
      </c>
      <c r="CU126" t="s">
        <v>153</v>
      </c>
      <c r="CV126" t="s">
        <v>154</v>
      </c>
      <c r="CW126" t="s">
        <v>23</v>
      </c>
      <c r="CX126">
        <v>4.4000000000000004</v>
      </c>
      <c r="CY126">
        <v>206321.79699999999</v>
      </c>
      <c r="CZ126">
        <v>8091617</v>
      </c>
      <c r="DA126">
        <v>76258</v>
      </c>
      <c r="DB126">
        <v>10.821999999999999</v>
      </c>
      <c r="DD126">
        <v>37.020000000000003</v>
      </c>
      <c r="DG126" t="s">
        <v>153</v>
      </c>
      <c r="DH126" t="s">
        <v>154</v>
      </c>
      <c r="DI126" t="s">
        <v>23</v>
      </c>
      <c r="DJ126">
        <v>4.4000000000000004</v>
      </c>
      <c r="DK126">
        <v>76258</v>
      </c>
      <c r="DL126">
        <v>2982523</v>
      </c>
      <c r="DN126">
        <v>76258</v>
      </c>
      <c r="DO126">
        <v>4</v>
      </c>
      <c r="DP126">
        <v>8.5299999999999994</v>
      </c>
      <c r="DQ126">
        <v>113.3</v>
      </c>
    </row>
    <row r="127" spans="3:121" x14ac:dyDescent="0.25">
      <c r="C127" t="s">
        <v>155</v>
      </c>
      <c r="D127" t="s">
        <v>156</v>
      </c>
      <c r="E127" t="s">
        <v>23</v>
      </c>
      <c r="F127">
        <v>3.88</v>
      </c>
      <c r="G127">
        <v>9736.9150000000009</v>
      </c>
      <c r="H127">
        <v>150985</v>
      </c>
      <c r="I127">
        <v>3869.1379999999999</v>
      </c>
      <c r="J127">
        <v>10.066000000000001</v>
      </c>
      <c r="L127">
        <v>36.07</v>
      </c>
      <c r="O127" t="s">
        <v>155</v>
      </c>
      <c r="P127" t="s">
        <v>156</v>
      </c>
      <c r="Q127" t="s">
        <v>23</v>
      </c>
      <c r="R127">
        <v>3.78</v>
      </c>
      <c r="S127">
        <v>106.80800000000001</v>
      </c>
      <c r="T127">
        <v>3014</v>
      </c>
      <c r="U127">
        <v>3869.1379999999999</v>
      </c>
      <c r="V127">
        <v>0.11</v>
      </c>
      <c r="X127">
        <v>0.03</v>
      </c>
      <c r="AA127" t="s">
        <v>155</v>
      </c>
      <c r="AB127" t="s">
        <v>156</v>
      </c>
      <c r="AC127" t="s">
        <v>23</v>
      </c>
      <c r="AD127">
        <v>3.78</v>
      </c>
      <c r="AE127">
        <v>3869.1379999999999</v>
      </c>
      <c r="AF127">
        <v>133521</v>
      </c>
      <c r="AH127">
        <v>3869.1379999999999</v>
      </c>
      <c r="AI127">
        <v>4</v>
      </c>
      <c r="AJ127">
        <v>4.78</v>
      </c>
      <c r="AK127">
        <v>19.600000000000001</v>
      </c>
      <c r="AM127" t="s">
        <v>155</v>
      </c>
      <c r="AN127" t="s">
        <v>156</v>
      </c>
      <c r="AO127" t="s">
        <v>23</v>
      </c>
      <c r="AP127">
        <v>3.81</v>
      </c>
      <c r="AQ127">
        <v>356.726</v>
      </c>
      <c r="AR127">
        <v>5025</v>
      </c>
      <c r="AS127">
        <v>104400.18799999999</v>
      </c>
      <c r="AT127">
        <v>1.4E-2</v>
      </c>
      <c r="AY127" t="s">
        <v>155</v>
      </c>
      <c r="AZ127" t="s">
        <v>156</v>
      </c>
      <c r="BA127" t="s">
        <v>23</v>
      </c>
      <c r="BB127">
        <v>3.96</v>
      </c>
      <c r="BC127">
        <v>104400.18799999999</v>
      </c>
      <c r="BD127">
        <v>2856369</v>
      </c>
      <c r="BF127">
        <v>104400.18799999999</v>
      </c>
      <c r="BG127">
        <v>4</v>
      </c>
      <c r="BH127">
        <v>6.3</v>
      </c>
      <c r="BI127">
        <v>57.5</v>
      </c>
      <c r="BK127" t="s">
        <v>155</v>
      </c>
      <c r="BL127" t="s">
        <v>156</v>
      </c>
      <c r="BM127" t="s">
        <v>23</v>
      </c>
      <c r="BN127">
        <v>4.05</v>
      </c>
      <c r="BO127">
        <v>167.01300000000001</v>
      </c>
      <c r="BP127">
        <v>6154</v>
      </c>
      <c r="BQ127">
        <v>2372.8580000000002</v>
      </c>
      <c r="BR127">
        <v>0.28199999999999997</v>
      </c>
      <c r="BT127">
        <v>0.68</v>
      </c>
      <c r="BW127" t="s">
        <v>155</v>
      </c>
      <c r="BX127" t="s">
        <v>156</v>
      </c>
      <c r="BY127" t="s">
        <v>23</v>
      </c>
      <c r="BZ127">
        <v>4.05</v>
      </c>
      <c r="CA127">
        <v>2372.8580000000002</v>
      </c>
      <c r="CB127">
        <v>87556</v>
      </c>
      <c r="CD127">
        <v>2372.8580000000002</v>
      </c>
      <c r="CE127">
        <v>4</v>
      </c>
      <c r="CF127">
        <v>7.06</v>
      </c>
      <c r="CG127">
        <v>76.5</v>
      </c>
      <c r="CI127" t="s">
        <v>155</v>
      </c>
      <c r="CJ127" t="s">
        <v>156</v>
      </c>
      <c r="CK127" t="s">
        <v>23</v>
      </c>
      <c r="CL127">
        <v>4.0599999999999996</v>
      </c>
      <c r="CM127">
        <v>8.7729999999999997</v>
      </c>
      <c r="CN127">
        <v>389</v>
      </c>
      <c r="CO127">
        <v>80176.891000000003</v>
      </c>
      <c r="CP127">
        <v>0</v>
      </c>
      <c r="CU127" t="s">
        <v>155</v>
      </c>
      <c r="CV127" t="s">
        <v>156</v>
      </c>
      <c r="CW127" t="s">
        <v>23</v>
      </c>
      <c r="CX127">
        <v>4.4000000000000004</v>
      </c>
      <c r="CY127">
        <v>225792.75</v>
      </c>
      <c r="CZ127">
        <v>9374209</v>
      </c>
      <c r="DA127">
        <v>80176.891000000003</v>
      </c>
      <c r="DB127">
        <v>11.265000000000001</v>
      </c>
      <c r="DD127">
        <v>38.56</v>
      </c>
      <c r="DG127" t="s">
        <v>155</v>
      </c>
      <c r="DH127" t="s">
        <v>156</v>
      </c>
      <c r="DI127" t="s">
        <v>23</v>
      </c>
      <c r="DJ127">
        <v>4.4000000000000004</v>
      </c>
      <c r="DK127">
        <v>80176.891000000003</v>
      </c>
      <c r="DL127">
        <v>3248475</v>
      </c>
      <c r="DN127">
        <v>80176.891000000003</v>
      </c>
      <c r="DO127">
        <v>4</v>
      </c>
      <c r="DP127">
        <v>8.9700000000000006</v>
      </c>
      <c r="DQ127">
        <v>124.2</v>
      </c>
    </row>
    <row r="128" spans="3:121" x14ac:dyDescent="0.25">
      <c r="C128" t="s">
        <v>131</v>
      </c>
      <c r="D128" t="s">
        <v>132</v>
      </c>
      <c r="E128" t="s">
        <v>23</v>
      </c>
      <c r="F128">
        <v>3.88</v>
      </c>
      <c r="G128">
        <v>12368.906000000001</v>
      </c>
      <c r="H128">
        <v>206371</v>
      </c>
      <c r="I128">
        <v>4447.9369999999999</v>
      </c>
      <c r="J128">
        <v>11.122999999999999</v>
      </c>
      <c r="L128">
        <v>39.94</v>
      </c>
      <c r="O128" t="s">
        <v>131</v>
      </c>
      <c r="P128" t="s">
        <v>132</v>
      </c>
      <c r="Q128" t="s">
        <v>23</v>
      </c>
      <c r="R128">
        <v>3.78</v>
      </c>
      <c r="S128">
        <v>144.76499999999999</v>
      </c>
      <c r="T128">
        <v>4211</v>
      </c>
      <c r="U128">
        <v>4447.9369999999999</v>
      </c>
      <c r="V128">
        <v>0.13</v>
      </c>
      <c r="X128">
        <v>0.32</v>
      </c>
      <c r="AA128" t="s">
        <v>131</v>
      </c>
      <c r="AB128" t="s">
        <v>132</v>
      </c>
      <c r="AC128" t="s">
        <v>23</v>
      </c>
      <c r="AD128">
        <v>3.77</v>
      </c>
      <c r="AE128">
        <v>4447.9369999999999</v>
      </c>
      <c r="AF128">
        <v>152114</v>
      </c>
      <c r="AH128">
        <v>4447.9369999999999</v>
      </c>
      <c r="AI128">
        <v>4</v>
      </c>
      <c r="AJ128">
        <v>5.5</v>
      </c>
      <c r="AK128">
        <v>37.5</v>
      </c>
      <c r="AM128" t="s">
        <v>131</v>
      </c>
      <c r="AN128" t="s">
        <v>132</v>
      </c>
      <c r="AO128" t="s">
        <v>23</v>
      </c>
      <c r="AP128">
        <v>3.81</v>
      </c>
      <c r="AQ128">
        <v>408.25400000000002</v>
      </c>
      <c r="AR128">
        <v>5604</v>
      </c>
      <c r="AS128">
        <v>110987.766</v>
      </c>
      <c r="AT128">
        <v>1.4999999999999999E-2</v>
      </c>
      <c r="AY128" t="s">
        <v>131</v>
      </c>
      <c r="AZ128" t="s">
        <v>132</v>
      </c>
      <c r="BA128" t="s">
        <v>23</v>
      </c>
      <c r="BB128">
        <v>3.96</v>
      </c>
      <c r="BC128">
        <v>110987.766</v>
      </c>
      <c r="BD128">
        <v>3056744</v>
      </c>
      <c r="BF128">
        <v>110987.766</v>
      </c>
      <c r="BG128">
        <v>4</v>
      </c>
      <c r="BH128">
        <v>6.7</v>
      </c>
      <c r="BI128">
        <v>67.400000000000006</v>
      </c>
      <c r="BK128" t="s">
        <v>131</v>
      </c>
      <c r="BL128" t="s">
        <v>132</v>
      </c>
      <c r="BM128" t="s">
        <v>23</v>
      </c>
      <c r="BN128">
        <v>4.05</v>
      </c>
      <c r="BO128">
        <v>153.02500000000001</v>
      </c>
      <c r="BP128">
        <v>6504</v>
      </c>
      <c r="BQ128">
        <v>2359.2109999999998</v>
      </c>
      <c r="BR128">
        <v>0.25900000000000001</v>
      </c>
      <c r="BT128">
        <v>0.55000000000000004</v>
      </c>
      <c r="BW128" t="s">
        <v>131</v>
      </c>
      <c r="BX128" t="s">
        <v>132</v>
      </c>
      <c r="BY128" t="s">
        <v>23</v>
      </c>
      <c r="BZ128">
        <v>4.05</v>
      </c>
      <c r="CA128">
        <v>2359.2109999999998</v>
      </c>
      <c r="CB128">
        <v>88771</v>
      </c>
      <c r="CD128">
        <v>2359.2109999999998</v>
      </c>
      <c r="CE128">
        <v>4</v>
      </c>
      <c r="CF128">
        <v>7.02</v>
      </c>
      <c r="CG128">
        <v>75.400000000000006</v>
      </c>
      <c r="CI128" t="s">
        <v>131</v>
      </c>
      <c r="CJ128" t="s">
        <v>132</v>
      </c>
      <c r="CK128" t="s">
        <v>23</v>
      </c>
      <c r="CO128">
        <v>89103.304999999993</v>
      </c>
      <c r="CU128" t="s">
        <v>131</v>
      </c>
      <c r="CV128" t="s">
        <v>132</v>
      </c>
      <c r="CW128" t="s">
        <v>23</v>
      </c>
      <c r="CX128">
        <v>4.4000000000000004</v>
      </c>
      <c r="CY128">
        <v>267149.96899999998</v>
      </c>
      <c r="CZ128">
        <v>10917079</v>
      </c>
      <c r="DA128">
        <v>89103.304999999993</v>
      </c>
      <c r="DB128">
        <v>11.993</v>
      </c>
      <c r="DD128">
        <v>41.09</v>
      </c>
      <c r="DG128" t="s">
        <v>131</v>
      </c>
      <c r="DH128" t="s">
        <v>132</v>
      </c>
      <c r="DI128" t="s">
        <v>23</v>
      </c>
      <c r="DJ128">
        <v>4.4000000000000004</v>
      </c>
      <c r="DK128">
        <v>89103.304999999993</v>
      </c>
      <c r="DL128">
        <v>3621246</v>
      </c>
      <c r="DN128">
        <v>89103.304999999993</v>
      </c>
      <c r="DO128">
        <v>4</v>
      </c>
      <c r="DP128">
        <v>9.9700000000000006</v>
      </c>
      <c r="DQ128">
        <v>149.19999999999999</v>
      </c>
    </row>
    <row r="129" spans="3:121" x14ac:dyDescent="0.25">
      <c r="C129" t="s">
        <v>133</v>
      </c>
      <c r="D129" t="s">
        <v>134</v>
      </c>
      <c r="E129" t="s">
        <v>23</v>
      </c>
      <c r="F129">
        <v>3.88</v>
      </c>
      <c r="G129">
        <v>12134.313</v>
      </c>
      <c r="H129">
        <v>203497</v>
      </c>
      <c r="I129">
        <v>4036.6390000000001</v>
      </c>
      <c r="J129">
        <v>12.023999999999999</v>
      </c>
      <c r="L129">
        <v>43.23</v>
      </c>
      <c r="O129" t="s">
        <v>133</v>
      </c>
      <c r="P129" t="s">
        <v>134</v>
      </c>
      <c r="Q129" t="s">
        <v>23</v>
      </c>
      <c r="R129">
        <v>3.78</v>
      </c>
      <c r="S129">
        <v>99.272000000000006</v>
      </c>
      <c r="T129">
        <v>2968</v>
      </c>
      <c r="U129">
        <v>4036.6390000000001</v>
      </c>
      <c r="V129">
        <v>9.8000000000000004E-2</v>
      </c>
      <c r="AA129" t="s">
        <v>133</v>
      </c>
      <c r="AB129" t="s">
        <v>134</v>
      </c>
      <c r="AC129" t="s">
        <v>23</v>
      </c>
      <c r="AD129">
        <v>3.78</v>
      </c>
      <c r="AE129">
        <v>4036.6390000000001</v>
      </c>
      <c r="AF129">
        <v>139623</v>
      </c>
      <c r="AH129">
        <v>4036.6390000000001</v>
      </c>
      <c r="AI129">
        <v>4</v>
      </c>
      <c r="AJ129">
        <v>4.99</v>
      </c>
      <c r="AK129">
        <v>24.8</v>
      </c>
      <c r="AM129" t="s">
        <v>133</v>
      </c>
      <c r="AN129" t="s">
        <v>134</v>
      </c>
      <c r="AO129" t="s">
        <v>23</v>
      </c>
      <c r="AP129">
        <v>3.81</v>
      </c>
      <c r="AQ129">
        <v>337.916</v>
      </c>
      <c r="AR129">
        <v>5499</v>
      </c>
      <c r="AS129">
        <v>99300.031000000003</v>
      </c>
      <c r="AT129">
        <v>1.4E-2</v>
      </c>
      <c r="AY129" t="s">
        <v>133</v>
      </c>
      <c r="AZ129" t="s">
        <v>134</v>
      </c>
      <c r="BA129" t="s">
        <v>23</v>
      </c>
      <c r="BB129">
        <v>3.96</v>
      </c>
      <c r="BC129">
        <v>99300.031000000003</v>
      </c>
      <c r="BD129">
        <v>2693969</v>
      </c>
      <c r="BF129">
        <v>99300.031000000003</v>
      </c>
      <c r="BG129">
        <v>4</v>
      </c>
      <c r="BH129">
        <v>5.99</v>
      </c>
      <c r="BI129">
        <v>49.8</v>
      </c>
      <c r="BK129" t="s">
        <v>133</v>
      </c>
      <c r="BL129" t="s">
        <v>134</v>
      </c>
      <c r="BM129" t="s">
        <v>23</v>
      </c>
      <c r="BN129">
        <v>4.05</v>
      </c>
      <c r="BO129">
        <v>408.41899999999998</v>
      </c>
      <c r="BP129">
        <v>15643</v>
      </c>
      <c r="BQ129">
        <v>2233.0169999999998</v>
      </c>
      <c r="BR129">
        <v>0.73199999999999998</v>
      </c>
      <c r="BT129">
        <v>3.38</v>
      </c>
      <c r="BW129" t="s">
        <v>133</v>
      </c>
      <c r="BX129" t="s">
        <v>134</v>
      </c>
      <c r="BY129" t="s">
        <v>23</v>
      </c>
      <c r="BZ129">
        <v>4.05</v>
      </c>
      <c r="CA129">
        <v>2233.0169999999998</v>
      </c>
      <c r="CB129">
        <v>83972</v>
      </c>
      <c r="CD129">
        <v>2233.0169999999998</v>
      </c>
      <c r="CE129">
        <v>4</v>
      </c>
      <c r="CF129">
        <v>6.64</v>
      </c>
      <c r="CG129">
        <v>66.099999999999994</v>
      </c>
      <c r="CI129" t="s">
        <v>133</v>
      </c>
      <c r="CJ129" t="s">
        <v>134</v>
      </c>
      <c r="CK129" t="s">
        <v>23</v>
      </c>
      <c r="CL129">
        <v>4.0599999999999996</v>
      </c>
      <c r="CM129">
        <v>18.349</v>
      </c>
      <c r="CN129">
        <v>722</v>
      </c>
      <c r="CO129">
        <v>83877.866999999998</v>
      </c>
      <c r="CP129">
        <v>1E-3</v>
      </c>
      <c r="CU129" t="s">
        <v>133</v>
      </c>
      <c r="CV129" t="s">
        <v>134</v>
      </c>
      <c r="CW129" t="s">
        <v>23</v>
      </c>
      <c r="CX129">
        <v>4.4000000000000004</v>
      </c>
      <c r="CY129">
        <v>231363.46900000001</v>
      </c>
      <c r="CZ129">
        <v>9350834</v>
      </c>
      <c r="DA129">
        <v>83877.866999999998</v>
      </c>
      <c r="DB129">
        <v>11.032999999999999</v>
      </c>
      <c r="DD129">
        <v>37.76</v>
      </c>
      <c r="DG129" t="s">
        <v>133</v>
      </c>
      <c r="DH129" t="s">
        <v>134</v>
      </c>
      <c r="DI129" t="s">
        <v>23</v>
      </c>
      <c r="DJ129">
        <v>4.4000000000000004</v>
      </c>
      <c r="DK129">
        <v>83877.866999999998</v>
      </c>
      <c r="DL129">
        <v>3228451</v>
      </c>
      <c r="DN129">
        <v>83877.866999999998</v>
      </c>
      <c r="DO129">
        <v>4</v>
      </c>
      <c r="DP129">
        <v>9.3800000000000008</v>
      </c>
      <c r="DQ129">
        <v>134.6</v>
      </c>
    </row>
    <row r="130" spans="3:121" x14ac:dyDescent="0.25">
      <c r="C130" t="s">
        <v>135</v>
      </c>
      <c r="D130" t="s">
        <v>136</v>
      </c>
      <c r="E130" t="s">
        <v>23</v>
      </c>
      <c r="F130">
        <v>3.88</v>
      </c>
      <c r="G130">
        <v>11903.52</v>
      </c>
      <c r="H130">
        <v>204453</v>
      </c>
      <c r="I130">
        <v>3155.7080000000001</v>
      </c>
      <c r="J130">
        <v>15.087999999999999</v>
      </c>
      <c r="L130">
        <v>54.43</v>
      </c>
      <c r="O130" t="s">
        <v>135</v>
      </c>
      <c r="P130" t="s">
        <v>136</v>
      </c>
      <c r="Q130" t="s">
        <v>23</v>
      </c>
      <c r="R130">
        <v>3.77</v>
      </c>
      <c r="S130">
        <v>136.65799999999999</v>
      </c>
      <c r="T130">
        <v>4376</v>
      </c>
      <c r="U130">
        <v>3155.7080000000001</v>
      </c>
      <c r="V130">
        <v>0.17299999999999999</v>
      </c>
      <c r="X130">
        <v>0.96</v>
      </c>
      <c r="AA130" t="s">
        <v>135</v>
      </c>
      <c r="AB130" t="s">
        <v>136</v>
      </c>
      <c r="AC130" t="s">
        <v>23</v>
      </c>
      <c r="AD130">
        <v>3.78</v>
      </c>
      <c r="AE130">
        <v>3155.7080000000001</v>
      </c>
      <c r="AF130">
        <v>105566</v>
      </c>
      <c r="AH130">
        <v>3155.7080000000001</v>
      </c>
      <c r="AI130">
        <v>4</v>
      </c>
      <c r="AJ130">
        <v>3.9</v>
      </c>
      <c r="AK130">
        <v>-2.5</v>
      </c>
      <c r="AM130" t="s">
        <v>135</v>
      </c>
      <c r="AN130" t="s">
        <v>136</v>
      </c>
      <c r="AO130" t="s">
        <v>23</v>
      </c>
      <c r="AP130">
        <v>3.81</v>
      </c>
      <c r="AQ130">
        <v>462.73500000000001</v>
      </c>
      <c r="AR130">
        <v>7215</v>
      </c>
      <c r="AS130">
        <v>105545.609</v>
      </c>
      <c r="AT130">
        <v>1.7999999999999999E-2</v>
      </c>
      <c r="AY130" t="s">
        <v>135</v>
      </c>
      <c r="AZ130" t="s">
        <v>136</v>
      </c>
      <c r="BA130" t="s">
        <v>23</v>
      </c>
      <c r="BB130">
        <v>3.96</v>
      </c>
      <c r="BC130">
        <v>105545.609</v>
      </c>
      <c r="BD130">
        <v>2893700</v>
      </c>
      <c r="BF130">
        <v>105545.609</v>
      </c>
      <c r="BG130">
        <v>4</v>
      </c>
      <c r="BH130">
        <v>6.37</v>
      </c>
      <c r="BI130">
        <v>59.2</v>
      </c>
      <c r="BK130" t="s">
        <v>135</v>
      </c>
      <c r="BL130" t="s">
        <v>136</v>
      </c>
      <c r="BM130" t="s">
        <v>23</v>
      </c>
      <c r="BN130">
        <v>4.05</v>
      </c>
      <c r="BO130">
        <v>164.30500000000001</v>
      </c>
      <c r="BP130">
        <v>6189</v>
      </c>
      <c r="BQ130">
        <v>2234.7579999999998</v>
      </c>
      <c r="BR130">
        <v>0.29399999999999998</v>
      </c>
      <c r="BT130">
        <v>0.76</v>
      </c>
      <c r="BW130" t="s">
        <v>135</v>
      </c>
      <c r="BX130" t="s">
        <v>136</v>
      </c>
      <c r="BY130" t="s">
        <v>23</v>
      </c>
      <c r="BZ130">
        <v>4.05</v>
      </c>
      <c r="CA130">
        <v>2234.7579999999998</v>
      </c>
      <c r="CB130">
        <v>81479</v>
      </c>
      <c r="CD130">
        <v>2234.7579999999998</v>
      </c>
      <c r="CE130">
        <v>4</v>
      </c>
      <c r="CF130">
        <v>6.65</v>
      </c>
      <c r="CG130">
        <v>66.2</v>
      </c>
      <c r="CI130" t="s">
        <v>135</v>
      </c>
      <c r="CJ130" t="s">
        <v>136</v>
      </c>
      <c r="CK130" t="s">
        <v>23</v>
      </c>
      <c r="CL130">
        <v>4.05</v>
      </c>
      <c r="CM130">
        <v>7.83</v>
      </c>
      <c r="CN130">
        <v>256</v>
      </c>
      <c r="CO130">
        <v>86799.516000000003</v>
      </c>
      <c r="CP130">
        <v>0</v>
      </c>
      <c r="CU130" t="s">
        <v>135</v>
      </c>
      <c r="CV130" t="s">
        <v>136</v>
      </c>
      <c r="CW130" t="s">
        <v>23</v>
      </c>
      <c r="CX130">
        <v>4.3899999999999997</v>
      </c>
      <c r="CY130">
        <v>257262.18799999999</v>
      </c>
      <c r="CZ130">
        <v>10705604</v>
      </c>
      <c r="DA130">
        <v>86799.516000000003</v>
      </c>
      <c r="DB130">
        <v>11.855</v>
      </c>
      <c r="DD130">
        <v>40.61</v>
      </c>
      <c r="DG130" t="s">
        <v>135</v>
      </c>
      <c r="DH130" t="s">
        <v>136</v>
      </c>
      <c r="DI130" t="s">
        <v>23</v>
      </c>
      <c r="DJ130">
        <v>4.4000000000000004</v>
      </c>
      <c r="DK130">
        <v>86799.516000000003</v>
      </c>
      <c r="DL130">
        <v>3602688</v>
      </c>
      <c r="DN130">
        <v>86799.516000000003</v>
      </c>
      <c r="DO130">
        <v>4</v>
      </c>
      <c r="DP130">
        <v>9.7100000000000009</v>
      </c>
      <c r="DQ130">
        <v>142.69999999999999</v>
      </c>
    </row>
    <row r="131" spans="3:121" x14ac:dyDescent="0.25">
      <c r="C131" t="s">
        <v>157</v>
      </c>
      <c r="D131" t="s">
        <v>158</v>
      </c>
      <c r="E131" t="s">
        <v>23</v>
      </c>
      <c r="F131">
        <v>3.87</v>
      </c>
      <c r="G131">
        <v>6488.23</v>
      </c>
      <c r="H131">
        <v>94317</v>
      </c>
      <c r="I131">
        <v>3451.2069999999999</v>
      </c>
      <c r="J131">
        <v>7.52</v>
      </c>
      <c r="L131">
        <v>26.76</v>
      </c>
      <c r="O131" t="s">
        <v>157</v>
      </c>
      <c r="P131" t="s">
        <v>158</v>
      </c>
      <c r="Q131" t="s">
        <v>23</v>
      </c>
      <c r="R131">
        <v>3.77</v>
      </c>
      <c r="S131">
        <v>94.632000000000005</v>
      </c>
      <c r="T131">
        <v>2824</v>
      </c>
      <c r="U131">
        <v>3451.2069999999999</v>
      </c>
      <c r="V131">
        <v>0.11</v>
      </c>
      <c r="X131">
        <v>0.02</v>
      </c>
      <c r="AA131" t="s">
        <v>157</v>
      </c>
      <c r="AB131" t="s">
        <v>158</v>
      </c>
      <c r="AC131" t="s">
        <v>23</v>
      </c>
      <c r="AD131">
        <v>3.78</v>
      </c>
      <c r="AE131">
        <v>3451.2069999999999</v>
      </c>
      <c r="AF131">
        <v>117553</v>
      </c>
      <c r="AH131">
        <v>3451.2069999999999</v>
      </c>
      <c r="AI131">
        <v>4</v>
      </c>
      <c r="AJ131">
        <v>4.2699999999999996</v>
      </c>
      <c r="AK131">
        <v>6.7</v>
      </c>
      <c r="AM131" t="s">
        <v>157</v>
      </c>
      <c r="AN131" t="s">
        <v>158</v>
      </c>
      <c r="AO131" t="s">
        <v>23</v>
      </c>
      <c r="AP131">
        <v>3.81</v>
      </c>
      <c r="AQ131">
        <v>404.81200000000001</v>
      </c>
      <c r="AR131">
        <v>5864</v>
      </c>
      <c r="AS131">
        <v>84769.351999999999</v>
      </c>
      <c r="AT131">
        <v>1.9E-2</v>
      </c>
      <c r="AY131" t="s">
        <v>157</v>
      </c>
      <c r="AZ131" t="s">
        <v>158</v>
      </c>
      <c r="BA131" t="s">
        <v>23</v>
      </c>
      <c r="BB131">
        <v>3.96</v>
      </c>
      <c r="BC131">
        <v>84769.351999999999</v>
      </c>
      <c r="BD131">
        <v>2328900</v>
      </c>
      <c r="BF131">
        <v>84769.351999999999</v>
      </c>
      <c r="BG131">
        <v>4</v>
      </c>
      <c r="BH131">
        <v>5.1100000000000003</v>
      </c>
      <c r="BI131">
        <v>27.8</v>
      </c>
      <c r="BK131" t="s">
        <v>157</v>
      </c>
      <c r="BL131" t="s">
        <v>158</v>
      </c>
      <c r="BM131" t="s">
        <v>23</v>
      </c>
      <c r="BN131">
        <v>4.05</v>
      </c>
      <c r="BO131">
        <v>315.459</v>
      </c>
      <c r="BP131">
        <v>11990</v>
      </c>
      <c r="BQ131">
        <v>1960.4449999999999</v>
      </c>
      <c r="BR131">
        <v>0.64400000000000002</v>
      </c>
      <c r="BT131">
        <v>2.85</v>
      </c>
      <c r="BW131" t="s">
        <v>157</v>
      </c>
      <c r="BX131" t="s">
        <v>158</v>
      </c>
      <c r="BY131" t="s">
        <v>23</v>
      </c>
      <c r="BZ131">
        <v>4.05</v>
      </c>
      <c r="CA131">
        <v>1960.4449999999999</v>
      </c>
      <c r="CB131">
        <v>72293</v>
      </c>
      <c r="CD131">
        <v>1960.4449999999999</v>
      </c>
      <c r="CE131">
        <v>4</v>
      </c>
      <c r="CF131">
        <v>5.83</v>
      </c>
      <c r="CG131">
        <v>45.8</v>
      </c>
      <c r="CI131" t="s">
        <v>157</v>
      </c>
      <c r="CJ131" t="s">
        <v>158</v>
      </c>
      <c r="CK131" t="s">
        <v>23</v>
      </c>
      <c r="CL131">
        <v>4.0599999999999996</v>
      </c>
      <c r="CM131">
        <v>0.38900000000000001</v>
      </c>
      <c r="CN131">
        <v>70</v>
      </c>
      <c r="CO131">
        <v>65362.707000000002</v>
      </c>
      <c r="CP131">
        <v>0</v>
      </c>
      <c r="CU131" t="s">
        <v>157</v>
      </c>
      <c r="CV131" t="s">
        <v>158</v>
      </c>
      <c r="CW131" t="s">
        <v>23</v>
      </c>
      <c r="CX131">
        <v>4.4000000000000004</v>
      </c>
      <c r="CY131">
        <v>189770.18799999999</v>
      </c>
      <c r="CZ131">
        <v>7714787</v>
      </c>
      <c r="DA131">
        <v>65362.707000000002</v>
      </c>
      <c r="DB131">
        <v>11.613</v>
      </c>
      <c r="DD131">
        <v>39.770000000000003</v>
      </c>
      <c r="DG131" t="s">
        <v>157</v>
      </c>
      <c r="DH131" t="s">
        <v>158</v>
      </c>
      <c r="DI131" t="s">
        <v>23</v>
      </c>
      <c r="DJ131">
        <v>4.4000000000000004</v>
      </c>
      <c r="DK131">
        <v>65362.707000000002</v>
      </c>
      <c r="DL131">
        <v>2663057</v>
      </c>
      <c r="DN131">
        <v>65362.707000000002</v>
      </c>
      <c r="DO131">
        <v>4</v>
      </c>
      <c r="DP131">
        <v>7.31</v>
      </c>
      <c r="DQ131">
        <v>82.8</v>
      </c>
    </row>
    <row r="132" spans="3:121" x14ac:dyDescent="0.25">
      <c r="C132" t="s">
        <v>159</v>
      </c>
      <c r="D132" t="s">
        <v>160</v>
      </c>
      <c r="E132" t="s">
        <v>23</v>
      </c>
      <c r="F132">
        <v>3.88</v>
      </c>
      <c r="G132">
        <v>4897.8040000000001</v>
      </c>
      <c r="H132">
        <v>78547</v>
      </c>
      <c r="I132">
        <v>3384.8389999999999</v>
      </c>
      <c r="J132">
        <v>5.7880000000000003</v>
      </c>
      <c r="L132">
        <v>20.43</v>
      </c>
      <c r="O132" t="s">
        <v>159</v>
      </c>
      <c r="P132" t="s">
        <v>160</v>
      </c>
      <c r="Q132" t="s">
        <v>23</v>
      </c>
      <c r="R132">
        <v>3.78</v>
      </c>
      <c r="S132">
        <v>83.840999999999994</v>
      </c>
      <c r="T132">
        <v>2740</v>
      </c>
      <c r="U132">
        <v>3384.8389999999999</v>
      </c>
      <c r="V132">
        <v>9.9000000000000005E-2</v>
      </c>
      <c r="AA132" t="s">
        <v>159</v>
      </c>
      <c r="AB132" t="s">
        <v>160</v>
      </c>
      <c r="AC132" t="s">
        <v>23</v>
      </c>
      <c r="AD132">
        <v>3.77</v>
      </c>
      <c r="AE132">
        <v>3384.8389999999999</v>
      </c>
      <c r="AF132">
        <v>115881</v>
      </c>
      <c r="AH132">
        <v>3384.8389999999999</v>
      </c>
      <c r="AI132">
        <v>4</v>
      </c>
      <c r="AJ132">
        <v>4.1900000000000004</v>
      </c>
      <c r="AK132">
        <v>4.5999999999999996</v>
      </c>
      <c r="AM132" t="s">
        <v>159</v>
      </c>
      <c r="AN132" t="s">
        <v>160</v>
      </c>
      <c r="AO132" t="s">
        <v>23</v>
      </c>
      <c r="AP132">
        <v>3.85</v>
      </c>
      <c r="AQ132">
        <v>333.62799999999999</v>
      </c>
      <c r="AR132">
        <v>4606</v>
      </c>
      <c r="AS132">
        <v>88387.468999999997</v>
      </c>
      <c r="AT132">
        <v>1.4999999999999999E-2</v>
      </c>
      <c r="AY132" t="s">
        <v>159</v>
      </c>
      <c r="AZ132" t="s">
        <v>160</v>
      </c>
      <c r="BA132" t="s">
        <v>23</v>
      </c>
      <c r="BB132">
        <v>3.96</v>
      </c>
      <c r="BC132">
        <v>88387.468999999997</v>
      </c>
      <c r="BD132">
        <v>2483812</v>
      </c>
      <c r="BF132">
        <v>88387.468999999997</v>
      </c>
      <c r="BG132">
        <v>4</v>
      </c>
      <c r="BH132">
        <v>5.33</v>
      </c>
      <c r="BI132">
        <v>33.299999999999997</v>
      </c>
      <c r="BK132" t="s">
        <v>159</v>
      </c>
      <c r="BL132" t="s">
        <v>160</v>
      </c>
      <c r="BM132" t="s">
        <v>23</v>
      </c>
      <c r="BN132">
        <v>4.05</v>
      </c>
      <c r="BO132">
        <v>136.14099999999999</v>
      </c>
      <c r="BP132">
        <v>5084</v>
      </c>
      <c r="BQ132">
        <v>1928.79</v>
      </c>
      <c r="BR132">
        <v>0.28199999999999997</v>
      </c>
      <c r="BT132">
        <v>0.69</v>
      </c>
      <c r="BW132" t="s">
        <v>159</v>
      </c>
      <c r="BX132" t="s">
        <v>160</v>
      </c>
      <c r="BY132" t="s">
        <v>23</v>
      </c>
      <c r="BZ132">
        <v>4.05</v>
      </c>
      <c r="CA132">
        <v>1928.79</v>
      </c>
      <c r="CB132">
        <v>72627</v>
      </c>
      <c r="CD132">
        <v>1928.79</v>
      </c>
      <c r="CE132">
        <v>4</v>
      </c>
      <c r="CF132">
        <v>5.74</v>
      </c>
      <c r="CG132">
        <v>43.4</v>
      </c>
      <c r="CI132" t="s">
        <v>159</v>
      </c>
      <c r="CJ132" t="s">
        <v>160</v>
      </c>
      <c r="CK132" t="s">
        <v>23</v>
      </c>
      <c r="CL132">
        <v>4.0599999999999996</v>
      </c>
      <c r="CM132">
        <v>4.7350000000000003</v>
      </c>
      <c r="CN132">
        <v>316</v>
      </c>
      <c r="CO132">
        <v>66185.562999999995</v>
      </c>
      <c r="CP132">
        <v>0</v>
      </c>
      <c r="CU132" t="s">
        <v>159</v>
      </c>
      <c r="CV132" t="s">
        <v>160</v>
      </c>
      <c r="CW132" t="s">
        <v>23</v>
      </c>
      <c r="CX132">
        <v>4.4000000000000004</v>
      </c>
      <c r="CY132">
        <v>188079.766</v>
      </c>
      <c r="CZ132">
        <v>7687524</v>
      </c>
      <c r="DA132">
        <v>66185.562999999995</v>
      </c>
      <c r="DB132">
        <v>11.367000000000001</v>
      </c>
      <c r="DD132">
        <v>38.909999999999997</v>
      </c>
      <c r="DG132" t="s">
        <v>159</v>
      </c>
      <c r="DH132" t="s">
        <v>160</v>
      </c>
      <c r="DI132" t="s">
        <v>23</v>
      </c>
      <c r="DJ132">
        <v>4.4000000000000004</v>
      </c>
      <c r="DK132">
        <v>66185.562999999995</v>
      </c>
      <c r="DL132">
        <v>2694615</v>
      </c>
      <c r="DN132">
        <v>66185.562999999995</v>
      </c>
      <c r="DO132">
        <v>4</v>
      </c>
      <c r="DP132">
        <v>7.4</v>
      </c>
      <c r="DQ132">
        <v>85.1</v>
      </c>
    </row>
    <row r="133" spans="3:121" x14ac:dyDescent="0.25">
      <c r="C133" t="s">
        <v>161</v>
      </c>
      <c r="D133" t="s">
        <v>162</v>
      </c>
      <c r="E133" t="s">
        <v>23</v>
      </c>
      <c r="F133">
        <v>3.88</v>
      </c>
      <c r="G133">
        <v>7423.3490000000002</v>
      </c>
      <c r="H133">
        <v>109685</v>
      </c>
      <c r="I133">
        <v>3411.54</v>
      </c>
      <c r="J133">
        <v>8.7040000000000006</v>
      </c>
      <c r="L133">
        <v>31.09</v>
      </c>
      <c r="O133" t="s">
        <v>161</v>
      </c>
      <c r="P133" t="s">
        <v>162</v>
      </c>
      <c r="Q133" t="s">
        <v>23</v>
      </c>
      <c r="R133">
        <v>3.78</v>
      </c>
      <c r="S133">
        <v>78.491</v>
      </c>
      <c r="T133">
        <v>2813</v>
      </c>
      <c r="U133">
        <v>3411.54</v>
      </c>
      <c r="V133">
        <v>9.1999999999999998E-2</v>
      </c>
      <c r="AA133" t="s">
        <v>161</v>
      </c>
      <c r="AB133" t="s">
        <v>162</v>
      </c>
      <c r="AC133" t="s">
        <v>23</v>
      </c>
      <c r="AD133">
        <v>3.78</v>
      </c>
      <c r="AE133">
        <v>3411.54</v>
      </c>
      <c r="AF133">
        <v>117593</v>
      </c>
      <c r="AH133">
        <v>3411.54</v>
      </c>
      <c r="AI133">
        <v>4</v>
      </c>
      <c r="AJ133">
        <v>4.22</v>
      </c>
      <c r="AK133">
        <v>5.5</v>
      </c>
      <c r="AM133" t="s">
        <v>161</v>
      </c>
      <c r="AN133" t="s">
        <v>162</v>
      </c>
      <c r="AO133" t="s">
        <v>23</v>
      </c>
      <c r="AP133">
        <v>3.86</v>
      </c>
      <c r="AQ133">
        <v>371.00900000000001</v>
      </c>
      <c r="AR133">
        <v>4792</v>
      </c>
      <c r="AS133">
        <v>75575.226999999999</v>
      </c>
      <c r="AT133">
        <v>0.02</v>
      </c>
      <c r="AY133" t="s">
        <v>161</v>
      </c>
      <c r="AZ133" t="s">
        <v>162</v>
      </c>
      <c r="BA133" t="s">
        <v>23</v>
      </c>
      <c r="BB133">
        <v>3.96</v>
      </c>
      <c r="BC133">
        <v>75575.226999999999</v>
      </c>
      <c r="BD133">
        <v>2013143</v>
      </c>
      <c r="BF133">
        <v>75575.226999999999</v>
      </c>
      <c r="BG133">
        <v>4</v>
      </c>
      <c r="BH133">
        <v>4.5599999999999996</v>
      </c>
      <c r="BI133">
        <v>14</v>
      </c>
      <c r="BK133" t="s">
        <v>161</v>
      </c>
      <c r="BL133" t="s">
        <v>162</v>
      </c>
      <c r="BM133" t="s">
        <v>23</v>
      </c>
      <c r="BN133">
        <v>4.05</v>
      </c>
      <c r="BO133">
        <v>111.834</v>
      </c>
      <c r="BP133">
        <v>4367</v>
      </c>
      <c r="BQ133">
        <v>1861.049</v>
      </c>
      <c r="BR133">
        <v>0.24</v>
      </c>
      <c r="BT133">
        <v>0.43</v>
      </c>
      <c r="BW133" t="s">
        <v>161</v>
      </c>
      <c r="BX133" t="s">
        <v>162</v>
      </c>
      <c r="BY133" t="s">
        <v>23</v>
      </c>
      <c r="BZ133">
        <v>4.05</v>
      </c>
      <c r="CA133">
        <v>1861.049</v>
      </c>
      <c r="CB133">
        <v>71569</v>
      </c>
      <c r="CD133">
        <v>1861.049</v>
      </c>
      <c r="CE133">
        <v>4</v>
      </c>
      <c r="CF133">
        <v>5.54</v>
      </c>
      <c r="CG133">
        <v>38.4</v>
      </c>
      <c r="CI133" t="s">
        <v>161</v>
      </c>
      <c r="CJ133" t="s">
        <v>162</v>
      </c>
      <c r="CK133" t="s">
        <v>23</v>
      </c>
      <c r="CL133">
        <v>4.0599999999999996</v>
      </c>
      <c r="CM133">
        <v>18.364999999999998</v>
      </c>
      <c r="CN133">
        <v>455</v>
      </c>
      <c r="CO133">
        <v>64907.961000000003</v>
      </c>
      <c r="CP133">
        <v>1E-3</v>
      </c>
      <c r="CU133" t="s">
        <v>161</v>
      </c>
      <c r="CV133" t="s">
        <v>162</v>
      </c>
      <c r="CW133" t="s">
        <v>23</v>
      </c>
      <c r="CX133">
        <v>4.4000000000000004</v>
      </c>
      <c r="CY133">
        <v>188022.875</v>
      </c>
      <c r="CZ133">
        <v>7440712</v>
      </c>
      <c r="DA133">
        <v>64907.961000000003</v>
      </c>
      <c r="DB133">
        <v>11.587</v>
      </c>
      <c r="DD133">
        <v>39.68</v>
      </c>
      <c r="DG133" t="s">
        <v>161</v>
      </c>
      <c r="DH133" t="s">
        <v>162</v>
      </c>
      <c r="DI133" t="s">
        <v>23</v>
      </c>
      <c r="DJ133">
        <v>4.4000000000000004</v>
      </c>
      <c r="DK133">
        <v>64907.961000000003</v>
      </c>
      <c r="DL133">
        <v>2536898</v>
      </c>
      <c r="DN133">
        <v>64907.961000000003</v>
      </c>
      <c r="DO133">
        <v>4</v>
      </c>
      <c r="DP133">
        <v>7.26</v>
      </c>
      <c r="DQ133">
        <v>81.5</v>
      </c>
    </row>
    <row r="134" spans="3:121" x14ac:dyDescent="0.25">
      <c r="C134" t="s">
        <v>138</v>
      </c>
      <c r="D134" t="s">
        <v>139</v>
      </c>
      <c r="E134" t="s">
        <v>23</v>
      </c>
      <c r="F134">
        <v>3.88</v>
      </c>
      <c r="G134">
        <v>11315.929</v>
      </c>
      <c r="H134">
        <v>169106</v>
      </c>
      <c r="I134">
        <v>4054.9920000000002</v>
      </c>
      <c r="J134">
        <v>11.162000000000001</v>
      </c>
      <c r="L134">
        <v>40.08</v>
      </c>
      <c r="O134" t="s">
        <v>138</v>
      </c>
      <c r="P134" t="s">
        <v>139</v>
      </c>
      <c r="Q134" t="s">
        <v>23</v>
      </c>
      <c r="R134">
        <v>3.78</v>
      </c>
      <c r="S134">
        <v>110.127</v>
      </c>
      <c r="T134">
        <v>3275</v>
      </c>
      <c r="U134">
        <v>4054.9920000000002</v>
      </c>
      <c r="V134">
        <v>0.109</v>
      </c>
      <c r="X134">
        <v>0</v>
      </c>
      <c r="AA134" t="s">
        <v>138</v>
      </c>
      <c r="AB134" t="s">
        <v>139</v>
      </c>
      <c r="AC134" t="s">
        <v>23</v>
      </c>
      <c r="AD134">
        <v>3.78</v>
      </c>
      <c r="AE134">
        <v>4054.9920000000002</v>
      </c>
      <c r="AF134">
        <v>139514</v>
      </c>
      <c r="AH134">
        <v>4054.9920000000002</v>
      </c>
      <c r="AI134">
        <v>4</v>
      </c>
      <c r="AJ134">
        <v>5.01</v>
      </c>
      <c r="AK134">
        <v>25.3</v>
      </c>
      <c r="AM134" t="s">
        <v>138</v>
      </c>
      <c r="AN134" t="s">
        <v>139</v>
      </c>
      <c r="AO134" t="s">
        <v>23</v>
      </c>
      <c r="AP134">
        <v>3.81</v>
      </c>
      <c r="AQ134">
        <v>453.13900000000001</v>
      </c>
      <c r="AR134">
        <v>6478</v>
      </c>
      <c r="AS134">
        <v>104039.031</v>
      </c>
      <c r="AT134">
        <v>1.7000000000000001E-2</v>
      </c>
      <c r="AY134" t="s">
        <v>138</v>
      </c>
      <c r="AZ134" t="s">
        <v>139</v>
      </c>
      <c r="BA134" t="s">
        <v>23</v>
      </c>
      <c r="BB134">
        <v>3.96</v>
      </c>
      <c r="BC134">
        <v>104039.031</v>
      </c>
      <c r="BD134">
        <v>2808497</v>
      </c>
      <c r="BF134">
        <v>104039.031</v>
      </c>
      <c r="BG134">
        <v>4</v>
      </c>
      <c r="BH134">
        <v>6.28</v>
      </c>
      <c r="BI134">
        <v>56.9</v>
      </c>
      <c r="BK134" t="s">
        <v>138</v>
      </c>
      <c r="BL134" t="s">
        <v>139</v>
      </c>
      <c r="BM134" t="s">
        <v>23</v>
      </c>
      <c r="BN134">
        <v>4.05</v>
      </c>
      <c r="BO134">
        <v>142.84700000000001</v>
      </c>
      <c r="BP134">
        <v>6171</v>
      </c>
      <c r="BQ134">
        <v>2519.11</v>
      </c>
      <c r="BR134">
        <v>0.22700000000000001</v>
      </c>
      <c r="BT134">
        <v>0.35</v>
      </c>
      <c r="BW134" t="s">
        <v>138</v>
      </c>
      <c r="BX134" t="s">
        <v>139</v>
      </c>
      <c r="BY134" t="s">
        <v>23</v>
      </c>
      <c r="BZ134">
        <v>4.05</v>
      </c>
      <c r="CA134">
        <v>2519.11</v>
      </c>
      <c r="CB134">
        <v>93264</v>
      </c>
      <c r="CD134">
        <v>2519.11</v>
      </c>
      <c r="CE134">
        <v>4</v>
      </c>
      <c r="CF134">
        <v>7.49</v>
      </c>
      <c r="CG134">
        <v>87.3</v>
      </c>
      <c r="CI134" t="s">
        <v>138</v>
      </c>
      <c r="CJ134" t="s">
        <v>139</v>
      </c>
      <c r="CK134" t="s">
        <v>23</v>
      </c>
      <c r="CL134">
        <v>4.07</v>
      </c>
      <c r="CM134">
        <v>3.867</v>
      </c>
      <c r="CN134">
        <v>251</v>
      </c>
      <c r="CO134">
        <v>93797.601999999999</v>
      </c>
      <c r="CP134">
        <v>0</v>
      </c>
      <c r="CU134" t="s">
        <v>138</v>
      </c>
      <c r="CV134" t="s">
        <v>139</v>
      </c>
      <c r="CW134" t="s">
        <v>23</v>
      </c>
      <c r="CX134">
        <v>4.4000000000000004</v>
      </c>
      <c r="CY134">
        <v>279341.90600000002</v>
      </c>
      <c r="CZ134">
        <v>11378870</v>
      </c>
      <c r="DA134">
        <v>93797.601999999999</v>
      </c>
      <c r="DB134">
        <v>11.913</v>
      </c>
      <c r="DD134">
        <v>40.81</v>
      </c>
      <c r="DG134" t="s">
        <v>138</v>
      </c>
      <c r="DH134" t="s">
        <v>139</v>
      </c>
      <c r="DI134" t="s">
        <v>23</v>
      </c>
      <c r="DJ134">
        <v>4.4000000000000004</v>
      </c>
      <c r="DK134">
        <v>93797.601999999999</v>
      </c>
      <c r="DL134">
        <v>3755169</v>
      </c>
      <c r="DN134">
        <v>93797.601999999999</v>
      </c>
      <c r="DO134">
        <v>4</v>
      </c>
      <c r="DP134">
        <v>10.49</v>
      </c>
      <c r="DQ134">
        <v>162.30000000000001</v>
      </c>
    </row>
    <row r="135" spans="3:121" x14ac:dyDescent="0.25">
      <c r="C135" t="s">
        <v>140</v>
      </c>
      <c r="D135" t="s">
        <v>141</v>
      </c>
      <c r="E135" t="s">
        <v>23</v>
      </c>
      <c r="F135">
        <v>3.87</v>
      </c>
      <c r="G135">
        <v>12633.037</v>
      </c>
      <c r="H135">
        <v>196143</v>
      </c>
      <c r="I135">
        <v>4225.4459999999999</v>
      </c>
      <c r="J135">
        <v>11.959</v>
      </c>
      <c r="L135">
        <v>42.99</v>
      </c>
      <c r="O135" t="s">
        <v>140</v>
      </c>
      <c r="P135" t="s">
        <v>141</v>
      </c>
      <c r="Q135" t="s">
        <v>23</v>
      </c>
      <c r="R135">
        <v>3.78</v>
      </c>
      <c r="S135">
        <v>98.905000000000001</v>
      </c>
      <c r="T135">
        <v>2884</v>
      </c>
      <c r="U135">
        <v>4225.4459999999999</v>
      </c>
      <c r="V135">
        <v>9.4E-2</v>
      </c>
      <c r="AA135" t="s">
        <v>140</v>
      </c>
      <c r="AB135" t="s">
        <v>141</v>
      </c>
      <c r="AC135" t="s">
        <v>23</v>
      </c>
      <c r="AD135">
        <v>3.78</v>
      </c>
      <c r="AE135">
        <v>4225.4459999999999</v>
      </c>
      <c r="AF135">
        <v>146406</v>
      </c>
      <c r="AH135">
        <v>4225.4459999999999</v>
      </c>
      <c r="AI135">
        <v>4</v>
      </c>
      <c r="AJ135">
        <v>5.22</v>
      </c>
      <c r="AK135">
        <v>30.6</v>
      </c>
      <c r="AM135" t="s">
        <v>140</v>
      </c>
      <c r="AN135" t="s">
        <v>141</v>
      </c>
      <c r="AO135" t="s">
        <v>23</v>
      </c>
      <c r="AP135">
        <v>3.86</v>
      </c>
      <c r="AQ135">
        <v>381.04700000000003</v>
      </c>
      <c r="AR135">
        <v>4607</v>
      </c>
      <c r="AS135">
        <v>119178.984</v>
      </c>
      <c r="AT135">
        <v>1.2999999999999999E-2</v>
      </c>
      <c r="AY135" t="s">
        <v>140</v>
      </c>
      <c r="AZ135" t="s">
        <v>141</v>
      </c>
      <c r="BA135" t="s">
        <v>23</v>
      </c>
      <c r="BB135">
        <v>3.96</v>
      </c>
      <c r="BC135">
        <v>119178.984</v>
      </c>
      <c r="BD135">
        <v>3371710</v>
      </c>
      <c r="BF135">
        <v>119178.984</v>
      </c>
      <c r="BG135">
        <v>4</v>
      </c>
      <c r="BH135">
        <v>7.19</v>
      </c>
      <c r="BI135">
        <v>79.7</v>
      </c>
      <c r="BK135" t="s">
        <v>140</v>
      </c>
      <c r="BL135" t="s">
        <v>141</v>
      </c>
      <c r="BM135" t="s">
        <v>23</v>
      </c>
      <c r="BN135">
        <v>4.05</v>
      </c>
      <c r="BO135">
        <v>149.053</v>
      </c>
      <c r="BP135">
        <v>5522</v>
      </c>
      <c r="BQ135">
        <v>2439.5</v>
      </c>
      <c r="BR135">
        <v>0.24399999999999999</v>
      </c>
      <c r="BT135">
        <v>0.46</v>
      </c>
      <c r="BW135" t="s">
        <v>140</v>
      </c>
      <c r="BX135" t="s">
        <v>141</v>
      </c>
      <c r="BY135" t="s">
        <v>23</v>
      </c>
      <c r="BZ135">
        <v>4.05</v>
      </c>
      <c r="CA135">
        <v>2439.5</v>
      </c>
      <c r="CB135">
        <v>90275</v>
      </c>
      <c r="CD135">
        <v>2439.5</v>
      </c>
      <c r="CE135">
        <v>4</v>
      </c>
      <c r="CF135">
        <v>7.26</v>
      </c>
      <c r="CG135">
        <v>81.400000000000006</v>
      </c>
      <c r="CI135" t="s">
        <v>140</v>
      </c>
      <c r="CJ135" t="s">
        <v>141</v>
      </c>
      <c r="CK135" t="s">
        <v>23</v>
      </c>
      <c r="CL135">
        <v>4.07</v>
      </c>
      <c r="CM135">
        <v>16.547000000000001</v>
      </c>
      <c r="CN135">
        <v>987</v>
      </c>
      <c r="CO135">
        <v>95630.289000000004</v>
      </c>
      <c r="CP135">
        <v>1E-3</v>
      </c>
      <c r="CU135" t="s">
        <v>140</v>
      </c>
      <c r="CV135" t="s">
        <v>141</v>
      </c>
      <c r="CW135" t="s">
        <v>23</v>
      </c>
      <c r="CX135">
        <v>4.4000000000000004</v>
      </c>
      <c r="CY135">
        <v>282657.53100000002</v>
      </c>
      <c r="CZ135">
        <v>11606108</v>
      </c>
      <c r="DA135">
        <v>95630.289000000004</v>
      </c>
      <c r="DB135">
        <v>11.823</v>
      </c>
      <c r="DD135">
        <v>40.5</v>
      </c>
      <c r="DG135" t="s">
        <v>140</v>
      </c>
      <c r="DH135" t="s">
        <v>141</v>
      </c>
      <c r="DI135" t="s">
        <v>23</v>
      </c>
      <c r="DJ135">
        <v>4.4000000000000004</v>
      </c>
      <c r="DK135">
        <v>95630.289000000004</v>
      </c>
      <c r="DL135">
        <v>3956639</v>
      </c>
      <c r="DN135">
        <v>95630.289000000004</v>
      </c>
      <c r="DO135">
        <v>4</v>
      </c>
      <c r="DP135">
        <v>10.7</v>
      </c>
      <c r="DQ135">
        <v>167.4</v>
      </c>
    </row>
    <row r="136" spans="3:121" x14ac:dyDescent="0.25">
      <c r="C136" t="s">
        <v>142</v>
      </c>
      <c r="D136" t="s">
        <v>143</v>
      </c>
      <c r="E136" t="s">
        <v>23</v>
      </c>
      <c r="F136">
        <v>3.88</v>
      </c>
      <c r="G136">
        <v>11869.145</v>
      </c>
      <c r="H136">
        <v>199049</v>
      </c>
      <c r="I136">
        <v>4254.7669999999998</v>
      </c>
      <c r="J136">
        <v>11.157999999999999</v>
      </c>
      <c r="L136">
        <v>40.06</v>
      </c>
      <c r="O136" t="s">
        <v>142</v>
      </c>
      <c r="P136" t="s">
        <v>143</v>
      </c>
      <c r="Q136" t="s">
        <v>23</v>
      </c>
      <c r="R136">
        <v>3.77</v>
      </c>
      <c r="S136">
        <v>130.767</v>
      </c>
      <c r="T136">
        <v>3718</v>
      </c>
      <c r="U136">
        <v>4254.7669999999998</v>
      </c>
      <c r="V136">
        <v>0.123</v>
      </c>
      <c r="X136">
        <v>0.21</v>
      </c>
      <c r="AA136" t="s">
        <v>142</v>
      </c>
      <c r="AB136" t="s">
        <v>143</v>
      </c>
      <c r="AC136" t="s">
        <v>23</v>
      </c>
      <c r="AD136">
        <v>3.78</v>
      </c>
      <c r="AE136">
        <v>4254.7669999999998</v>
      </c>
      <c r="AF136">
        <v>145612</v>
      </c>
      <c r="AH136">
        <v>4254.7669999999998</v>
      </c>
      <c r="AI136">
        <v>4</v>
      </c>
      <c r="AJ136">
        <v>5.26</v>
      </c>
      <c r="AK136">
        <v>31.5</v>
      </c>
      <c r="AM136" t="s">
        <v>142</v>
      </c>
      <c r="AN136" t="s">
        <v>143</v>
      </c>
      <c r="AO136" t="s">
        <v>23</v>
      </c>
      <c r="AP136">
        <v>3.81</v>
      </c>
      <c r="AQ136">
        <v>396.53</v>
      </c>
      <c r="AR136">
        <v>5932</v>
      </c>
      <c r="AS136">
        <v>113962.06299999999</v>
      </c>
      <c r="AT136">
        <v>1.4E-2</v>
      </c>
      <c r="AY136" t="s">
        <v>142</v>
      </c>
      <c r="AZ136" t="s">
        <v>143</v>
      </c>
      <c r="BA136" t="s">
        <v>23</v>
      </c>
      <c r="BB136">
        <v>3.96</v>
      </c>
      <c r="BC136">
        <v>113962.06299999999</v>
      </c>
      <c r="BD136">
        <v>3231676</v>
      </c>
      <c r="BF136">
        <v>113962.06299999999</v>
      </c>
      <c r="BG136">
        <v>4</v>
      </c>
      <c r="BH136">
        <v>6.87</v>
      </c>
      <c r="BI136">
        <v>71.900000000000006</v>
      </c>
      <c r="BK136" t="s">
        <v>142</v>
      </c>
      <c r="BL136" t="s">
        <v>143</v>
      </c>
      <c r="BM136" t="s">
        <v>23</v>
      </c>
      <c r="BN136">
        <v>4.05</v>
      </c>
      <c r="BO136">
        <v>261.98700000000002</v>
      </c>
      <c r="BP136">
        <v>10292</v>
      </c>
      <c r="BQ136">
        <v>2235.0309999999999</v>
      </c>
      <c r="BR136">
        <v>0.46899999999999997</v>
      </c>
      <c r="BT136">
        <v>1.81</v>
      </c>
      <c r="BW136" t="s">
        <v>142</v>
      </c>
      <c r="BX136" t="s">
        <v>143</v>
      </c>
      <c r="BY136" t="s">
        <v>23</v>
      </c>
      <c r="BZ136">
        <v>4.05</v>
      </c>
      <c r="CA136">
        <v>2235.0309999999999</v>
      </c>
      <c r="CB136">
        <v>83647</v>
      </c>
      <c r="CD136">
        <v>2235.0309999999999</v>
      </c>
      <c r="CE136">
        <v>4</v>
      </c>
      <c r="CF136">
        <v>6.65</v>
      </c>
      <c r="CG136">
        <v>66.2</v>
      </c>
      <c r="CI136" t="s">
        <v>142</v>
      </c>
      <c r="CJ136" t="s">
        <v>143</v>
      </c>
      <c r="CK136" t="s">
        <v>23</v>
      </c>
      <c r="CL136">
        <v>4.0599999999999996</v>
      </c>
      <c r="CM136">
        <v>8.8450000000000006</v>
      </c>
      <c r="CN136">
        <v>502</v>
      </c>
      <c r="CO136">
        <v>88288.648000000001</v>
      </c>
      <c r="CP136">
        <v>0</v>
      </c>
      <c r="CU136" t="s">
        <v>142</v>
      </c>
      <c r="CV136" t="s">
        <v>143</v>
      </c>
      <c r="CW136" t="s">
        <v>23</v>
      </c>
      <c r="CX136">
        <v>4.4000000000000004</v>
      </c>
      <c r="CY136">
        <v>274644.28100000002</v>
      </c>
      <c r="CZ136">
        <v>11201561</v>
      </c>
      <c r="DA136">
        <v>88288.648000000001</v>
      </c>
      <c r="DB136">
        <v>12.443</v>
      </c>
      <c r="DD136">
        <v>42.65</v>
      </c>
      <c r="DG136" t="s">
        <v>142</v>
      </c>
      <c r="DH136" t="s">
        <v>143</v>
      </c>
      <c r="DI136" t="s">
        <v>23</v>
      </c>
      <c r="DJ136">
        <v>4.4000000000000004</v>
      </c>
      <c r="DK136">
        <v>88288.648000000001</v>
      </c>
      <c r="DL136">
        <v>3610306</v>
      </c>
      <c r="DN136">
        <v>88288.648000000001</v>
      </c>
      <c r="DO136">
        <v>4</v>
      </c>
      <c r="DP136">
        <v>9.8800000000000008</v>
      </c>
      <c r="DQ136">
        <v>146.9</v>
      </c>
    </row>
    <row r="137" spans="3:121" x14ac:dyDescent="0.25">
      <c r="C137" t="s">
        <v>144</v>
      </c>
      <c r="D137" t="s">
        <v>145</v>
      </c>
      <c r="E137" t="s">
        <v>23</v>
      </c>
      <c r="F137">
        <v>3.88</v>
      </c>
      <c r="G137">
        <v>11134.584000000001</v>
      </c>
      <c r="H137">
        <v>184254</v>
      </c>
      <c r="I137">
        <v>4188.7820000000002</v>
      </c>
      <c r="J137">
        <v>10.632999999999999</v>
      </c>
      <c r="L137">
        <v>38.14</v>
      </c>
      <c r="O137" t="s">
        <v>144</v>
      </c>
      <c r="P137" t="s">
        <v>145</v>
      </c>
      <c r="Q137" t="s">
        <v>23</v>
      </c>
      <c r="R137">
        <v>3.78</v>
      </c>
      <c r="S137">
        <v>137.994</v>
      </c>
      <c r="T137">
        <v>4125</v>
      </c>
      <c r="U137">
        <v>4188.7820000000002</v>
      </c>
      <c r="V137">
        <v>0.13200000000000001</v>
      </c>
      <c r="X137">
        <v>0.34</v>
      </c>
      <c r="AA137" t="s">
        <v>144</v>
      </c>
      <c r="AB137" t="s">
        <v>145</v>
      </c>
      <c r="AC137" t="s">
        <v>23</v>
      </c>
      <c r="AD137">
        <v>3.78</v>
      </c>
      <c r="AE137">
        <v>4188.7820000000002</v>
      </c>
      <c r="AF137">
        <v>143659</v>
      </c>
      <c r="AH137">
        <v>4188.7820000000002</v>
      </c>
      <c r="AI137">
        <v>4</v>
      </c>
      <c r="AJ137">
        <v>5.18</v>
      </c>
      <c r="AK137">
        <v>29.5</v>
      </c>
      <c r="AM137" t="s">
        <v>144</v>
      </c>
      <c r="AN137" t="s">
        <v>145</v>
      </c>
      <c r="AO137" t="s">
        <v>23</v>
      </c>
      <c r="AP137">
        <v>3.81</v>
      </c>
      <c r="AQ137">
        <v>322.72199999999998</v>
      </c>
      <c r="AR137">
        <v>5508</v>
      </c>
      <c r="AS137">
        <v>118969.55499999999</v>
      </c>
      <c r="AT137">
        <v>1.0999999999999999E-2</v>
      </c>
      <c r="AY137" t="s">
        <v>144</v>
      </c>
      <c r="AZ137" t="s">
        <v>145</v>
      </c>
      <c r="BA137" t="s">
        <v>23</v>
      </c>
      <c r="BB137">
        <v>3.96</v>
      </c>
      <c r="BC137">
        <v>118969.55499999999</v>
      </c>
      <c r="BD137">
        <v>3318540</v>
      </c>
      <c r="BF137">
        <v>118969.55499999999</v>
      </c>
      <c r="BG137">
        <v>4</v>
      </c>
      <c r="BH137">
        <v>7.18</v>
      </c>
      <c r="BI137">
        <v>79.400000000000006</v>
      </c>
      <c r="BK137" t="s">
        <v>144</v>
      </c>
      <c r="BL137" t="s">
        <v>145</v>
      </c>
      <c r="BM137" t="s">
        <v>23</v>
      </c>
      <c r="BN137">
        <v>4.05</v>
      </c>
      <c r="BO137">
        <v>218.786</v>
      </c>
      <c r="BP137">
        <v>8347</v>
      </c>
      <c r="BQ137">
        <v>2343.2310000000002</v>
      </c>
      <c r="BR137">
        <v>0.373</v>
      </c>
      <c r="BT137">
        <v>1.23</v>
      </c>
      <c r="BW137" t="s">
        <v>144</v>
      </c>
      <c r="BX137" t="s">
        <v>145</v>
      </c>
      <c r="BY137" t="s">
        <v>23</v>
      </c>
      <c r="BZ137">
        <v>4.05</v>
      </c>
      <c r="CA137">
        <v>2343.2310000000002</v>
      </c>
      <c r="CB137">
        <v>87432</v>
      </c>
      <c r="CD137">
        <v>2343.2310000000002</v>
      </c>
      <c r="CE137">
        <v>4</v>
      </c>
      <c r="CF137">
        <v>6.97</v>
      </c>
      <c r="CG137">
        <v>74.3</v>
      </c>
      <c r="CI137" t="s">
        <v>144</v>
      </c>
      <c r="CJ137" t="s">
        <v>145</v>
      </c>
      <c r="CK137" t="s">
        <v>23</v>
      </c>
      <c r="CL137">
        <v>4.07</v>
      </c>
      <c r="CM137">
        <v>7.0129999999999999</v>
      </c>
      <c r="CN137">
        <v>311</v>
      </c>
      <c r="CO137">
        <v>88574.773000000001</v>
      </c>
      <c r="CP137">
        <v>0</v>
      </c>
      <c r="CU137" t="s">
        <v>144</v>
      </c>
      <c r="CV137" t="s">
        <v>145</v>
      </c>
      <c r="CW137" t="s">
        <v>23</v>
      </c>
      <c r="CX137">
        <v>4.4000000000000004</v>
      </c>
      <c r="CY137">
        <v>279947.90600000002</v>
      </c>
      <c r="CZ137">
        <v>11400369</v>
      </c>
      <c r="DA137">
        <v>88574.773000000001</v>
      </c>
      <c r="DB137">
        <v>12.641999999999999</v>
      </c>
      <c r="DD137">
        <v>43.34</v>
      </c>
      <c r="DG137" t="s">
        <v>144</v>
      </c>
      <c r="DH137" t="s">
        <v>145</v>
      </c>
      <c r="DI137" t="s">
        <v>23</v>
      </c>
      <c r="DJ137">
        <v>4.4000000000000004</v>
      </c>
      <c r="DK137">
        <v>88574.773000000001</v>
      </c>
      <c r="DL137">
        <v>3453310</v>
      </c>
      <c r="DN137">
        <v>88574.773000000001</v>
      </c>
      <c r="DO137">
        <v>4</v>
      </c>
      <c r="DP137">
        <v>9.91</v>
      </c>
      <c r="DQ137">
        <v>147.69999999999999</v>
      </c>
    </row>
    <row r="138" spans="3:121" x14ac:dyDescent="0.25">
      <c r="C138" t="s">
        <v>146</v>
      </c>
      <c r="D138" t="s">
        <v>147</v>
      </c>
      <c r="E138" t="s">
        <v>23</v>
      </c>
      <c r="F138">
        <v>3.87</v>
      </c>
      <c r="G138">
        <v>10594.069</v>
      </c>
      <c r="H138">
        <v>161173</v>
      </c>
      <c r="I138">
        <v>4496.683</v>
      </c>
      <c r="J138">
        <v>9.4239999999999995</v>
      </c>
      <c r="L138">
        <v>33.72</v>
      </c>
      <c r="O138" t="s">
        <v>146</v>
      </c>
      <c r="P138" t="s">
        <v>147</v>
      </c>
      <c r="Q138" t="s">
        <v>23</v>
      </c>
      <c r="R138">
        <v>3.78</v>
      </c>
      <c r="S138">
        <v>140.797</v>
      </c>
      <c r="T138">
        <v>4509</v>
      </c>
      <c r="U138">
        <v>4496.683</v>
      </c>
      <c r="V138">
        <v>0.125</v>
      </c>
      <c r="X138">
        <v>0.25</v>
      </c>
      <c r="AA138" t="s">
        <v>146</v>
      </c>
      <c r="AB138" t="s">
        <v>147</v>
      </c>
      <c r="AC138" t="s">
        <v>23</v>
      </c>
      <c r="AD138">
        <v>3.78</v>
      </c>
      <c r="AE138">
        <v>4496.683</v>
      </c>
      <c r="AF138">
        <v>155205</v>
      </c>
      <c r="AH138">
        <v>4496.683</v>
      </c>
      <c r="AI138">
        <v>4</v>
      </c>
      <c r="AJ138">
        <v>5.56</v>
      </c>
      <c r="AK138">
        <v>39</v>
      </c>
      <c r="AM138" t="s">
        <v>146</v>
      </c>
      <c r="AN138" t="s">
        <v>147</v>
      </c>
      <c r="AO138" t="s">
        <v>23</v>
      </c>
      <c r="AP138">
        <v>3.85</v>
      </c>
      <c r="AQ138">
        <v>377.62200000000001</v>
      </c>
      <c r="AR138">
        <v>4486</v>
      </c>
      <c r="AS138">
        <v>122033.266</v>
      </c>
      <c r="AT138">
        <v>1.2E-2</v>
      </c>
      <c r="AY138" t="s">
        <v>146</v>
      </c>
      <c r="AZ138" t="s">
        <v>147</v>
      </c>
      <c r="BA138" t="s">
        <v>23</v>
      </c>
      <c r="BB138">
        <v>3.96</v>
      </c>
      <c r="BC138">
        <v>122033.266</v>
      </c>
      <c r="BD138">
        <v>3442648</v>
      </c>
      <c r="BF138">
        <v>122033.266</v>
      </c>
      <c r="BG138">
        <v>4</v>
      </c>
      <c r="BH138">
        <v>7.36</v>
      </c>
      <c r="BI138">
        <v>84</v>
      </c>
      <c r="BK138" t="s">
        <v>146</v>
      </c>
      <c r="BL138" t="s">
        <v>147</v>
      </c>
      <c r="BM138" t="s">
        <v>23</v>
      </c>
      <c r="BN138">
        <v>4.05</v>
      </c>
      <c r="BO138">
        <v>139.54</v>
      </c>
      <c r="BP138">
        <v>5755</v>
      </c>
      <c r="BQ138">
        <v>2400.6129999999998</v>
      </c>
      <c r="BR138">
        <v>0.23300000000000001</v>
      </c>
      <c r="BT138">
        <v>0.39</v>
      </c>
      <c r="BW138" t="s">
        <v>146</v>
      </c>
      <c r="BX138" t="s">
        <v>147</v>
      </c>
      <c r="BY138" t="s">
        <v>23</v>
      </c>
      <c r="BZ138">
        <v>4.05</v>
      </c>
      <c r="CA138">
        <v>2400.6129999999998</v>
      </c>
      <c r="CB138">
        <v>90344</v>
      </c>
      <c r="CD138">
        <v>2400.6129999999998</v>
      </c>
      <c r="CE138">
        <v>4</v>
      </c>
      <c r="CF138">
        <v>7.14</v>
      </c>
      <c r="CG138">
        <v>78.5</v>
      </c>
      <c r="CI138" t="s">
        <v>146</v>
      </c>
      <c r="CJ138" t="s">
        <v>147</v>
      </c>
      <c r="CK138" t="s">
        <v>23</v>
      </c>
      <c r="CL138">
        <v>4.07</v>
      </c>
      <c r="CM138">
        <v>9.7170000000000005</v>
      </c>
      <c r="CN138">
        <v>489</v>
      </c>
      <c r="CO138">
        <v>95312.483999999997</v>
      </c>
      <c r="CP138">
        <v>0</v>
      </c>
      <c r="CU138" t="s">
        <v>146</v>
      </c>
      <c r="CV138" t="s">
        <v>147</v>
      </c>
      <c r="CW138" t="s">
        <v>23</v>
      </c>
      <c r="CX138">
        <v>4.4000000000000004</v>
      </c>
      <c r="CY138">
        <v>300004.28100000002</v>
      </c>
      <c r="CZ138">
        <v>12091701</v>
      </c>
      <c r="DA138">
        <v>95312.483999999997</v>
      </c>
      <c r="DB138">
        <v>12.59</v>
      </c>
      <c r="DD138">
        <v>43.16</v>
      </c>
      <c r="DG138" t="s">
        <v>146</v>
      </c>
      <c r="DH138" t="s">
        <v>147</v>
      </c>
      <c r="DI138" t="s">
        <v>23</v>
      </c>
      <c r="DJ138">
        <v>4.4000000000000004</v>
      </c>
      <c r="DK138">
        <v>95312.483999999997</v>
      </c>
      <c r="DL138">
        <v>3746577</v>
      </c>
      <c r="DN138">
        <v>95312.483999999997</v>
      </c>
      <c r="DO138">
        <v>4</v>
      </c>
      <c r="DP138">
        <v>10.66</v>
      </c>
      <c r="DQ138">
        <v>166.6</v>
      </c>
    </row>
    <row r="139" spans="3:121" x14ac:dyDescent="0.25">
      <c r="C139" t="s">
        <v>148</v>
      </c>
      <c r="D139" t="s">
        <v>149</v>
      </c>
      <c r="E139" t="s">
        <v>23</v>
      </c>
      <c r="F139">
        <v>3.88</v>
      </c>
      <c r="G139">
        <v>10354.753000000001</v>
      </c>
      <c r="H139">
        <v>164488</v>
      </c>
      <c r="I139">
        <v>4153.8059999999996</v>
      </c>
      <c r="J139">
        <v>9.9710000000000001</v>
      </c>
      <c r="L139">
        <v>35.72</v>
      </c>
      <c r="O139" t="s">
        <v>148</v>
      </c>
      <c r="P139" t="s">
        <v>149</v>
      </c>
      <c r="Q139" t="s">
        <v>23</v>
      </c>
      <c r="R139">
        <v>3.78</v>
      </c>
      <c r="S139">
        <v>121.203</v>
      </c>
      <c r="T139">
        <v>3598</v>
      </c>
      <c r="U139">
        <v>4153.8059999999996</v>
      </c>
      <c r="V139">
        <v>0.11700000000000001</v>
      </c>
      <c r="X139">
        <v>0.12</v>
      </c>
      <c r="AA139" t="s">
        <v>148</v>
      </c>
      <c r="AB139" t="s">
        <v>149</v>
      </c>
      <c r="AC139" t="s">
        <v>23</v>
      </c>
      <c r="AD139">
        <v>3.78</v>
      </c>
      <c r="AE139">
        <v>4153.8059999999996</v>
      </c>
      <c r="AF139">
        <v>139829</v>
      </c>
      <c r="AH139">
        <v>4153.8059999999996</v>
      </c>
      <c r="AI139">
        <v>4</v>
      </c>
      <c r="AJ139">
        <v>5.14</v>
      </c>
      <c r="AK139">
        <v>28.4</v>
      </c>
      <c r="AM139" t="s">
        <v>148</v>
      </c>
      <c r="AN139" t="s">
        <v>149</v>
      </c>
      <c r="AO139" t="s">
        <v>23</v>
      </c>
      <c r="AP139">
        <v>3.85</v>
      </c>
      <c r="AQ139">
        <v>390.74599999999998</v>
      </c>
      <c r="AR139">
        <v>5225</v>
      </c>
      <c r="AS139">
        <v>110901.977</v>
      </c>
      <c r="AT139">
        <v>1.4E-2</v>
      </c>
      <c r="AY139" t="s">
        <v>148</v>
      </c>
      <c r="AZ139" t="s">
        <v>149</v>
      </c>
      <c r="BA139" t="s">
        <v>23</v>
      </c>
      <c r="BB139">
        <v>3.96</v>
      </c>
      <c r="BC139">
        <v>110901.977</v>
      </c>
      <c r="BD139">
        <v>3062770</v>
      </c>
      <c r="BF139">
        <v>110901.977</v>
      </c>
      <c r="BG139">
        <v>4</v>
      </c>
      <c r="BH139">
        <v>6.69</v>
      </c>
      <c r="BI139">
        <v>67.3</v>
      </c>
      <c r="BK139" t="s">
        <v>148</v>
      </c>
      <c r="BL139" t="s">
        <v>149</v>
      </c>
      <c r="BM139" t="s">
        <v>23</v>
      </c>
      <c r="BN139">
        <v>4.05</v>
      </c>
      <c r="BO139">
        <v>143.16300000000001</v>
      </c>
      <c r="BP139">
        <v>5696</v>
      </c>
      <c r="BQ139">
        <v>2513.0419999999999</v>
      </c>
      <c r="BR139">
        <v>0.22800000000000001</v>
      </c>
      <c r="BT139">
        <v>0.36</v>
      </c>
      <c r="BW139" t="s">
        <v>148</v>
      </c>
      <c r="BX139" t="s">
        <v>149</v>
      </c>
      <c r="BY139" t="s">
        <v>23</v>
      </c>
      <c r="BZ139">
        <v>4.05</v>
      </c>
      <c r="CA139">
        <v>2513.0419999999999</v>
      </c>
      <c r="CB139">
        <v>92824</v>
      </c>
      <c r="CD139">
        <v>2513.0419999999999</v>
      </c>
      <c r="CE139">
        <v>4</v>
      </c>
      <c r="CF139">
        <v>7.48</v>
      </c>
      <c r="CG139">
        <v>86.9</v>
      </c>
      <c r="CI139" t="s">
        <v>148</v>
      </c>
      <c r="CJ139" t="s">
        <v>149</v>
      </c>
      <c r="CK139" t="s">
        <v>23</v>
      </c>
      <c r="CO139">
        <v>94841.608999999997</v>
      </c>
      <c r="CU139" t="s">
        <v>148</v>
      </c>
      <c r="CV139" t="s">
        <v>149</v>
      </c>
      <c r="CW139" t="s">
        <v>23</v>
      </c>
      <c r="CX139">
        <v>4.4000000000000004</v>
      </c>
      <c r="CY139">
        <v>299780.09399999998</v>
      </c>
      <c r="CZ139">
        <v>11869348</v>
      </c>
      <c r="DA139">
        <v>94841.608999999997</v>
      </c>
      <c r="DB139">
        <v>12.643000000000001</v>
      </c>
      <c r="DD139">
        <v>43.34</v>
      </c>
      <c r="DG139" t="s">
        <v>148</v>
      </c>
      <c r="DH139" t="s">
        <v>149</v>
      </c>
      <c r="DI139" t="s">
        <v>23</v>
      </c>
      <c r="DJ139">
        <v>4.4000000000000004</v>
      </c>
      <c r="DK139">
        <v>94841.608999999997</v>
      </c>
      <c r="DL139">
        <v>3775499</v>
      </c>
      <c r="DN139">
        <v>94841.608999999997</v>
      </c>
      <c r="DO139">
        <v>4</v>
      </c>
      <c r="DP139">
        <v>10.61</v>
      </c>
      <c r="DQ139">
        <v>165.2</v>
      </c>
    </row>
    <row r="140" spans="3:121" x14ac:dyDescent="0.25">
      <c r="C140" t="s">
        <v>207</v>
      </c>
      <c r="D140" t="s">
        <v>208</v>
      </c>
      <c r="E140" t="s">
        <v>23</v>
      </c>
      <c r="F140">
        <v>3.87</v>
      </c>
      <c r="G140">
        <v>13138.3</v>
      </c>
      <c r="H140">
        <v>187084</v>
      </c>
      <c r="I140">
        <v>4056.4189999999999</v>
      </c>
      <c r="J140">
        <v>12.956</v>
      </c>
      <c r="L140">
        <v>46.64</v>
      </c>
      <c r="O140" t="s">
        <v>207</v>
      </c>
      <c r="P140" t="s">
        <v>208</v>
      </c>
      <c r="Q140" t="s">
        <v>23</v>
      </c>
      <c r="R140">
        <v>3.78</v>
      </c>
      <c r="S140">
        <v>189.65299999999999</v>
      </c>
      <c r="T140">
        <v>5817</v>
      </c>
      <c r="U140">
        <v>4056.4189999999999</v>
      </c>
      <c r="V140">
        <v>0.187</v>
      </c>
      <c r="X140">
        <v>1.1599999999999999</v>
      </c>
      <c r="AA140" t="s">
        <v>207</v>
      </c>
      <c r="AB140" t="s">
        <v>208</v>
      </c>
      <c r="AC140" t="s">
        <v>23</v>
      </c>
      <c r="AD140">
        <v>3.78</v>
      </c>
      <c r="AE140">
        <v>4056.4189999999999</v>
      </c>
      <c r="AF140">
        <v>140110</v>
      </c>
      <c r="AH140">
        <v>4056.4189999999999</v>
      </c>
      <c r="AI140">
        <v>4</v>
      </c>
      <c r="AJ140">
        <v>5.0199999999999996</v>
      </c>
      <c r="AK140">
        <v>25.4</v>
      </c>
      <c r="AM140" t="s">
        <v>207</v>
      </c>
      <c r="AN140" t="s">
        <v>208</v>
      </c>
      <c r="AO140" t="s">
        <v>23</v>
      </c>
      <c r="AP140">
        <v>3.81</v>
      </c>
      <c r="AQ140">
        <v>457.15199999999999</v>
      </c>
      <c r="AR140">
        <v>6935</v>
      </c>
      <c r="AS140">
        <v>96807.187999999995</v>
      </c>
      <c r="AT140">
        <v>1.9E-2</v>
      </c>
      <c r="AY140" t="s">
        <v>207</v>
      </c>
      <c r="AZ140" t="s">
        <v>208</v>
      </c>
      <c r="BA140" t="s">
        <v>23</v>
      </c>
      <c r="BB140">
        <v>3.97</v>
      </c>
      <c r="BC140">
        <v>96807.187999999995</v>
      </c>
      <c r="BD140">
        <v>2668441</v>
      </c>
      <c r="BF140">
        <v>96807.187999999995</v>
      </c>
      <c r="BG140">
        <v>4</v>
      </c>
      <c r="BH140">
        <v>5.84</v>
      </c>
      <c r="BI140">
        <v>46</v>
      </c>
      <c r="BK140" t="s">
        <v>207</v>
      </c>
      <c r="BL140" t="s">
        <v>208</v>
      </c>
      <c r="BM140" t="s">
        <v>23</v>
      </c>
      <c r="BN140">
        <v>4.05</v>
      </c>
      <c r="BO140">
        <v>207.095</v>
      </c>
      <c r="BP140">
        <v>7876</v>
      </c>
      <c r="BQ140">
        <v>2059.0169999999998</v>
      </c>
      <c r="BR140">
        <v>0.40200000000000002</v>
      </c>
      <c r="BT140">
        <v>1.41</v>
      </c>
      <c r="BW140" t="s">
        <v>207</v>
      </c>
      <c r="BX140" t="s">
        <v>208</v>
      </c>
      <c r="BY140" t="s">
        <v>23</v>
      </c>
      <c r="BZ140">
        <v>4.05</v>
      </c>
      <c r="CA140">
        <v>2059.0169999999998</v>
      </c>
      <c r="CB140">
        <v>77275</v>
      </c>
      <c r="CD140">
        <v>2059.0169999999998</v>
      </c>
      <c r="CE140">
        <v>4</v>
      </c>
      <c r="CF140">
        <v>6.12</v>
      </c>
      <c r="CG140">
        <v>53.1</v>
      </c>
      <c r="CI140" t="s">
        <v>207</v>
      </c>
      <c r="CJ140" t="s">
        <v>208</v>
      </c>
      <c r="CK140" t="s">
        <v>23</v>
      </c>
      <c r="CO140">
        <v>76163.773000000001</v>
      </c>
      <c r="CU140" t="s">
        <v>207</v>
      </c>
      <c r="CV140" t="s">
        <v>208</v>
      </c>
      <c r="CW140" t="s">
        <v>23</v>
      </c>
      <c r="CX140">
        <v>4.4000000000000004</v>
      </c>
      <c r="CY140">
        <v>198084.21900000001</v>
      </c>
      <c r="CZ140">
        <v>8400724</v>
      </c>
      <c r="DA140">
        <v>76163.773000000001</v>
      </c>
      <c r="DB140">
        <v>10.403</v>
      </c>
      <c r="DD140">
        <v>35.57</v>
      </c>
      <c r="DG140" t="s">
        <v>207</v>
      </c>
      <c r="DH140" t="s">
        <v>208</v>
      </c>
      <c r="DI140" t="s">
        <v>23</v>
      </c>
      <c r="DJ140">
        <v>4.4000000000000004</v>
      </c>
      <c r="DK140">
        <v>76163.773000000001</v>
      </c>
      <c r="DL140">
        <v>3220525</v>
      </c>
      <c r="DN140">
        <v>76163.773000000001</v>
      </c>
      <c r="DO140">
        <v>4</v>
      </c>
      <c r="DP140">
        <v>8.52</v>
      </c>
      <c r="DQ140">
        <v>113</v>
      </c>
    </row>
    <row r="141" spans="3:121" x14ac:dyDescent="0.25">
      <c r="C141" t="s">
        <v>209</v>
      </c>
      <c r="D141" t="s">
        <v>210</v>
      </c>
      <c r="E141" t="s">
        <v>23</v>
      </c>
      <c r="F141">
        <v>3.87</v>
      </c>
      <c r="G141">
        <v>14517.875</v>
      </c>
      <c r="H141">
        <v>206204</v>
      </c>
      <c r="I141">
        <v>4559.46</v>
      </c>
      <c r="J141">
        <v>12.736000000000001</v>
      </c>
      <c r="L141">
        <v>45.83</v>
      </c>
      <c r="O141" t="s">
        <v>209</v>
      </c>
      <c r="P141" t="s">
        <v>210</v>
      </c>
      <c r="Q141" t="s">
        <v>23</v>
      </c>
      <c r="R141">
        <v>3.78</v>
      </c>
      <c r="S141">
        <v>241.631</v>
      </c>
      <c r="T141">
        <v>8170</v>
      </c>
      <c r="U141">
        <v>4559.46</v>
      </c>
      <c r="V141">
        <v>0.21199999999999999</v>
      </c>
      <c r="X141">
        <v>1.53</v>
      </c>
      <c r="AA141" t="s">
        <v>209</v>
      </c>
      <c r="AB141" t="s">
        <v>210</v>
      </c>
      <c r="AC141" t="s">
        <v>23</v>
      </c>
      <c r="AD141">
        <v>3.78</v>
      </c>
      <c r="AE141">
        <v>4559.46</v>
      </c>
      <c r="AF141">
        <v>157257</v>
      </c>
      <c r="AH141">
        <v>4559.46</v>
      </c>
      <c r="AI141">
        <v>4</v>
      </c>
      <c r="AJ141">
        <v>5.64</v>
      </c>
      <c r="AK141">
        <v>40.9</v>
      </c>
      <c r="AM141" t="s">
        <v>209</v>
      </c>
      <c r="AN141" t="s">
        <v>210</v>
      </c>
      <c r="AO141" t="s">
        <v>23</v>
      </c>
      <c r="AP141">
        <v>3.81</v>
      </c>
      <c r="AQ141">
        <v>475.46899999999999</v>
      </c>
      <c r="AR141">
        <v>8669</v>
      </c>
      <c r="AS141">
        <v>110827.492</v>
      </c>
      <c r="AT141">
        <v>1.7000000000000001E-2</v>
      </c>
      <c r="AY141" t="s">
        <v>209</v>
      </c>
      <c r="AZ141" t="s">
        <v>210</v>
      </c>
      <c r="BA141" t="s">
        <v>23</v>
      </c>
      <c r="BB141">
        <v>3.96</v>
      </c>
      <c r="BC141">
        <v>110827.492</v>
      </c>
      <c r="BD141">
        <v>3028426</v>
      </c>
      <c r="BF141">
        <v>110827.492</v>
      </c>
      <c r="BG141">
        <v>4</v>
      </c>
      <c r="BH141">
        <v>6.69</v>
      </c>
      <c r="BI141">
        <v>67.099999999999994</v>
      </c>
      <c r="BK141" t="s">
        <v>209</v>
      </c>
      <c r="BL141" t="s">
        <v>210</v>
      </c>
      <c r="BM141" t="s">
        <v>23</v>
      </c>
      <c r="BN141">
        <v>4.05</v>
      </c>
      <c r="BO141">
        <v>353.00599999999997</v>
      </c>
      <c r="BP141">
        <v>13268</v>
      </c>
      <c r="BQ141">
        <v>2482.2130000000002</v>
      </c>
      <c r="BR141">
        <v>0.56899999999999995</v>
      </c>
      <c r="BT141">
        <v>2.41</v>
      </c>
      <c r="BW141" t="s">
        <v>209</v>
      </c>
      <c r="BX141" t="s">
        <v>210</v>
      </c>
      <c r="BY141" t="s">
        <v>23</v>
      </c>
      <c r="BZ141">
        <v>4.05</v>
      </c>
      <c r="CA141">
        <v>2482.2130000000002</v>
      </c>
      <c r="CB141">
        <v>93606</v>
      </c>
      <c r="CD141">
        <v>2482.2130000000002</v>
      </c>
      <c r="CE141">
        <v>4</v>
      </c>
      <c r="CF141">
        <v>7.38</v>
      </c>
      <c r="CG141">
        <v>84.6</v>
      </c>
      <c r="CI141" t="s">
        <v>209</v>
      </c>
      <c r="CJ141" t="s">
        <v>210</v>
      </c>
      <c r="CK141" t="s">
        <v>23</v>
      </c>
      <c r="CL141">
        <v>4.07</v>
      </c>
      <c r="CM141">
        <v>1.9670000000000001</v>
      </c>
      <c r="CN141">
        <v>217</v>
      </c>
      <c r="CO141">
        <v>92251.773000000001</v>
      </c>
      <c r="CP141">
        <v>0</v>
      </c>
      <c r="CU141" t="s">
        <v>209</v>
      </c>
      <c r="CV141" t="s">
        <v>210</v>
      </c>
      <c r="CW141" t="s">
        <v>23</v>
      </c>
      <c r="CX141">
        <v>4.4000000000000004</v>
      </c>
      <c r="CY141">
        <v>241833.68799999999</v>
      </c>
      <c r="CZ141">
        <v>9651093</v>
      </c>
      <c r="DA141">
        <v>92251.773000000001</v>
      </c>
      <c r="DB141">
        <v>10.486000000000001</v>
      </c>
      <c r="DD141">
        <v>35.85</v>
      </c>
      <c r="DG141" t="s">
        <v>209</v>
      </c>
      <c r="DH141" t="s">
        <v>210</v>
      </c>
      <c r="DI141" t="s">
        <v>23</v>
      </c>
      <c r="DJ141">
        <v>4.4000000000000004</v>
      </c>
      <c r="DK141">
        <v>92251.773000000001</v>
      </c>
      <c r="DL141">
        <v>3670430</v>
      </c>
      <c r="DN141">
        <v>92251.773000000001</v>
      </c>
      <c r="DO141">
        <v>4</v>
      </c>
      <c r="DP141">
        <v>10.32</v>
      </c>
      <c r="DQ141">
        <v>158</v>
      </c>
    </row>
    <row r="142" spans="3:121" x14ac:dyDescent="0.25">
      <c r="C142" t="s">
        <v>211</v>
      </c>
      <c r="D142" t="s">
        <v>212</v>
      </c>
      <c r="E142" t="s">
        <v>23</v>
      </c>
      <c r="F142">
        <v>3.87</v>
      </c>
      <c r="G142">
        <v>15841.148999999999</v>
      </c>
      <c r="H142">
        <v>227470</v>
      </c>
      <c r="I142">
        <v>4493.0749999999998</v>
      </c>
      <c r="J142">
        <v>14.103</v>
      </c>
      <c r="L142">
        <v>50.83</v>
      </c>
      <c r="O142" t="s">
        <v>211</v>
      </c>
      <c r="P142" t="s">
        <v>212</v>
      </c>
      <c r="Q142" t="s">
        <v>23</v>
      </c>
      <c r="R142">
        <v>3.78</v>
      </c>
      <c r="S142">
        <v>290.76499999999999</v>
      </c>
      <c r="T142">
        <v>9335</v>
      </c>
      <c r="U142">
        <v>4493.0749999999998</v>
      </c>
      <c r="V142">
        <v>0.25900000000000001</v>
      </c>
      <c r="X142">
        <v>2.2200000000000002</v>
      </c>
      <c r="AA142" t="s">
        <v>211</v>
      </c>
      <c r="AB142" t="s">
        <v>212</v>
      </c>
      <c r="AC142" t="s">
        <v>23</v>
      </c>
      <c r="AD142">
        <v>3.78</v>
      </c>
      <c r="AE142">
        <v>4493.0749999999998</v>
      </c>
      <c r="AF142">
        <v>154908</v>
      </c>
      <c r="AH142">
        <v>4493.0749999999998</v>
      </c>
      <c r="AI142">
        <v>4</v>
      </c>
      <c r="AJ142">
        <v>5.56</v>
      </c>
      <c r="AK142">
        <v>38.9</v>
      </c>
      <c r="AM142" t="s">
        <v>211</v>
      </c>
      <c r="AN142" t="s">
        <v>212</v>
      </c>
      <c r="AO142" t="s">
        <v>23</v>
      </c>
      <c r="AP142">
        <v>3.81</v>
      </c>
      <c r="AQ142">
        <v>554.06899999999996</v>
      </c>
      <c r="AR142">
        <v>8920</v>
      </c>
      <c r="AS142">
        <v>106620.406</v>
      </c>
      <c r="AT142">
        <v>2.1000000000000001E-2</v>
      </c>
      <c r="AY142" t="s">
        <v>211</v>
      </c>
      <c r="AZ142" t="s">
        <v>212</v>
      </c>
      <c r="BA142" t="s">
        <v>23</v>
      </c>
      <c r="BB142">
        <v>3.96</v>
      </c>
      <c r="BC142">
        <v>106620.406</v>
      </c>
      <c r="BD142">
        <v>3040845</v>
      </c>
      <c r="BF142">
        <v>106620.406</v>
      </c>
      <c r="BG142">
        <v>4</v>
      </c>
      <c r="BH142">
        <v>6.43</v>
      </c>
      <c r="BI142">
        <v>60.8</v>
      </c>
      <c r="BK142" t="s">
        <v>211</v>
      </c>
      <c r="BL142" t="s">
        <v>212</v>
      </c>
      <c r="BM142" t="s">
        <v>23</v>
      </c>
      <c r="BN142">
        <v>4.05</v>
      </c>
      <c r="BO142">
        <v>232.93899999999999</v>
      </c>
      <c r="BP142">
        <v>8411</v>
      </c>
      <c r="BQ142">
        <v>2293.9029999999998</v>
      </c>
      <c r="BR142">
        <v>0.40600000000000003</v>
      </c>
      <c r="BT142">
        <v>1.43</v>
      </c>
      <c r="BW142" t="s">
        <v>211</v>
      </c>
      <c r="BX142" t="s">
        <v>212</v>
      </c>
      <c r="BY142" t="s">
        <v>23</v>
      </c>
      <c r="BZ142">
        <v>4.05</v>
      </c>
      <c r="CA142">
        <v>2293.9029999999998</v>
      </c>
      <c r="CB142">
        <v>85682</v>
      </c>
      <c r="CD142">
        <v>2293.9029999999998</v>
      </c>
      <c r="CE142">
        <v>4</v>
      </c>
      <c r="CF142">
        <v>6.82</v>
      </c>
      <c r="CG142">
        <v>70.599999999999994</v>
      </c>
      <c r="CI142" t="s">
        <v>211</v>
      </c>
      <c r="CJ142" t="s">
        <v>212</v>
      </c>
      <c r="CK142" t="s">
        <v>23</v>
      </c>
      <c r="CL142">
        <v>4.05</v>
      </c>
      <c r="CM142">
        <v>4.0140000000000002</v>
      </c>
      <c r="CN142">
        <v>281</v>
      </c>
      <c r="CO142">
        <v>83986.945000000007</v>
      </c>
      <c r="CP142">
        <v>0</v>
      </c>
      <c r="CU142" t="s">
        <v>211</v>
      </c>
      <c r="CV142" t="s">
        <v>212</v>
      </c>
      <c r="CW142" t="s">
        <v>23</v>
      </c>
      <c r="CX142">
        <v>4.4000000000000004</v>
      </c>
      <c r="CY142">
        <v>218327.75</v>
      </c>
      <c r="CZ142">
        <v>8751073</v>
      </c>
      <c r="DA142">
        <v>83986.945000000007</v>
      </c>
      <c r="DB142">
        <v>10.398</v>
      </c>
      <c r="DD142">
        <v>35.549999999999997</v>
      </c>
      <c r="DG142" t="s">
        <v>211</v>
      </c>
      <c r="DH142" t="s">
        <v>212</v>
      </c>
      <c r="DI142" t="s">
        <v>23</v>
      </c>
      <c r="DJ142">
        <v>4.4000000000000004</v>
      </c>
      <c r="DK142">
        <v>83986.945000000007</v>
      </c>
      <c r="DL142">
        <v>3315792</v>
      </c>
      <c r="DN142">
        <v>83986.945000000007</v>
      </c>
      <c r="DO142">
        <v>4</v>
      </c>
      <c r="DP142">
        <v>9.4</v>
      </c>
      <c r="DQ142">
        <v>134.9</v>
      </c>
    </row>
    <row r="143" spans="3:121" x14ac:dyDescent="0.25">
      <c r="C143" t="s">
        <v>213</v>
      </c>
      <c r="D143" t="s">
        <v>214</v>
      </c>
      <c r="E143" t="s">
        <v>23</v>
      </c>
      <c r="F143">
        <v>3.87</v>
      </c>
      <c r="G143">
        <v>12003.915999999999</v>
      </c>
      <c r="H143">
        <v>162939</v>
      </c>
      <c r="I143">
        <v>4114.2579999999998</v>
      </c>
      <c r="J143">
        <v>11.670999999999999</v>
      </c>
      <c r="L143">
        <v>41.94</v>
      </c>
      <c r="O143" t="s">
        <v>213</v>
      </c>
      <c r="P143" t="s">
        <v>214</v>
      </c>
      <c r="Q143" t="s">
        <v>23</v>
      </c>
      <c r="R143">
        <v>3.78</v>
      </c>
      <c r="S143">
        <v>190.399</v>
      </c>
      <c r="T143">
        <v>6349</v>
      </c>
      <c r="U143">
        <v>4114.2579999999998</v>
      </c>
      <c r="V143">
        <v>0.185</v>
      </c>
      <c r="X143">
        <v>1.1299999999999999</v>
      </c>
      <c r="AA143" t="s">
        <v>213</v>
      </c>
      <c r="AB143" t="s">
        <v>214</v>
      </c>
      <c r="AC143" t="s">
        <v>23</v>
      </c>
      <c r="AD143">
        <v>3.78</v>
      </c>
      <c r="AE143">
        <v>4114.2579999999998</v>
      </c>
      <c r="AF143">
        <v>141391</v>
      </c>
      <c r="AH143">
        <v>4114.2579999999998</v>
      </c>
      <c r="AI143">
        <v>4</v>
      </c>
      <c r="AJ143">
        <v>5.09</v>
      </c>
      <c r="AK143">
        <v>27.2</v>
      </c>
      <c r="AM143" t="s">
        <v>213</v>
      </c>
      <c r="AN143" t="s">
        <v>214</v>
      </c>
      <c r="AO143" t="s">
        <v>23</v>
      </c>
      <c r="AP143">
        <v>3.81</v>
      </c>
      <c r="AQ143">
        <v>469.10500000000002</v>
      </c>
      <c r="AR143">
        <v>6650</v>
      </c>
      <c r="AS143">
        <v>86723.508000000002</v>
      </c>
      <c r="AT143">
        <v>2.1999999999999999E-2</v>
      </c>
      <c r="AY143" t="s">
        <v>213</v>
      </c>
      <c r="AZ143" t="s">
        <v>214</v>
      </c>
      <c r="BA143" t="s">
        <v>23</v>
      </c>
      <c r="BB143">
        <v>3.96</v>
      </c>
      <c r="BC143">
        <v>86723.508000000002</v>
      </c>
      <c r="BD143">
        <v>2258546</v>
      </c>
      <c r="BF143">
        <v>86723.508000000002</v>
      </c>
      <c r="BG143">
        <v>4</v>
      </c>
      <c r="BH143">
        <v>5.23</v>
      </c>
      <c r="BI143">
        <v>30.8</v>
      </c>
      <c r="BK143" t="s">
        <v>213</v>
      </c>
      <c r="BL143" t="s">
        <v>214</v>
      </c>
      <c r="BM143" t="s">
        <v>23</v>
      </c>
      <c r="BN143">
        <v>4.05</v>
      </c>
      <c r="BO143">
        <v>220.97300000000001</v>
      </c>
      <c r="BP143">
        <v>8680</v>
      </c>
      <c r="BQ143">
        <v>2212.0839999999998</v>
      </c>
      <c r="BR143">
        <v>0.4</v>
      </c>
      <c r="BT143">
        <v>1.39</v>
      </c>
      <c r="BW143" t="s">
        <v>213</v>
      </c>
      <c r="BX143" t="s">
        <v>214</v>
      </c>
      <c r="BY143" t="s">
        <v>23</v>
      </c>
      <c r="BZ143">
        <v>4.05</v>
      </c>
      <c r="CA143">
        <v>2212.0839999999998</v>
      </c>
      <c r="CB143">
        <v>83409</v>
      </c>
      <c r="CD143">
        <v>2212.0839999999998</v>
      </c>
      <c r="CE143">
        <v>4</v>
      </c>
      <c r="CF143">
        <v>6.58</v>
      </c>
      <c r="CG143">
        <v>64.5</v>
      </c>
      <c r="CI143" t="s">
        <v>213</v>
      </c>
      <c r="CJ143" t="s">
        <v>214</v>
      </c>
      <c r="CK143" t="s">
        <v>23</v>
      </c>
      <c r="CL143">
        <v>4.0599999999999996</v>
      </c>
      <c r="CM143">
        <v>10.212999999999999</v>
      </c>
      <c r="CN143">
        <v>486</v>
      </c>
      <c r="CO143">
        <v>86446.32</v>
      </c>
      <c r="CP143">
        <v>0</v>
      </c>
      <c r="CU143" t="s">
        <v>213</v>
      </c>
      <c r="CV143" t="s">
        <v>214</v>
      </c>
      <c r="CW143" t="s">
        <v>23</v>
      </c>
      <c r="CX143">
        <v>4.4000000000000004</v>
      </c>
      <c r="CY143">
        <v>238265.75</v>
      </c>
      <c r="CZ143">
        <v>9592995</v>
      </c>
      <c r="DA143">
        <v>86446.32</v>
      </c>
      <c r="DB143">
        <v>11.025</v>
      </c>
      <c r="DD143">
        <v>37.729999999999997</v>
      </c>
      <c r="DG143" t="s">
        <v>213</v>
      </c>
      <c r="DH143" t="s">
        <v>214</v>
      </c>
      <c r="DI143" t="s">
        <v>23</v>
      </c>
      <c r="DJ143">
        <v>4.4000000000000004</v>
      </c>
      <c r="DK143">
        <v>86446.32</v>
      </c>
      <c r="DL143">
        <v>3432628</v>
      </c>
      <c r="DN143">
        <v>86446.32</v>
      </c>
      <c r="DO143">
        <v>4</v>
      </c>
      <c r="DP143">
        <v>9.67</v>
      </c>
      <c r="DQ143">
        <v>141.80000000000001</v>
      </c>
    </row>
    <row r="144" spans="3:121" x14ac:dyDescent="0.25">
      <c r="C144" t="s">
        <v>215</v>
      </c>
      <c r="D144" t="s">
        <v>216</v>
      </c>
      <c r="E144" t="s">
        <v>23</v>
      </c>
      <c r="F144">
        <v>3.86</v>
      </c>
      <c r="G144">
        <v>13315.447</v>
      </c>
      <c r="H144">
        <v>183072</v>
      </c>
      <c r="I144">
        <v>4004.4589999999998</v>
      </c>
      <c r="J144">
        <v>13.301</v>
      </c>
      <c r="L144">
        <v>47.9</v>
      </c>
      <c r="O144" t="s">
        <v>215</v>
      </c>
      <c r="P144" t="s">
        <v>216</v>
      </c>
      <c r="Q144" t="s">
        <v>23</v>
      </c>
      <c r="R144">
        <v>3.78</v>
      </c>
      <c r="S144">
        <v>243.066</v>
      </c>
      <c r="T144">
        <v>7101</v>
      </c>
      <c r="U144">
        <v>4004.4589999999998</v>
      </c>
      <c r="V144">
        <v>0.24299999999999999</v>
      </c>
      <c r="X144">
        <v>1.99</v>
      </c>
      <c r="AA144" t="s">
        <v>215</v>
      </c>
      <c r="AB144" t="s">
        <v>216</v>
      </c>
      <c r="AC144" t="s">
        <v>23</v>
      </c>
      <c r="AD144">
        <v>3.78</v>
      </c>
      <c r="AE144">
        <v>4004.4589999999998</v>
      </c>
      <c r="AF144">
        <v>137439</v>
      </c>
      <c r="AH144">
        <v>4004.4589999999998</v>
      </c>
      <c r="AI144">
        <v>4</v>
      </c>
      <c r="AJ144">
        <v>4.95</v>
      </c>
      <c r="AK144">
        <v>23.8</v>
      </c>
      <c r="AM144" t="s">
        <v>215</v>
      </c>
      <c r="AN144" t="s">
        <v>216</v>
      </c>
      <c r="AO144" t="s">
        <v>23</v>
      </c>
      <c r="AS144">
        <v>97677.023000000001</v>
      </c>
      <c r="AY144" t="s">
        <v>215</v>
      </c>
      <c r="AZ144" t="s">
        <v>216</v>
      </c>
      <c r="BA144" t="s">
        <v>23</v>
      </c>
      <c r="BB144">
        <v>3.96</v>
      </c>
      <c r="BC144">
        <v>97677.023000000001</v>
      </c>
      <c r="BD144">
        <v>2650361</v>
      </c>
      <c r="BF144">
        <v>97677.023000000001</v>
      </c>
      <c r="BG144">
        <v>4</v>
      </c>
      <c r="BH144">
        <v>5.89</v>
      </c>
      <c r="BI144">
        <v>47.3</v>
      </c>
      <c r="BK144" t="s">
        <v>215</v>
      </c>
      <c r="BL144" t="s">
        <v>216</v>
      </c>
      <c r="BM144" t="s">
        <v>23</v>
      </c>
      <c r="BN144">
        <v>4.05</v>
      </c>
      <c r="BO144">
        <v>205.30600000000001</v>
      </c>
      <c r="BP144">
        <v>8231</v>
      </c>
      <c r="BQ144">
        <v>2292.0810000000001</v>
      </c>
      <c r="BR144">
        <v>0.35799999999999998</v>
      </c>
      <c r="BT144">
        <v>1.1399999999999999</v>
      </c>
      <c r="BW144" t="s">
        <v>215</v>
      </c>
      <c r="BX144" t="s">
        <v>216</v>
      </c>
      <c r="BY144" t="s">
        <v>23</v>
      </c>
      <c r="BZ144">
        <v>4.05</v>
      </c>
      <c r="CA144">
        <v>2292.0810000000001</v>
      </c>
      <c r="CB144">
        <v>84135</v>
      </c>
      <c r="CD144">
        <v>2292.0810000000001</v>
      </c>
      <c r="CE144">
        <v>4</v>
      </c>
      <c r="CF144">
        <v>6.82</v>
      </c>
      <c r="CG144">
        <v>70.400000000000006</v>
      </c>
      <c r="CI144" t="s">
        <v>215</v>
      </c>
      <c r="CJ144" t="s">
        <v>216</v>
      </c>
      <c r="CK144" t="s">
        <v>23</v>
      </c>
      <c r="CO144">
        <v>89926.843999999997</v>
      </c>
      <c r="CU144" t="s">
        <v>215</v>
      </c>
      <c r="CV144" t="s">
        <v>216</v>
      </c>
      <c r="CW144" t="s">
        <v>23</v>
      </c>
      <c r="CX144">
        <v>4.4000000000000004</v>
      </c>
      <c r="CY144">
        <v>262954.25</v>
      </c>
      <c r="CZ144">
        <v>10368118</v>
      </c>
      <c r="DA144">
        <v>89926.843999999997</v>
      </c>
      <c r="DB144">
        <v>11.696</v>
      </c>
      <c r="DD144">
        <v>40.06</v>
      </c>
      <c r="DG144" t="s">
        <v>215</v>
      </c>
      <c r="DH144" t="s">
        <v>216</v>
      </c>
      <c r="DI144" t="s">
        <v>23</v>
      </c>
      <c r="DJ144">
        <v>4.4000000000000004</v>
      </c>
      <c r="DK144">
        <v>89926.843999999997</v>
      </c>
      <c r="DL144">
        <v>3532382</v>
      </c>
      <c r="DN144">
        <v>89926.843999999997</v>
      </c>
      <c r="DO144">
        <v>4</v>
      </c>
      <c r="DP144">
        <v>10.06</v>
      </c>
      <c r="DQ144">
        <v>151.5</v>
      </c>
    </row>
    <row r="145" spans="3:121" x14ac:dyDescent="0.25">
      <c r="C145" t="s">
        <v>217</v>
      </c>
      <c r="D145" t="s">
        <v>218</v>
      </c>
      <c r="E145" t="s">
        <v>23</v>
      </c>
      <c r="F145">
        <v>3.87</v>
      </c>
      <c r="G145">
        <v>13054.155000000001</v>
      </c>
      <c r="H145">
        <v>177255</v>
      </c>
      <c r="I145">
        <v>3985.2809999999999</v>
      </c>
      <c r="J145">
        <v>13.102</v>
      </c>
      <c r="L145">
        <v>47.17</v>
      </c>
      <c r="O145" t="s">
        <v>217</v>
      </c>
      <c r="P145" t="s">
        <v>218</v>
      </c>
      <c r="Q145" t="s">
        <v>23</v>
      </c>
      <c r="R145">
        <v>3.78</v>
      </c>
      <c r="S145">
        <v>176.19300000000001</v>
      </c>
      <c r="T145">
        <v>5558</v>
      </c>
      <c r="U145">
        <v>3985.2809999999999</v>
      </c>
      <c r="V145">
        <v>0.17699999999999999</v>
      </c>
      <c r="X145">
        <v>1.01</v>
      </c>
      <c r="AA145" t="s">
        <v>217</v>
      </c>
      <c r="AB145" t="s">
        <v>218</v>
      </c>
      <c r="AC145" t="s">
        <v>23</v>
      </c>
      <c r="AD145">
        <v>3.77</v>
      </c>
      <c r="AE145">
        <v>3985.2809999999999</v>
      </c>
      <c r="AF145">
        <v>135627</v>
      </c>
      <c r="AH145">
        <v>3985.2809999999999</v>
      </c>
      <c r="AI145">
        <v>4</v>
      </c>
      <c r="AJ145">
        <v>4.93</v>
      </c>
      <c r="AK145">
        <v>23.2</v>
      </c>
      <c r="AM145" t="s">
        <v>217</v>
      </c>
      <c r="AN145" t="s">
        <v>218</v>
      </c>
      <c r="AO145" t="s">
        <v>23</v>
      </c>
      <c r="AP145">
        <v>3.86</v>
      </c>
      <c r="AQ145">
        <v>673.77099999999996</v>
      </c>
      <c r="AR145">
        <v>8906</v>
      </c>
      <c r="AS145">
        <v>100329.82</v>
      </c>
      <c r="AT145">
        <v>2.7E-2</v>
      </c>
      <c r="AY145" t="s">
        <v>217</v>
      </c>
      <c r="AZ145" t="s">
        <v>218</v>
      </c>
      <c r="BA145" t="s">
        <v>23</v>
      </c>
      <c r="BB145">
        <v>3.96</v>
      </c>
      <c r="BC145">
        <v>100329.82</v>
      </c>
      <c r="BD145">
        <v>2834738</v>
      </c>
      <c r="BF145">
        <v>100329.82</v>
      </c>
      <c r="BG145">
        <v>4</v>
      </c>
      <c r="BH145">
        <v>6.05</v>
      </c>
      <c r="BI145">
        <v>51.3</v>
      </c>
      <c r="BK145" t="s">
        <v>217</v>
      </c>
      <c r="BL145" t="s">
        <v>218</v>
      </c>
      <c r="BM145" t="s">
        <v>23</v>
      </c>
      <c r="BN145">
        <v>4.05</v>
      </c>
      <c r="BO145">
        <v>193.423</v>
      </c>
      <c r="BP145">
        <v>7058</v>
      </c>
      <c r="BQ145">
        <v>2233.4789999999998</v>
      </c>
      <c r="BR145">
        <v>0.34599999999999997</v>
      </c>
      <c r="BT145">
        <v>1.07</v>
      </c>
      <c r="BW145" t="s">
        <v>217</v>
      </c>
      <c r="BX145" t="s">
        <v>218</v>
      </c>
      <c r="BY145" t="s">
        <v>23</v>
      </c>
      <c r="BZ145">
        <v>4.05</v>
      </c>
      <c r="CA145">
        <v>2233.4789999999998</v>
      </c>
      <c r="CB145">
        <v>87834</v>
      </c>
      <c r="CD145">
        <v>2233.4789999999998</v>
      </c>
      <c r="CE145">
        <v>4</v>
      </c>
      <c r="CF145">
        <v>6.64</v>
      </c>
      <c r="CG145">
        <v>66.099999999999994</v>
      </c>
      <c r="CI145" t="s">
        <v>217</v>
      </c>
      <c r="CJ145" t="s">
        <v>218</v>
      </c>
      <c r="CK145" t="s">
        <v>23</v>
      </c>
      <c r="CL145">
        <v>4.09</v>
      </c>
      <c r="CM145">
        <v>16.609000000000002</v>
      </c>
      <c r="CN145">
        <v>464</v>
      </c>
      <c r="CO145">
        <v>91128.218999999997</v>
      </c>
      <c r="CP145">
        <v>1E-3</v>
      </c>
      <c r="CU145" t="s">
        <v>217</v>
      </c>
      <c r="CV145" t="s">
        <v>218</v>
      </c>
      <c r="CW145" t="s">
        <v>23</v>
      </c>
      <c r="CX145">
        <v>4.4000000000000004</v>
      </c>
      <c r="CY145">
        <v>266459.93800000002</v>
      </c>
      <c r="CZ145">
        <v>11257610</v>
      </c>
      <c r="DA145">
        <v>91128.218999999997</v>
      </c>
      <c r="DB145">
        <v>11.696</v>
      </c>
      <c r="DD145">
        <v>40.06</v>
      </c>
      <c r="DG145" t="s">
        <v>217</v>
      </c>
      <c r="DH145" t="s">
        <v>218</v>
      </c>
      <c r="DI145" t="s">
        <v>23</v>
      </c>
      <c r="DJ145">
        <v>4.4000000000000004</v>
      </c>
      <c r="DK145">
        <v>91128.218999999997</v>
      </c>
      <c r="DL145">
        <v>3617198</v>
      </c>
      <c r="DN145">
        <v>91128.218999999997</v>
      </c>
      <c r="DO145">
        <v>4</v>
      </c>
      <c r="DP145">
        <v>10.19</v>
      </c>
      <c r="DQ145">
        <v>154.9</v>
      </c>
    </row>
    <row r="146" spans="3:121" x14ac:dyDescent="0.25">
      <c r="C146" t="s">
        <v>166</v>
      </c>
      <c r="D146" t="s">
        <v>167</v>
      </c>
      <c r="E146" t="s">
        <v>23</v>
      </c>
      <c r="F146">
        <v>3.87</v>
      </c>
      <c r="G146">
        <v>13458.945</v>
      </c>
      <c r="H146">
        <v>179811</v>
      </c>
      <c r="I146">
        <v>3946.0839999999998</v>
      </c>
      <c r="J146">
        <v>13.643000000000001</v>
      </c>
      <c r="L146">
        <v>49.15</v>
      </c>
      <c r="O146" t="s">
        <v>166</v>
      </c>
      <c r="P146" t="s">
        <v>167</v>
      </c>
      <c r="Q146" t="s">
        <v>23</v>
      </c>
      <c r="R146">
        <v>3.78</v>
      </c>
      <c r="S146">
        <v>372.56400000000002</v>
      </c>
      <c r="T146">
        <v>13071</v>
      </c>
      <c r="U146">
        <v>3946.0839999999998</v>
      </c>
      <c r="V146">
        <v>0.378</v>
      </c>
      <c r="X146">
        <v>3.98</v>
      </c>
      <c r="AA146" t="s">
        <v>166</v>
      </c>
      <c r="AB146" t="s">
        <v>167</v>
      </c>
      <c r="AC146" t="s">
        <v>23</v>
      </c>
      <c r="AD146">
        <v>3.78</v>
      </c>
      <c r="AE146">
        <v>3946.0839999999998</v>
      </c>
      <c r="AF146">
        <v>135784</v>
      </c>
      <c r="AH146">
        <v>3946.0839999999998</v>
      </c>
      <c r="AI146">
        <v>4</v>
      </c>
      <c r="AJ146">
        <v>4.88</v>
      </c>
      <c r="AK146">
        <v>22</v>
      </c>
      <c r="AM146" t="s">
        <v>166</v>
      </c>
      <c r="AN146" t="s">
        <v>167</v>
      </c>
      <c r="AO146" t="s">
        <v>23</v>
      </c>
      <c r="AP146">
        <v>3.81</v>
      </c>
      <c r="AQ146">
        <v>1741.671</v>
      </c>
      <c r="AR146">
        <v>49424</v>
      </c>
      <c r="AS146">
        <v>98270.577999999994</v>
      </c>
      <c r="AT146">
        <v>7.0999999999999994E-2</v>
      </c>
      <c r="AY146" t="s">
        <v>166</v>
      </c>
      <c r="AZ146" t="s">
        <v>167</v>
      </c>
      <c r="BA146" t="s">
        <v>23</v>
      </c>
      <c r="BB146">
        <v>3.96</v>
      </c>
      <c r="BC146">
        <v>98270.577999999994</v>
      </c>
      <c r="BD146">
        <v>2691723</v>
      </c>
      <c r="BF146">
        <v>98270.577999999994</v>
      </c>
      <c r="BG146">
        <v>4</v>
      </c>
      <c r="BH146">
        <v>5.93</v>
      </c>
      <c r="BI146">
        <v>48.2</v>
      </c>
      <c r="BK146" t="s">
        <v>166</v>
      </c>
      <c r="BL146" t="s">
        <v>167</v>
      </c>
      <c r="BM146" t="s">
        <v>23</v>
      </c>
      <c r="BN146">
        <v>4.05</v>
      </c>
      <c r="BO146">
        <v>1087.664</v>
      </c>
      <c r="BP146">
        <v>41574</v>
      </c>
      <c r="BQ146">
        <v>2277.866</v>
      </c>
      <c r="BR146">
        <v>1.91</v>
      </c>
      <c r="BT146">
        <v>10.45</v>
      </c>
      <c r="BW146" t="s">
        <v>166</v>
      </c>
      <c r="BX146" t="s">
        <v>167</v>
      </c>
      <c r="BY146" t="s">
        <v>23</v>
      </c>
      <c r="BZ146">
        <v>4.05</v>
      </c>
      <c r="CA146">
        <v>2277.866</v>
      </c>
      <c r="CB146">
        <v>87482</v>
      </c>
      <c r="CD146">
        <v>2277.866</v>
      </c>
      <c r="CE146">
        <v>4</v>
      </c>
      <c r="CF146">
        <v>6.78</v>
      </c>
      <c r="CG146">
        <v>69.400000000000006</v>
      </c>
      <c r="CI146" t="s">
        <v>166</v>
      </c>
      <c r="CJ146" t="s">
        <v>167</v>
      </c>
      <c r="CK146" t="s">
        <v>23</v>
      </c>
      <c r="CL146">
        <v>4.0599999999999996</v>
      </c>
      <c r="CM146">
        <v>64.870999999999995</v>
      </c>
      <c r="CN146">
        <v>2246</v>
      </c>
      <c r="CO146">
        <v>78984.391000000003</v>
      </c>
      <c r="CP146">
        <v>3.0000000000000001E-3</v>
      </c>
      <c r="CU146" t="s">
        <v>166</v>
      </c>
      <c r="CV146" t="s">
        <v>167</v>
      </c>
      <c r="CW146" t="s">
        <v>23</v>
      </c>
      <c r="CX146">
        <v>4.4000000000000004</v>
      </c>
      <c r="CY146">
        <v>228470.46900000001</v>
      </c>
      <c r="CZ146">
        <v>9286333</v>
      </c>
      <c r="DA146">
        <v>78984.391000000003</v>
      </c>
      <c r="DB146">
        <v>11.57</v>
      </c>
      <c r="DD146">
        <v>39.619999999999997</v>
      </c>
      <c r="DG146" t="s">
        <v>166</v>
      </c>
      <c r="DH146" t="s">
        <v>167</v>
      </c>
      <c r="DI146" t="s">
        <v>23</v>
      </c>
      <c r="DJ146">
        <v>4.4000000000000004</v>
      </c>
      <c r="DK146">
        <v>78984.391000000003</v>
      </c>
      <c r="DL146">
        <v>3150051</v>
      </c>
      <c r="DN146">
        <v>78984.391000000003</v>
      </c>
      <c r="DO146">
        <v>4</v>
      </c>
      <c r="DP146">
        <v>8.84</v>
      </c>
      <c r="DQ146">
        <v>120.9</v>
      </c>
    </row>
    <row r="147" spans="3:121" x14ac:dyDescent="0.25">
      <c r="C147" t="s">
        <v>168</v>
      </c>
      <c r="D147" t="s">
        <v>169</v>
      </c>
      <c r="E147" t="s">
        <v>23</v>
      </c>
      <c r="F147">
        <v>3.88</v>
      </c>
      <c r="G147">
        <v>13394.592000000001</v>
      </c>
      <c r="H147">
        <v>210981</v>
      </c>
      <c r="I147">
        <v>4015.5990000000002</v>
      </c>
      <c r="J147">
        <v>13.343</v>
      </c>
      <c r="L147">
        <v>48.05</v>
      </c>
      <c r="O147" t="s">
        <v>168</v>
      </c>
      <c r="P147" t="s">
        <v>169</v>
      </c>
      <c r="Q147" t="s">
        <v>23</v>
      </c>
      <c r="R147">
        <v>3.78</v>
      </c>
      <c r="S147">
        <v>110.375</v>
      </c>
      <c r="T147">
        <v>3443</v>
      </c>
      <c r="U147">
        <v>4015.5990000000002</v>
      </c>
      <c r="V147">
        <v>0.11</v>
      </c>
      <c r="X147">
        <v>0.02</v>
      </c>
      <c r="AA147" t="s">
        <v>168</v>
      </c>
      <c r="AB147" t="s">
        <v>169</v>
      </c>
      <c r="AC147" t="s">
        <v>23</v>
      </c>
      <c r="AD147">
        <v>3.78</v>
      </c>
      <c r="AE147">
        <v>4015.5990000000002</v>
      </c>
      <c r="AF147">
        <v>139237</v>
      </c>
      <c r="AH147">
        <v>4015.5990000000002</v>
      </c>
      <c r="AI147">
        <v>4</v>
      </c>
      <c r="AJ147">
        <v>4.96</v>
      </c>
      <c r="AK147">
        <v>24.1</v>
      </c>
      <c r="AM147" t="s">
        <v>168</v>
      </c>
      <c r="AN147" t="s">
        <v>169</v>
      </c>
      <c r="AO147" t="s">
        <v>23</v>
      </c>
      <c r="AP147">
        <v>3.85</v>
      </c>
      <c r="AQ147">
        <v>359.24099999999999</v>
      </c>
      <c r="AR147">
        <v>4577</v>
      </c>
      <c r="AS147">
        <v>98628.741999999998</v>
      </c>
      <c r="AT147">
        <v>1.4999999999999999E-2</v>
      </c>
      <c r="AY147" t="s">
        <v>168</v>
      </c>
      <c r="AZ147" t="s">
        <v>169</v>
      </c>
      <c r="BA147" t="s">
        <v>23</v>
      </c>
      <c r="BB147">
        <v>3.96</v>
      </c>
      <c r="BC147">
        <v>98628.741999999998</v>
      </c>
      <c r="BD147">
        <v>2774183</v>
      </c>
      <c r="BF147">
        <v>98628.741999999998</v>
      </c>
      <c r="BG147">
        <v>4</v>
      </c>
      <c r="BH147">
        <v>5.95</v>
      </c>
      <c r="BI147">
        <v>48.7</v>
      </c>
      <c r="BK147" t="s">
        <v>168</v>
      </c>
      <c r="BL147" t="s">
        <v>169</v>
      </c>
      <c r="BM147" t="s">
        <v>23</v>
      </c>
      <c r="BN147">
        <v>4.05</v>
      </c>
      <c r="BO147">
        <v>109.22199999999999</v>
      </c>
      <c r="BP147">
        <v>3935</v>
      </c>
      <c r="BQ147">
        <v>1961.049</v>
      </c>
      <c r="BR147">
        <v>0.223</v>
      </c>
      <c r="BT147">
        <v>0.33</v>
      </c>
      <c r="BW147" t="s">
        <v>168</v>
      </c>
      <c r="BX147" t="s">
        <v>169</v>
      </c>
      <c r="BY147" t="s">
        <v>23</v>
      </c>
      <c r="BZ147">
        <v>4.05</v>
      </c>
      <c r="CA147">
        <v>1961.049</v>
      </c>
      <c r="CB147">
        <v>74969</v>
      </c>
      <c r="CD147">
        <v>1961.049</v>
      </c>
      <c r="CE147">
        <v>4</v>
      </c>
      <c r="CF147">
        <v>5.83</v>
      </c>
      <c r="CG147">
        <v>45.8</v>
      </c>
      <c r="CI147" t="s">
        <v>168</v>
      </c>
      <c r="CJ147" t="s">
        <v>169</v>
      </c>
      <c r="CK147" t="s">
        <v>23</v>
      </c>
      <c r="CO147">
        <v>54687.828000000001</v>
      </c>
      <c r="CU147" t="s">
        <v>168</v>
      </c>
      <c r="CV147" t="s">
        <v>169</v>
      </c>
      <c r="CW147" t="s">
        <v>23</v>
      </c>
      <c r="CX147">
        <v>4.4000000000000004</v>
      </c>
      <c r="CY147">
        <v>145300.68799999999</v>
      </c>
      <c r="CZ147">
        <v>5942828</v>
      </c>
      <c r="DA147">
        <v>54687.828000000001</v>
      </c>
      <c r="DB147">
        <v>10.628</v>
      </c>
      <c r="DD147">
        <v>36.35</v>
      </c>
      <c r="DG147" t="s">
        <v>168</v>
      </c>
      <c r="DH147" t="s">
        <v>169</v>
      </c>
      <c r="DI147" t="s">
        <v>23</v>
      </c>
      <c r="DJ147">
        <v>4.4000000000000004</v>
      </c>
      <c r="DK147">
        <v>54687.828000000001</v>
      </c>
      <c r="DL147">
        <v>2268070</v>
      </c>
      <c r="DN147">
        <v>54687.828000000001</v>
      </c>
      <c r="DO147">
        <v>4</v>
      </c>
      <c r="DP147">
        <v>6.12</v>
      </c>
      <c r="DQ147">
        <v>52.9</v>
      </c>
    </row>
    <row r="148" spans="3:121" x14ac:dyDescent="0.25">
      <c r="C148" t="s">
        <v>170</v>
      </c>
      <c r="D148" t="s">
        <v>171</v>
      </c>
      <c r="E148" t="s">
        <v>23</v>
      </c>
      <c r="F148">
        <v>3.88</v>
      </c>
      <c r="G148">
        <v>12774.548000000001</v>
      </c>
      <c r="H148">
        <v>184155</v>
      </c>
      <c r="I148">
        <v>3722.0439999999999</v>
      </c>
      <c r="J148">
        <v>13.728999999999999</v>
      </c>
      <c r="L148">
        <v>49.46</v>
      </c>
      <c r="O148" t="s">
        <v>170</v>
      </c>
      <c r="P148" t="s">
        <v>171</v>
      </c>
      <c r="Q148" t="s">
        <v>23</v>
      </c>
      <c r="R148">
        <v>3.78</v>
      </c>
      <c r="S148">
        <v>78.054000000000002</v>
      </c>
      <c r="T148">
        <v>2592</v>
      </c>
      <c r="U148">
        <v>3722.0439999999999</v>
      </c>
      <c r="V148">
        <v>8.4000000000000005E-2</v>
      </c>
      <c r="AA148" t="s">
        <v>170</v>
      </c>
      <c r="AB148" t="s">
        <v>171</v>
      </c>
      <c r="AC148" t="s">
        <v>23</v>
      </c>
      <c r="AD148">
        <v>3.78</v>
      </c>
      <c r="AE148">
        <v>3722.0439999999999</v>
      </c>
      <c r="AF148">
        <v>127148</v>
      </c>
      <c r="AH148">
        <v>3722.0439999999999</v>
      </c>
      <c r="AI148">
        <v>4</v>
      </c>
      <c r="AJ148">
        <v>4.5999999999999996</v>
      </c>
      <c r="AK148">
        <v>15.1</v>
      </c>
      <c r="AM148" t="s">
        <v>170</v>
      </c>
      <c r="AN148" t="s">
        <v>171</v>
      </c>
      <c r="AO148" t="s">
        <v>23</v>
      </c>
      <c r="AP148">
        <v>3.86</v>
      </c>
      <c r="AQ148">
        <v>327.17700000000002</v>
      </c>
      <c r="AR148">
        <v>5240</v>
      </c>
      <c r="AS148">
        <v>106868.266</v>
      </c>
      <c r="AT148">
        <v>1.2E-2</v>
      </c>
      <c r="AY148" t="s">
        <v>170</v>
      </c>
      <c r="AZ148" t="s">
        <v>171</v>
      </c>
      <c r="BA148" t="s">
        <v>23</v>
      </c>
      <c r="BB148">
        <v>3.96</v>
      </c>
      <c r="BC148">
        <v>106868.266</v>
      </c>
      <c r="BD148">
        <v>3033461</v>
      </c>
      <c r="BF148">
        <v>106868.266</v>
      </c>
      <c r="BG148">
        <v>4</v>
      </c>
      <c r="BH148">
        <v>6.45</v>
      </c>
      <c r="BI148">
        <v>61.2</v>
      </c>
      <c r="BK148" t="s">
        <v>170</v>
      </c>
      <c r="BL148" t="s">
        <v>171</v>
      </c>
      <c r="BM148" t="s">
        <v>23</v>
      </c>
      <c r="BN148">
        <v>4.05</v>
      </c>
      <c r="BO148">
        <v>134.73599999999999</v>
      </c>
      <c r="BP148">
        <v>5715</v>
      </c>
      <c r="BQ148">
        <v>2366.5010000000002</v>
      </c>
      <c r="BR148">
        <v>0.22800000000000001</v>
      </c>
      <c r="BT148">
        <v>0.36</v>
      </c>
      <c r="BW148" t="s">
        <v>170</v>
      </c>
      <c r="BX148" t="s">
        <v>171</v>
      </c>
      <c r="BY148" t="s">
        <v>23</v>
      </c>
      <c r="BZ148">
        <v>4.05</v>
      </c>
      <c r="CA148">
        <v>2366.5010000000002</v>
      </c>
      <c r="CB148">
        <v>90032</v>
      </c>
      <c r="CD148">
        <v>2366.5010000000002</v>
      </c>
      <c r="CE148">
        <v>4</v>
      </c>
      <c r="CF148">
        <v>7.04</v>
      </c>
      <c r="CG148">
        <v>76</v>
      </c>
      <c r="CI148" t="s">
        <v>170</v>
      </c>
      <c r="CJ148" t="s">
        <v>171</v>
      </c>
      <c r="CK148" t="s">
        <v>23</v>
      </c>
      <c r="CL148">
        <v>4.07</v>
      </c>
      <c r="CM148">
        <v>6.07</v>
      </c>
      <c r="CN148">
        <v>347</v>
      </c>
      <c r="CO148">
        <v>63527.226999999999</v>
      </c>
      <c r="CP148">
        <v>0</v>
      </c>
      <c r="CU148" t="s">
        <v>170</v>
      </c>
      <c r="CV148" t="s">
        <v>171</v>
      </c>
      <c r="CW148" t="s">
        <v>23</v>
      </c>
      <c r="CX148">
        <v>4.4000000000000004</v>
      </c>
      <c r="CY148">
        <v>171869.766</v>
      </c>
      <c r="CZ148">
        <v>6608780</v>
      </c>
      <c r="DA148">
        <v>63527.226999999999</v>
      </c>
      <c r="DB148">
        <v>10.821999999999999</v>
      </c>
      <c r="DD148">
        <v>37.020000000000003</v>
      </c>
      <c r="DG148" t="s">
        <v>170</v>
      </c>
      <c r="DH148" t="s">
        <v>171</v>
      </c>
      <c r="DI148" t="s">
        <v>23</v>
      </c>
      <c r="DJ148">
        <v>4.4000000000000004</v>
      </c>
      <c r="DK148">
        <v>63527.226999999999</v>
      </c>
      <c r="DL148">
        <v>2347999</v>
      </c>
      <c r="DN148">
        <v>63527.226999999999</v>
      </c>
      <c r="DO148">
        <v>4</v>
      </c>
      <c r="DP148">
        <v>7.11</v>
      </c>
      <c r="DQ148">
        <v>77.7</v>
      </c>
    </row>
    <row r="149" spans="3:121" x14ac:dyDescent="0.25">
      <c r="C149" t="s">
        <v>192</v>
      </c>
      <c r="D149" t="s">
        <v>193</v>
      </c>
      <c r="E149" t="s">
        <v>23</v>
      </c>
      <c r="F149">
        <v>3.87</v>
      </c>
      <c r="G149">
        <v>13366.214</v>
      </c>
      <c r="H149">
        <v>177634</v>
      </c>
      <c r="I149">
        <v>3543.5770000000002</v>
      </c>
      <c r="J149">
        <v>15.087999999999999</v>
      </c>
      <c r="L149">
        <v>54.43</v>
      </c>
      <c r="O149" t="s">
        <v>192</v>
      </c>
      <c r="P149" t="s">
        <v>193</v>
      </c>
      <c r="Q149" t="s">
        <v>23</v>
      </c>
      <c r="R149">
        <v>3.78</v>
      </c>
      <c r="S149">
        <v>86.153999999999996</v>
      </c>
      <c r="T149">
        <v>2791</v>
      </c>
      <c r="U149">
        <v>3543.5770000000002</v>
      </c>
      <c r="V149">
        <v>9.7000000000000003E-2</v>
      </c>
      <c r="AA149" t="s">
        <v>192</v>
      </c>
      <c r="AB149" t="s">
        <v>193</v>
      </c>
      <c r="AC149" t="s">
        <v>23</v>
      </c>
      <c r="AD149">
        <v>3.78</v>
      </c>
      <c r="AE149">
        <v>3543.5770000000002</v>
      </c>
      <c r="AF149">
        <v>120707</v>
      </c>
      <c r="AH149">
        <v>3543.5770000000002</v>
      </c>
      <c r="AI149">
        <v>4</v>
      </c>
      <c r="AJ149">
        <v>4.38</v>
      </c>
      <c r="AK149">
        <v>9.5</v>
      </c>
      <c r="AM149" t="s">
        <v>192</v>
      </c>
      <c r="AN149" t="s">
        <v>193</v>
      </c>
      <c r="AO149" t="s">
        <v>23</v>
      </c>
      <c r="AP149">
        <v>3.81</v>
      </c>
      <c r="AQ149">
        <v>381.625</v>
      </c>
      <c r="AR149">
        <v>5824</v>
      </c>
      <c r="AS149">
        <v>102934.406</v>
      </c>
      <c r="AT149">
        <v>1.4999999999999999E-2</v>
      </c>
      <c r="AY149" t="s">
        <v>192</v>
      </c>
      <c r="AZ149" t="s">
        <v>193</v>
      </c>
      <c r="BA149" t="s">
        <v>23</v>
      </c>
      <c r="BB149">
        <v>3.96</v>
      </c>
      <c r="BC149">
        <v>102934.406</v>
      </c>
      <c r="BD149">
        <v>2925716</v>
      </c>
      <c r="BF149">
        <v>102934.406</v>
      </c>
      <c r="BG149">
        <v>4</v>
      </c>
      <c r="BH149">
        <v>6.21</v>
      </c>
      <c r="BI149">
        <v>55.2</v>
      </c>
      <c r="BK149" t="s">
        <v>192</v>
      </c>
      <c r="BL149" t="s">
        <v>193</v>
      </c>
      <c r="BM149" t="s">
        <v>23</v>
      </c>
      <c r="BN149">
        <v>4.05</v>
      </c>
      <c r="BO149">
        <v>152.881</v>
      </c>
      <c r="BP149">
        <v>6501</v>
      </c>
      <c r="BQ149">
        <v>2177.9479999999999</v>
      </c>
      <c r="BR149">
        <v>0.28100000000000003</v>
      </c>
      <c r="BT149">
        <v>0.68</v>
      </c>
      <c r="BW149" t="s">
        <v>192</v>
      </c>
      <c r="BX149" t="s">
        <v>193</v>
      </c>
      <c r="BY149" t="s">
        <v>23</v>
      </c>
      <c r="BZ149">
        <v>4.05</v>
      </c>
      <c r="CA149">
        <v>2177.9479999999999</v>
      </c>
      <c r="CB149">
        <v>82550</v>
      </c>
      <c r="CD149">
        <v>2177.9479999999999</v>
      </c>
      <c r="CE149">
        <v>4</v>
      </c>
      <c r="CF149">
        <v>6.48</v>
      </c>
      <c r="CG149">
        <v>62</v>
      </c>
      <c r="CI149" t="s">
        <v>192</v>
      </c>
      <c r="CJ149" t="s">
        <v>193</v>
      </c>
      <c r="CK149" t="s">
        <v>23</v>
      </c>
      <c r="CO149">
        <v>73346.039000000004</v>
      </c>
      <c r="CU149" t="s">
        <v>192</v>
      </c>
      <c r="CV149" t="s">
        <v>193</v>
      </c>
      <c r="CW149" t="s">
        <v>23</v>
      </c>
      <c r="CX149">
        <v>4.4000000000000004</v>
      </c>
      <c r="CY149">
        <v>199021.96900000001</v>
      </c>
      <c r="CZ149">
        <v>7933975</v>
      </c>
      <c r="DA149">
        <v>73346.039000000004</v>
      </c>
      <c r="DB149">
        <v>10.853999999999999</v>
      </c>
      <c r="DD149">
        <v>37.130000000000003</v>
      </c>
      <c r="DG149" t="s">
        <v>192</v>
      </c>
      <c r="DH149" t="s">
        <v>193</v>
      </c>
      <c r="DI149" t="s">
        <v>23</v>
      </c>
      <c r="DJ149">
        <v>4.4000000000000004</v>
      </c>
      <c r="DK149">
        <v>73346.039000000004</v>
      </c>
      <c r="DL149">
        <v>2836304</v>
      </c>
      <c r="DN149">
        <v>73346.039000000004</v>
      </c>
      <c r="DO149">
        <v>4</v>
      </c>
      <c r="DP149">
        <v>8.1999999999999993</v>
      </c>
      <c r="DQ149">
        <v>105.1</v>
      </c>
    </row>
    <row r="150" spans="3:121" x14ac:dyDescent="0.25">
      <c r="C150" t="s">
        <v>194</v>
      </c>
      <c r="D150" t="s">
        <v>195</v>
      </c>
      <c r="E150" t="s">
        <v>23</v>
      </c>
      <c r="F150">
        <v>3.87</v>
      </c>
      <c r="G150">
        <v>12986.323</v>
      </c>
      <c r="H150">
        <v>189758</v>
      </c>
      <c r="I150">
        <v>3555.9430000000002</v>
      </c>
      <c r="J150">
        <v>14.608000000000001</v>
      </c>
      <c r="L150">
        <v>52.68</v>
      </c>
      <c r="O150" t="s">
        <v>194</v>
      </c>
      <c r="P150" t="s">
        <v>195</v>
      </c>
      <c r="Q150" t="s">
        <v>23</v>
      </c>
      <c r="R150">
        <v>3.78</v>
      </c>
      <c r="S150">
        <v>115.902</v>
      </c>
      <c r="T150">
        <v>3813</v>
      </c>
      <c r="U150">
        <v>3555.9430000000002</v>
      </c>
      <c r="V150">
        <v>0.13</v>
      </c>
      <c r="X150">
        <v>0.32</v>
      </c>
      <c r="AA150" t="s">
        <v>194</v>
      </c>
      <c r="AB150" t="s">
        <v>195</v>
      </c>
      <c r="AC150" t="s">
        <v>23</v>
      </c>
      <c r="AD150">
        <v>3.78</v>
      </c>
      <c r="AE150">
        <v>3555.9430000000002</v>
      </c>
      <c r="AF150">
        <v>121173</v>
      </c>
      <c r="AH150">
        <v>3555.9430000000002</v>
      </c>
      <c r="AI150">
        <v>4</v>
      </c>
      <c r="AJ150">
        <v>4.4000000000000004</v>
      </c>
      <c r="AK150">
        <v>9.9</v>
      </c>
      <c r="AM150" t="s">
        <v>194</v>
      </c>
      <c r="AN150" t="s">
        <v>195</v>
      </c>
      <c r="AO150" t="s">
        <v>23</v>
      </c>
      <c r="AP150">
        <v>3.85</v>
      </c>
      <c r="AQ150">
        <v>415.39600000000002</v>
      </c>
      <c r="AR150">
        <v>5471</v>
      </c>
      <c r="AS150">
        <v>95880.812999999995</v>
      </c>
      <c r="AT150">
        <v>1.7000000000000001E-2</v>
      </c>
      <c r="AY150" t="s">
        <v>194</v>
      </c>
      <c r="AZ150" t="s">
        <v>195</v>
      </c>
      <c r="BA150" t="s">
        <v>23</v>
      </c>
      <c r="BB150">
        <v>3.96</v>
      </c>
      <c r="BC150">
        <v>95880.812999999995</v>
      </c>
      <c r="BD150">
        <v>2743191</v>
      </c>
      <c r="BF150">
        <v>95880.812999999995</v>
      </c>
      <c r="BG150">
        <v>4</v>
      </c>
      <c r="BH150">
        <v>5.78</v>
      </c>
      <c r="BI150">
        <v>44.6</v>
      </c>
      <c r="BK150" t="s">
        <v>194</v>
      </c>
      <c r="BL150" t="s">
        <v>195</v>
      </c>
      <c r="BM150" t="s">
        <v>23</v>
      </c>
      <c r="BN150">
        <v>4.05</v>
      </c>
      <c r="BO150">
        <v>356.51299999999998</v>
      </c>
      <c r="BP150">
        <v>14002</v>
      </c>
      <c r="BQ150">
        <v>1966.663</v>
      </c>
      <c r="BR150">
        <v>0.72499999999999998</v>
      </c>
      <c r="BT150">
        <v>3.34</v>
      </c>
      <c r="BW150" t="s">
        <v>194</v>
      </c>
      <c r="BX150" t="s">
        <v>195</v>
      </c>
      <c r="BY150" t="s">
        <v>23</v>
      </c>
      <c r="BZ150">
        <v>4.05</v>
      </c>
      <c r="CA150">
        <v>1966.663</v>
      </c>
      <c r="CB150">
        <v>74380</v>
      </c>
      <c r="CD150">
        <v>1966.663</v>
      </c>
      <c r="CE150">
        <v>4</v>
      </c>
      <c r="CF150">
        <v>5.85</v>
      </c>
      <c r="CG150">
        <v>46.2</v>
      </c>
      <c r="CI150" t="s">
        <v>194</v>
      </c>
      <c r="CJ150" t="s">
        <v>195</v>
      </c>
      <c r="CK150" t="s">
        <v>23</v>
      </c>
      <c r="CL150">
        <v>4.0599999999999996</v>
      </c>
      <c r="CM150">
        <v>14.537000000000001</v>
      </c>
      <c r="CN150">
        <v>793</v>
      </c>
      <c r="CO150">
        <v>68280.641000000003</v>
      </c>
      <c r="CP150">
        <v>1E-3</v>
      </c>
      <c r="CU150" t="s">
        <v>194</v>
      </c>
      <c r="CV150" t="s">
        <v>195</v>
      </c>
      <c r="CW150" t="s">
        <v>23</v>
      </c>
      <c r="CX150">
        <v>4.3899999999999997</v>
      </c>
      <c r="CY150">
        <v>195954.266</v>
      </c>
      <c r="CZ150">
        <v>7834061</v>
      </c>
      <c r="DA150">
        <v>68280.641000000003</v>
      </c>
      <c r="DB150">
        <v>11.478999999999999</v>
      </c>
      <c r="DD150">
        <v>39.299999999999997</v>
      </c>
      <c r="DG150" t="s">
        <v>194</v>
      </c>
      <c r="DH150" t="s">
        <v>195</v>
      </c>
      <c r="DI150" t="s">
        <v>23</v>
      </c>
      <c r="DJ150">
        <v>4.4000000000000004</v>
      </c>
      <c r="DK150">
        <v>68280.641000000003</v>
      </c>
      <c r="DL150">
        <v>2797197</v>
      </c>
      <c r="DN150">
        <v>68280.641000000003</v>
      </c>
      <c r="DO150">
        <v>4</v>
      </c>
      <c r="DP150">
        <v>7.64</v>
      </c>
      <c r="DQ150">
        <v>91</v>
      </c>
    </row>
    <row r="151" spans="3:121" x14ac:dyDescent="0.25">
      <c r="C151" t="s">
        <v>196</v>
      </c>
      <c r="D151" t="s">
        <v>197</v>
      </c>
      <c r="E151" t="s">
        <v>23</v>
      </c>
      <c r="F151">
        <v>3.86</v>
      </c>
      <c r="G151">
        <v>13166.602000000001</v>
      </c>
      <c r="H151">
        <v>186700</v>
      </c>
      <c r="I151">
        <v>3988.0810000000001</v>
      </c>
      <c r="J151">
        <v>13.206</v>
      </c>
      <c r="L151">
        <v>47.55</v>
      </c>
      <c r="O151" t="s">
        <v>196</v>
      </c>
      <c r="P151" t="s">
        <v>197</v>
      </c>
      <c r="Q151" t="s">
        <v>23</v>
      </c>
      <c r="R151">
        <v>3.78</v>
      </c>
      <c r="S151">
        <v>137.6</v>
      </c>
      <c r="T151">
        <v>4290</v>
      </c>
      <c r="U151">
        <v>3988.0810000000001</v>
      </c>
      <c r="V151">
        <v>0.13800000000000001</v>
      </c>
      <c r="X151">
        <v>0.44</v>
      </c>
      <c r="AA151" t="s">
        <v>196</v>
      </c>
      <c r="AB151" t="s">
        <v>197</v>
      </c>
      <c r="AC151" t="s">
        <v>23</v>
      </c>
      <c r="AD151">
        <v>3.78</v>
      </c>
      <c r="AE151">
        <v>3988.0810000000001</v>
      </c>
      <c r="AF151">
        <v>136185</v>
      </c>
      <c r="AH151">
        <v>3988.0810000000001</v>
      </c>
      <c r="AI151">
        <v>4</v>
      </c>
      <c r="AJ151">
        <v>4.93</v>
      </c>
      <c r="AK151">
        <v>23.3</v>
      </c>
      <c r="AM151" t="s">
        <v>196</v>
      </c>
      <c r="AN151" t="s">
        <v>197</v>
      </c>
      <c r="AO151" t="s">
        <v>23</v>
      </c>
      <c r="AP151">
        <v>3.81</v>
      </c>
      <c r="AQ151">
        <v>350.12599999999998</v>
      </c>
      <c r="AR151">
        <v>4576</v>
      </c>
      <c r="AS151">
        <v>111986.016</v>
      </c>
      <c r="AT151">
        <v>1.2999999999999999E-2</v>
      </c>
      <c r="AY151" t="s">
        <v>196</v>
      </c>
      <c r="AZ151" t="s">
        <v>197</v>
      </c>
      <c r="BA151" t="s">
        <v>23</v>
      </c>
      <c r="BB151">
        <v>3.96</v>
      </c>
      <c r="BC151">
        <v>111986.016</v>
      </c>
      <c r="BD151">
        <v>3190599</v>
      </c>
      <c r="BF151">
        <v>111986.016</v>
      </c>
      <c r="BG151">
        <v>4</v>
      </c>
      <c r="BH151">
        <v>6.76</v>
      </c>
      <c r="BI151">
        <v>68.900000000000006</v>
      </c>
      <c r="BK151" t="s">
        <v>196</v>
      </c>
      <c r="BL151" t="s">
        <v>197</v>
      </c>
      <c r="BM151" t="s">
        <v>23</v>
      </c>
      <c r="BN151">
        <v>4.05</v>
      </c>
      <c r="BO151">
        <v>221.256</v>
      </c>
      <c r="BP151">
        <v>8132</v>
      </c>
      <c r="BQ151">
        <v>2330.105</v>
      </c>
      <c r="BR151">
        <v>0.38</v>
      </c>
      <c r="BT151">
        <v>1.27</v>
      </c>
      <c r="BW151" t="s">
        <v>196</v>
      </c>
      <c r="BX151" t="s">
        <v>197</v>
      </c>
      <c r="BY151" t="s">
        <v>23</v>
      </c>
      <c r="BZ151">
        <v>4.05</v>
      </c>
      <c r="CA151">
        <v>2330.105</v>
      </c>
      <c r="CB151">
        <v>87302</v>
      </c>
      <c r="CD151">
        <v>2330.105</v>
      </c>
      <c r="CE151">
        <v>4</v>
      </c>
      <c r="CF151">
        <v>6.93</v>
      </c>
      <c r="CG151">
        <v>73.3</v>
      </c>
      <c r="CI151" t="s">
        <v>196</v>
      </c>
      <c r="CJ151" t="s">
        <v>197</v>
      </c>
      <c r="CK151" t="s">
        <v>23</v>
      </c>
      <c r="CL151">
        <v>4.0599999999999996</v>
      </c>
      <c r="CM151">
        <v>11.696</v>
      </c>
      <c r="CN151">
        <v>573</v>
      </c>
      <c r="CO151">
        <v>73499.289000000004</v>
      </c>
      <c r="CP151">
        <v>1E-3</v>
      </c>
      <c r="CU151" t="s">
        <v>196</v>
      </c>
      <c r="CV151" t="s">
        <v>197</v>
      </c>
      <c r="CW151" t="s">
        <v>23</v>
      </c>
      <c r="CX151">
        <v>4.4000000000000004</v>
      </c>
      <c r="CY151">
        <v>209089.75</v>
      </c>
      <c r="CZ151">
        <v>8472446</v>
      </c>
      <c r="DA151">
        <v>73499.289000000004</v>
      </c>
      <c r="DB151">
        <v>11.379</v>
      </c>
      <c r="DD151">
        <v>38.96</v>
      </c>
      <c r="DG151" t="s">
        <v>196</v>
      </c>
      <c r="DH151" t="s">
        <v>197</v>
      </c>
      <c r="DI151" t="s">
        <v>23</v>
      </c>
      <c r="DJ151">
        <v>4.4000000000000004</v>
      </c>
      <c r="DK151">
        <v>73499.289000000004</v>
      </c>
      <c r="DL151">
        <v>2960621</v>
      </c>
      <c r="DN151">
        <v>73499.289000000004</v>
      </c>
      <c r="DO151">
        <v>4</v>
      </c>
      <c r="DP151">
        <v>8.2200000000000006</v>
      </c>
      <c r="DQ151">
        <v>105.5</v>
      </c>
    </row>
    <row r="152" spans="3:121" x14ac:dyDescent="0.25">
      <c r="C152" t="s">
        <v>172</v>
      </c>
      <c r="D152" t="s">
        <v>173</v>
      </c>
      <c r="E152" t="s">
        <v>23</v>
      </c>
      <c r="F152">
        <v>3.87</v>
      </c>
      <c r="G152">
        <v>13906.821</v>
      </c>
      <c r="H152">
        <v>198513</v>
      </c>
      <c r="I152">
        <v>3719.442</v>
      </c>
      <c r="J152">
        <v>14.956</v>
      </c>
      <c r="L152">
        <v>53.95</v>
      </c>
      <c r="O152" t="s">
        <v>172</v>
      </c>
      <c r="P152" t="s">
        <v>173</v>
      </c>
      <c r="Q152" t="s">
        <v>23</v>
      </c>
      <c r="R152">
        <v>3.78</v>
      </c>
      <c r="S152">
        <v>138.96</v>
      </c>
      <c r="T152">
        <v>4052</v>
      </c>
      <c r="U152">
        <v>3719.442</v>
      </c>
      <c r="V152">
        <v>0.14899999999999999</v>
      </c>
      <c r="X152">
        <v>0.61</v>
      </c>
      <c r="AA152" t="s">
        <v>172</v>
      </c>
      <c r="AB152" t="s">
        <v>173</v>
      </c>
      <c r="AC152" t="s">
        <v>23</v>
      </c>
      <c r="AD152">
        <v>3.78</v>
      </c>
      <c r="AE152">
        <v>3719.442</v>
      </c>
      <c r="AF152">
        <v>129467</v>
      </c>
      <c r="AH152">
        <v>3719.442</v>
      </c>
      <c r="AI152">
        <v>4</v>
      </c>
      <c r="AJ152">
        <v>4.5999999999999996</v>
      </c>
      <c r="AK152">
        <v>15</v>
      </c>
      <c r="AM152" t="s">
        <v>172</v>
      </c>
      <c r="AN152" t="s">
        <v>173</v>
      </c>
      <c r="AO152" t="s">
        <v>23</v>
      </c>
      <c r="AP152">
        <v>3.81</v>
      </c>
      <c r="AQ152">
        <v>471.12799999999999</v>
      </c>
      <c r="AR152">
        <v>8876</v>
      </c>
      <c r="AS152">
        <v>104541.266</v>
      </c>
      <c r="AT152">
        <v>1.7999999999999999E-2</v>
      </c>
      <c r="AY152" t="s">
        <v>172</v>
      </c>
      <c r="AZ152" t="s">
        <v>173</v>
      </c>
      <c r="BA152" t="s">
        <v>23</v>
      </c>
      <c r="BB152">
        <v>3.96</v>
      </c>
      <c r="BC152">
        <v>104541.266</v>
      </c>
      <c r="BD152">
        <v>2937157</v>
      </c>
      <c r="BF152">
        <v>104541.266</v>
      </c>
      <c r="BG152">
        <v>4</v>
      </c>
      <c r="BH152">
        <v>6.31</v>
      </c>
      <c r="BI152">
        <v>57.7</v>
      </c>
      <c r="BK152" t="s">
        <v>172</v>
      </c>
      <c r="BL152" t="s">
        <v>173</v>
      </c>
      <c r="BM152" t="s">
        <v>23</v>
      </c>
      <c r="BN152">
        <v>4.05</v>
      </c>
      <c r="BO152">
        <v>200.381</v>
      </c>
      <c r="BP152">
        <v>7915</v>
      </c>
      <c r="BQ152">
        <v>2257.6120000000001</v>
      </c>
      <c r="BR152">
        <v>0.35499999999999998</v>
      </c>
      <c r="BT152">
        <v>1.1200000000000001</v>
      </c>
      <c r="BW152" t="s">
        <v>172</v>
      </c>
      <c r="BX152" t="s">
        <v>173</v>
      </c>
      <c r="BY152" t="s">
        <v>23</v>
      </c>
      <c r="BZ152">
        <v>4.05</v>
      </c>
      <c r="CA152">
        <v>2257.6120000000001</v>
      </c>
      <c r="CB152">
        <v>86402</v>
      </c>
      <c r="CD152">
        <v>2257.6120000000001</v>
      </c>
      <c r="CE152">
        <v>4</v>
      </c>
      <c r="CF152">
        <v>6.72</v>
      </c>
      <c r="CG152">
        <v>67.900000000000006</v>
      </c>
      <c r="CI152" t="s">
        <v>172</v>
      </c>
      <c r="CJ152" t="s">
        <v>173</v>
      </c>
      <c r="CK152" t="s">
        <v>23</v>
      </c>
      <c r="CL152">
        <v>4.07</v>
      </c>
      <c r="CM152">
        <v>6.7329999999999997</v>
      </c>
      <c r="CN152">
        <v>385</v>
      </c>
      <c r="CO152">
        <v>81925.483999999997</v>
      </c>
      <c r="CP152">
        <v>0</v>
      </c>
      <c r="CU152" t="s">
        <v>172</v>
      </c>
      <c r="CV152" t="s">
        <v>173</v>
      </c>
      <c r="CW152" t="s">
        <v>23</v>
      </c>
      <c r="CX152">
        <v>4.4000000000000004</v>
      </c>
      <c r="CY152">
        <v>232343.17199999999</v>
      </c>
      <c r="CZ152">
        <v>9388697</v>
      </c>
      <c r="DA152">
        <v>81925.483999999997</v>
      </c>
      <c r="DB152">
        <v>11.343999999999999</v>
      </c>
      <c r="DD152">
        <v>38.83</v>
      </c>
      <c r="DG152" t="s">
        <v>172</v>
      </c>
      <c r="DH152" t="s">
        <v>173</v>
      </c>
      <c r="DI152" t="s">
        <v>23</v>
      </c>
      <c r="DJ152">
        <v>4.4000000000000004</v>
      </c>
      <c r="DK152">
        <v>81925.483999999997</v>
      </c>
      <c r="DL152">
        <v>3419540</v>
      </c>
      <c r="DN152">
        <v>81925.483999999997</v>
      </c>
      <c r="DO152">
        <v>4</v>
      </c>
      <c r="DP152">
        <v>9.16</v>
      </c>
      <c r="DQ152">
        <v>129.1</v>
      </c>
    </row>
    <row r="153" spans="3:121" x14ac:dyDescent="0.25">
      <c r="C153" t="s">
        <v>174</v>
      </c>
      <c r="D153" t="s">
        <v>175</v>
      </c>
      <c r="E153" t="s">
        <v>23</v>
      </c>
      <c r="F153">
        <v>3.88</v>
      </c>
      <c r="G153">
        <v>12754.647000000001</v>
      </c>
      <c r="H153">
        <v>175426</v>
      </c>
      <c r="I153">
        <v>3898.4119999999998</v>
      </c>
      <c r="J153">
        <v>13.087</v>
      </c>
      <c r="L153">
        <v>47.12</v>
      </c>
      <c r="O153" t="s">
        <v>174</v>
      </c>
      <c r="P153" t="s">
        <v>175</v>
      </c>
      <c r="Q153" t="s">
        <v>23</v>
      </c>
      <c r="R153">
        <v>3.78</v>
      </c>
      <c r="S153">
        <v>126.729</v>
      </c>
      <c r="T153">
        <v>4009</v>
      </c>
      <c r="U153">
        <v>3898.4119999999998</v>
      </c>
      <c r="V153">
        <v>0.13</v>
      </c>
      <c r="X153">
        <v>0.32</v>
      </c>
      <c r="AA153" t="s">
        <v>174</v>
      </c>
      <c r="AB153" t="s">
        <v>175</v>
      </c>
      <c r="AC153" t="s">
        <v>23</v>
      </c>
      <c r="AD153">
        <v>3.78</v>
      </c>
      <c r="AE153">
        <v>3898.4119999999998</v>
      </c>
      <c r="AF153">
        <v>134486</v>
      </c>
      <c r="AH153">
        <v>3898.4119999999998</v>
      </c>
      <c r="AI153">
        <v>4</v>
      </c>
      <c r="AJ153">
        <v>4.82</v>
      </c>
      <c r="AK153">
        <v>20.5</v>
      </c>
      <c r="AM153" t="s">
        <v>174</v>
      </c>
      <c r="AN153" t="s">
        <v>175</v>
      </c>
      <c r="AO153" t="s">
        <v>23</v>
      </c>
      <c r="AP153">
        <v>3.81</v>
      </c>
      <c r="AQ153">
        <v>416.80099999999999</v>
      </c>
      <c r="AR153">
        <v>6653</v>
      </c>
      <c r="AS153">
        <v>112556.06299999999</v>
      </c>
      <c r="AT153">
        <v>1.4999999999999999E-2</v>
      </c>
      <c r="AY153" t="s">
        <v>174</v>
      </c>
      <c r="AZ153" t="s">
        <v>175</v>
      </c>
      <c r="BA153" t="s">
        <v>23</v>
      </c>
      <c r="BB153">
        <v>3.96</v>
      </c>
      <c r="BC153">
        <v>112556.06299999999</v>
      </c>
      <c r="BD153">
        <v>3156701</v>
      </c>
      <c r="BF153">
        <v>112556.06299999999</v>
      </c>
      <c r="BG153">
        <v>4</v>
      </c>
      <c r="BH153">
        <v>6.79</v>
      </c>
      <c r="BI153">
        <v>69.8</v>
      </c>
      <c r="BK153" t="s">
        <v>174</v>
      </c>
      <c r="BL153" t="s">
        <v>175</v>
      </c>
      <c r="BM153" t="s">
        <v>23</v>
      </c>
      <c r="BN153">
        <v>4.05</v>
      </c>
      <c r="BO153">
        <v>271.22899999999998</v>
      </c>
      <c r="BP153">
        <v>10772</v>
      </c>
      <c r="BQ153">
        <v>2389.2779999999998</v>
      </c>
      <c r="BR153">
        <v>0.45400000000000001</v>
      </c>
      <c r="BT153">
        <v>1.72</v>
      </c>
      <c r="BW153" t="s">
        <v>174</v>
      </c>
      <c r="BX153" t="s">
        <v>175</v>
      </c>
      <c r="BY153" t="s">
        <v>23</v>
      </c>
      <c r="BZ153">
        <v>4.05</v>
      </c>
      <c r="CA153">
        <v>2389.2779999999998</v>
      </c>
      <c r="CB153">
        <v>89739</v>
      </c>
      <c r="CD153">
        <v>2389.2779999999998</v>
      </c>
      <c r="CE153">
        <v>4</v>
      </c>
      <c r="CF153">
        <v>7.11</v>
      </c>
      <c r="CG153">
        <v>77.7</v>
      </c>
      <c r="CI153" t="s">
        <v>174</v>
      </c>
      <c r="CJ153" t="s">
        <v>175</v>
      </c>
      <c r="CK153" t="s">
        <v>23</v>
      </c>
      <c r="CL153">
        <v>4.05</v>
      </c>
      <c r="CM153">
        <v>12.484</v>
      </c>
      <c r="CN153">
        <v>452</v>
      </c>
      <c r="CO153">
        <v>77283.281000000003</v>
      </c>
      <c r="CP153">
        <v>1E-3</v>
      </c>
      <c r="CU153" t="s">
        <v>174</v>
      </c>
      <c r="CV153" t="s">
        <v>175</v>
      </c>
      <c r="CW153" t="s">
        <v>23</v>
      </c>
      <c r="CX153">
        <v>4.4000000000000004</v>
      </c>
      <c r="CY153">
        <v>238910.734</v>
      </c>
      <c r="CZ153">
        <v>9909917</v>
      </c>
      <c r="DA153">
        <v>77283.281000000003</v>
      </c>
      <c r="DB153">
        <v>12.365</v>
      </c>
      <c r="DD153">
        <v>42.38</v>
      </c>
      <c r="DG153" t="s">
        <v>174</v>
      </c>
      <c r="DH153" t="s">
        <v>175</v>
      </c>
      <c r="DI153" t="s">
        <v>23</v>
      </c>
      <c r="DJ153">
        <v>4.4000000000000004</v>
      </c>
      <c r="DK153">
        <v>77283.281000000003</v>
      </c>
      <c r="DL153">
        <v>3151650</v>
      </c>
      <c r="DN153">
        <v>77283.281000000003</v>
      </c>
      <c r="DO153">
        <v>4</v>
      </c>
      <c r="DP153">
        <v>8.65</v>
      </c>
      <c r="DQ153">
        <v>116.1</v>
      </c>
    </row>
    <row r="154" spans="3:121" x14ac:dyDescent="0.25">
      <c r="C154" t="s">
        <v>176</v>
      </c>
      <c r="D154" t="s">
        <v>177</v>
      </c>
      <c r="E154" t="s">
        <v>23</v>
      </c>
      <c r="F154">
        <v>3.88</v>
      </c>
      <c r="G154">
        <v>13496.067999999999</v>
      </c>
      <c r="H154">
        <v>184112</v>
      </c>
      <c r="I154">
        <v>3840.2350000000001</v>
      </c>
      <c r="J154">
        <v>14.058</v>
      </c>
      <c r="L154">
        <v>50.66</v>
      </c>
      <c r="O154" t="s">
        <v>176</v>
      </c>
      <c r="P154" t="s">
        <v>177</v>
      </c>
      <c r="Q154" t="s">
        <v>23</v>
      </c>
      <c r="R154">
        <v>3.78</v>
      </c>
      <c r="S154">
        <v>122.661</v>
      </c>
      <c r="T154">
        <v>3841</v>
      </c>
      <c r="U154">
        <v>3840.2350000000001</v>
      </c>
      <c r="V154">
        <v>0.128</v>
      </c>
      <c r="X154">
        <v>0.28999999999999998</v>
      </c>
      <c r="AA154" t="s">
        <v>176</v>
      </c>
      <c r="AB154" t="s">
        <v>177</v>
      </c>
      <c r="AC154" t="s">
        <v>23</v>
      </c>
      <c r="AD154">
        <v>3.78</v>
      </c>
      <c r="AE154">
        <v>3840.2350000000001</v>
      </c>
      <c r="AF154">
        <v>132810</v>
      </c>
      <c r="AH154">
        <v>3840.2350000000001</v>
      </c>
      <c r="AI154">
        <v>4</v>
      </c>
      <c r="AJ154">
        <v>4.75</v>
      </c>
      <c r="AK154">
        <v>18.7</v>
      </c>
      <c r="AM154" t="s">
        <v>176</v>
      </c>
      <c r="AN154" t="s">
        <v>177</v>
      </c>
      <c r="AO154" t="s">
        <v>23</v>
      </c>
      <c r="AP154">
        <v>3.81</v>
      </c>
      <c r="AQ154">
        <v>276.12</v>
      </c>
      <c r="AR154">
        <v>4768</v>
      </c>
      <c r="AS154">
        <v>104859.008</v>
      </c>
      <c r="AT154">
        <v>1.0999999999999999E-2</v>
      </c>
      <c r="AY154" t="s">
        <v>176</v>
      </c>
      <c r="AZ154" t="s">
        <v>177</v>
      </c>
      <c r="BA154" t="s">
        <v>23</v>
      </c>
      <c r="BB154">
        <v>3.96</v>
      </c>
      <c r="BC154">
        <v>104859.008</v>
      </c>
      <c r="BD154">
        <v>2910590</v>
      </c>
      <c r="BF154">
        <v>104859.008</v>
      </c>
      <c r="BG154">
        <v>4</v>
      </c>
      <c r="BH154">
        <v>6.33</v>
      </c>
      <c r="BI154">
        <v>58.1</v>
      </c>
      <c r="BK154" t="s">
        <v>176</v>
      </c>
      <c r="BL154" t="s">
        <v>177</v>
      </c>
      <c r="BM154" t="s">
        <v>23</v>
      </c>
      <c r="BN154">
        <v>4.05</v>
      </c>
      <c r="BO154">
        <v>147.119</v>
      </c>
      <c r="BP154">
        <v>5598</v>
      </c>
      <c r="BQ154">
        <v>2282.5050000000001</v>
      </c>
      <c r="BR154">
        <v>0.25800000000000001</v>
      </c>
      <c r="BT154">
        <v>0.54</v>
      </c>
      <c r="BW154" t="s">
        <v>176</v>
      </c>
      <c r="BX154" t="s">
        <v>177</v>
      </c>
      <c r="BY154" t="s">
        <v>23</v>
      </c>
      <c r="BZ154">
        <v>4.05</v>
      </c>
      <c r="CA154">
        <v>2282.5050000000001</v>
      </c>
      <c r="CB154">
        <v>85777</v>
      </c>
      <c r="CD154">
        <v>2282.5050000000001</v>
      </c>
      <c r="CE154">
        <v>4</v>
      </c>
      <c r="CF154">
        <v>6.79</v>
      </c>
      <c r="CG154">
        <v>69.7</v>
      </c>
      <c r="CI154" t="s">
        <v>176</v>
      </c>
      <c r="CJ154" t="s">
        <v>177</v>
      </c>
      <c r="CK154" t="s">
        <v>23</v>
      </c>
      <c r="CL154">
        <v>4.0599999999999996</v>
      </c>
      <c r="CM154">
        <v>2.375</v>
      </c>
      <c r="CN154">
        <v>131</v>
      </c>
      <c r="CO154">
        <v>77620.695000000007</v>
      </c>
      <c r="CP154">
        <v>0</v>
      </c>
      <c r="CU154" t="s">
        <v>176</v>
      </c>
      <c r="CV154" t="s">
        <v>177</v>
      </c>
      <c r="CW154" t="s">
        <v>23</v>
      </c>
      <c r="CX154">
        <v>4.4000000000000004</v>
      </c>
      <c r="CY154">
        <v>228967.79699999999</v>
      </c>
      <c r="CZ154">
        <v>9634266</v>
      </c>
      <c r="DA154">
        <v>77620.695000000007</v>
      </c>
      <c r="DB154">
        <v>11.798999999999999</v>
      </c>
      <c r="DD154">
        <v>40.409999999999997</v>
      </c>
      <c r="DG154" t="s">
        <v>176</v>
      </c>
      <c r="DH154" t="s">
        <v>177</v>
      </c>
      <c r="DI154" t="s">
        <v>23</v>
      </c>
      <c r="DJ154">
        <v>4.4000000000000004</v>
      </c>
      <c r="DK154">
        <v>77620.695000000007</v>
      </c>
      <c r="DL154">
        <v>3186330</v>
      </c>
      <c r="DN154">
        <v>77620.695000000007</v>
      </c>
      <c r="DO154">
        <v>4</v>
      </c>
      <c r="DP154">
        <v>8.68</v>
      </c>
      <c r="DQ154">
        <v>117.1</v>
      </c>
    </row>
    <row r="155" spans="3:121" x14ac:dyDescent="0.25">
      <c r="C155" t="s">
        <v>198</v>
      </c>
      <c r="D155" t="s">
        <v>199</v>
      </c>
      <c r="E155" t="s">
        <v>23</v>
      </c>
      <c r="F155">
        <v>3.87</v>
      </c>
      <c r="G155">
        <v>11126.391</v>
      </c>
      <c r="H155">
        <v>155600</v>
      </c>
      <c r="I155">
        <v>3506.183</v>
      </c>
      <c r="J155">
        <v>12.693</v>
      </c>
      <c r="L155">
        <v>45.68</v>
      </c>
      <c r="O155" t="s">
        <v>198</v>
      </c>
      <c r="P155" t="s">
        <v>199</v>
      </c>
      <c r="Q155" t="s">
        <v>23</v>
      </c>
      <c r="R155">
        <v>3.78</v>
      </c>
      <c r="S155">
        <v>56.173000000000002</v>
      </c>
      <c r="T155">
        <v>1957</v>
      </c>
      <c r="U155">
        <v>3506.183</v>
      </c>
      <c r="V155">
        <v>6.4000000000000001E-2</v>
      </c>
      <c r="AA155" t="s">
        <v>198</v>
      </c>
      <c r="AB155" t="s">
        <v>199</v>
      </c>
      <c r="AC155" t="s">
        <v>23</v>
      </c>
      <c r="AD155">
        <v>3.78</v>
      </c>
      <c r="AE155">
        <v>3506.183</v>
      </c>
      <c r="AF155">
        <v>119804</v>
      </c>
      <c r="AH155">
        <v>3506.183</v>
      </c>
      <c r="AI155">
        <v>4</v>
      </c>
      <c r="AJ155">
        <v>4.34</v>
      </c>
      <c r="AK155">
        <v>8.4</v>
      </c>
      <c r="AM155" t="s">
        <v>198</v>
      </c>
      <c r="AN155" t="s">
        <v>199</v>
      </c>
      <c r="AO155" t="s">
        <v>23</v>
      </c>
      <c r="AS155">
        <v>84980.797000000006</v>
      </c>
      <c r="AY155" t="s">
        <v>198</v>
      </c>
      <c r="AZ155" t="s">
        <v>199</v>
      </c>
      <c r="BA155" t="s">
        <v>23</v>
      </c>
      <c r="BB155">
        <v>3.96</v>
      </c>
      <c r="BC155">
        <v>84980.797000000006</v>
      </c>
      <c r="BD155">
        <v>2345692</v>
      </c>
      <c r="BF155">
        <v>84980.797000000006</v>
      </c>
      <c r="BG155">
        <v>4</v>
      </c>
      <c r="BH155">
        <v>5.13</v>
      </c>
      <c r="BI155">
        <v>28.2</v>
      </c>
      <c r="BK155" t="s">
        <v>198</v>
      </c>
      <c r="BL155" t="s">
        <v>199</v>
      </c>
      <c r="BM155" t="s">
        <v>23</v>
      </c>
      <c r="BN155">
        <v>4.05</v>
      </c>
      <c r="BO155">
        <v>118.69799999999999</v>
      </c>
      <c r="BP155">
        <v>4868</v>
      </c>
      <c r="BQ155">
        <v>1788.846</v>
      </c>
      <c r="BR155">
        <v>0.26500000000000001</v>
      </c>
      <c r="BT155">
        <v>0.57999999999999996</v>
      </c>
      <c r="BW155" t="s">
        <v>198</v>
      </c>
      <c r="BX155" t="s">
        <v>199</v>
      </c>
      <c r="BY155" t="s">
        <v>23</v>
      </c>
      <c r="BZ155">
        <v>4.05</v>
      </c>
      <c r="CA155">
        <v>1788.846</v>
      </c>
      <c r="CB155">
        <v>68641</v>
      </c>
      <c r="CD155">
        <v>1788.846</v>
      </c>
      <c r="CE155">
        <v>4</v>
      </c>
      <c r="CF155">
        <v>5.32</v>
      </c>
      <c r="CG155">
        <v>33</v>
      </c>
      <c r="CI155" t="s">
        <v>198</v>
      </c>
      <c r="CJ155" t="s">
        <v>199</v>
      </c>
      <c r="CK155" t="s">
        <v>23</v>
      </c>
      <c r="CO155">
        <v>55749.684000000001</v>
      </c>
      <c r="CU155" t="s">
        <v>198</v>
      </c>
      <c r="CV155" t="s">
        <v>199</v>
      </c>
      <c r="CW155" t="s">
        <v>23</v>
      </c>
      <c r="CX155">
        <v>4.4000000000000004</v>
      </c>
      <c r="CY155">
        <v>163660.90599999999</v>
      </c>
      <c r="CZ155">
        <v>6955397</v>
      </c>
      <c r="DA155">
        <v>55749.684000000001</v>
      </c>
      <c r="DB155">
        <v>11.743</v>
      </c>
      <c r="DD155">
        <v>40.22</v>
      </c>
      <c r="DG155" t="s">
        <v>198</v>
      </c>
      <c r="DH155" t="s">
        <v>199</v>
      </c>
      <c r="DI155" t="s">
        <v>23</v>
      </c>
      <c r="DJ155">
        <v>4.4000000000000004</v>
      </c>
      <c r="DK155">
        <v>55749.684000000001</v>
      </c>
      <c r="DL155">
        <v>2264068</v>
      </c>
      <c r="DN155">
        <v>55749.684000000001</v>
      </c>
      <c r="DO155">
        <v>4</v>
      </c>
      <c r="DP155">
        <v>6.24</v>
      </c>
      <c r="DQ155">
        <v>55.9</v>
      </c>
    </row>
    <row r="156" spans="3:121" x14ac:dyDescent="0.25">
      <c r="C156" t="s">
        <v>200</v>
      </c>
      <c r="D156" t="s">
        <v>201</v>
      </c>
      <c r="E156" t="s">
        <v>23</v>
      </c>
      <c r="F156">
        <v>3.87</v>
      </c>
      <c r="G156">
        <v>9472.6</v>
      </c>
      <c r="H156">
        <v>127395</v>
      </c>
      <c r="I156">
        <v>2791.078</v>
      </c>
      <c r="J156">
        <v>13.576000000000001</v>
      </c>
      <c r="L156">
        <v>48.9</v>
      </c>
      <c r="O156" t="s">
        <v>200</v>
      </c>
      <c r="P156" t="s">
        <v>201</v>
      </c>
      <c r="Q156" t="s">
        <v>23</v>
      </c>
      <c r="R156">
        <v>3.77</v>
      </c>
      <c r="S156">
        <v>80.953000000000003</v>
      </c>
      <c r="T156">
        <v>2729</v>
      </c>
      <c r="U156">
        <v>2791.078</v>
      </c>
      <c r="V156">
        <v>0.11600000000000001</v>
      </c>
      <c r="X156">
        <v>0.11</v>
      </c>
      <c r="AA156" t="s">
        <v>200</v>
      </c>
      <c r="AB156" t="s">
        <v>201</v>
      </c>
      <c r="AC156" t="s">
        <v>23</v>
      </c>
      <c r="AD156">
        <v>3.77</v>
      </c>
      <c r="AE156">
        <v>2791.078</v>
      </c>
      <c r="AF156">
        <v>94932</v>
      </c>
      <c r="AH156">
        <v>2791.078</v>
      </c>
      <c r="AI156">
        <v>4</v>
      </c>
      <c r="AJ156">
        <v>3.45</v>
      </c>
      <c r="AK156">
        <v>-13.7</v>
      </c>
      <c r="AM156" t="s">
        <v>200</v>
      </c>
      <c r="AN156" t="s">
        <v>201</v>
      </c>
      <c r="AO156" t="s">
        <v>23</v>
      </c>
      <c r="AP156">
        <v>3.85</v>
      </c>
      <c r="AQ156">
        <v>292.29599999999999</v>
      </c>
      <c r="AR156">
        <v>3730</v>
      </c>
      <c r="AS156">
        <v>64520.02</v>
      </c>
      <c r="AT156">
        <v>1.7999999999999999E-2</v>
      </c>
      <c r="AY156" t="s">
        <v>200</v>
      </c>
      <c r="AZ156" t="s">
        <v>201</v>
      </c>
      <c r="BA156" t="s">
        <v>23</v>
      </c>
      <c r="BB156">
        <v>3.96</v>
      </c>
      <c r="BC156">
        <v>64520.02</v>
      </c>
      <c r="BD156">
        <v>1765655</v>
      </c>
      <c r="BF156">
        <v>64520.02</v>
      </c>
      <c r="BG156">
        <v>4</v>
      </c>
      <c r="BH156">
        <v>3.89</v>
      </c>
      <c r="BI156">
        <v>-2.7</v>
      </c>
      <c r="BK156" t="s">
        <v>200</v>
      </c>
      <c r="BL156" t="s">
        <v>201</v>
      </c>
      <c r="BM156" t="s">
        <v>23</v>
      </c>
      <c r="BN156">
        <v>4.05</v>
      </c>
      <c r="BO156">
        <v>89.453000000000003</v>
      </c>
      <c r="BP156">
        <v>3749</v>
      </c>
      <c r="BQ156">
        <v>1405.3720000000001</v>
      </c>
      <c r="BR156">
        <v>0.255</v>
      </c>
      <c r="BT156">
        <v>0.52</v>
      </c>
      <c r="BW156" t="s">
        <v>200</v>
      </c>
      <c r="BX156" t="s">
        <v>201</v>
      </c>
      <c r="BY156" t="s">
        <v>23</v>
      </c>
      <c r="BZ156">
        <v>4.05</v>
      </c>
      <c r="CA156">
        <v>1405.3720000000001</v>
      </c>
      <c r="CB156">
        <v>53963</v>
      </c>
      <c r="CD156">
        <v>1405.3720000000001</v>
      </c>
      <c r="CE156">
        <v>4</v>
      </c>
      <c r="CF156">
        <v>4.18</v>
      </c>
      <c r="CG156">
        <v>4.5</v>
      </c>
      <c r="CI156" t="s">
        <v>200</v>
      </c>
      <c r="CJ156" t="s">
        <v>201</v>
      </c>
      <c r="CK156" t="s">
        <v>23</v>
      </c>
      <c r="CO156">
        <v>30788.695</v>
      </c>
      <c r="CU156" t="s">
        <v>200</v>
      </c>
      <c r="CV156" t="s">
        <v>201</v>
      </c>
      <c r="CW156" t="s">
        <v>23</v>
      </c>
      <c r="CX156">
        <v>4.4000000000000004</v>
      </c>
      <c r="CY156">
        <v>87596.304999999993</v>
      </c>
      <c r="CZ156">
        <v>3600304</v>
      </c>
      <c r="DA156">
        <v>30788.695</v>
      </c>
      <c r="DB156">
        <v>11.38</v>
      </c>
      <c r="DD156">
        <v>38.96</v>
      </c>
      <c r="DG156" t="s">
        <v>200</v>
      </c>
      <c r="DH156" t="s">
        <v>201</v>
      </c>
      <c r="DI156" t="s">
        <v>23</v>
      </c>
      <c r="DJ156">
        <v>4.4000000000000004</v>
      </c>
      <c r="DK156">
        <v>30788.695</v>
      </c>
      <c r="DL156">
        <v>1220278</v>
      </c>
      <c r="DN156">
        <v>30788.695</v>
      </c>
      <c r="DO156">
        <v>4</v>
      </c>
      <c r="DP156">
        <v>3.44</v>
      </c>
      <c r="DQ156">
        <v>-13.9</v>
      </c>
    </row>
    <row r="157" spans="3:121" x14ac:dyDescent="0.25">
      <c r="C157" t="s">
        <v>202</v>
      </c>
      <c r="D157" t="s">
        <v>203</v>
      </c>
      <c r="E157" t="s">
        <v>23</v>
      </c>
      <c r="F157">
        <v>3.87</v>
      </c>
      <c r="G157">
        <v>9704.4439999999995</v>
      </c>
      <c r="H157">
        <v>128645</v>
      </c>
      <c r="I157">
        <v>3117.41</v>
      </c>
      <c r="J157">
        <v>12.452</v>
      </c>
      <c r="L157">
        <v>44.79</v>
      </c>
      <c r="O157" t="s">
        <v>202</v>
      </c>
      <c r="P157" t="s">
        <v>203</v>
      </c>
      <c r="Q157" t="s">
        <v>23</v>
      </c>
      <c r="R157">
        <v>3.78</v>
      </c>
      <c r="S157">
        <v>62.378</v>
      </c>
      <c r="T157">
        <v>2190</v>
      </c>
      <c r="U157">
        <v>3117.41</v>
      </c>
      <c r="V157">
        <v>0.08</v>
      </c>
      <c r="AA157" t="s">
        <v>202</v>
      </c>
      <c r="AB157" t="s">
        <v>203</v>
      </c>
      <c r="AC157" t="s">
        <v>23</v>
      </c>
      <c r="AD157">
        <v>3.78</v>
      </c>
      <c r="AE157">
        <v>3117.41</v>
      </c>
      <c r="AF157">
        <v>106241</v>
      </c>
      <c r="AH157">
        <v>3117.41</v>
      </c>
      <c r="AI157">
        <v>4</v>
      </c>
      <c r="AJ157">
        <v>3.85</v>
      </c>
      <c r="AK157">
        <v>-3.6</v>
      </c>
      <c r="AM157" t="s">
        <v>202</v>
      </c>
      <c r="AN157" t="s">
        <v>203</v>
      </c>
      <c r="AO157" t="s">
        <v>23</v>
      </c>
      <c r="AP157">
        <v>3.85</v>
      </c>
      <c r="AQ157">
        <v>367.75799999999998</v>
      </c>
      <c r="AR157">
        <v>5330</v>
      </c>
      <c r="AS157">
        <v>77287.741999999998</v>
      </c>
      <c r="AT157">
        <v>1.9E-2</v>
      </c>
      <c r="AY157" t="s">
        <v>202</v>
      </c>
      <c r="AZ157" t="s">
        <v>203</v>
      </c>
      <c r="BA157" t="s">
        <v>23</v>
      </c>
      <c r="BB157">
        <v>3.96</v>
      </c>
      <c r="BC157">
        <v>77287.741999999998</v>
      </c>
      <c r="BD157">
        <v>2053044</v>
      </c>
      <c r="BF157">
        <v>77287.741999999998</v>
      </c>
      <c r="BG157">
        <v>4</v>
      </c>
      <c r="BH157">
        <v>4.66</v>
      </c>
      <c r="BI157">
        <v>16.600000000000001</v>
      </c>
      <c r="BK157" t="s">
        <v>202</v>
      </c>
      <c r="BL157" t="s">
        <v>203</v>
      </c>
      <c r="BM157" t="s">
        <v>23</v>
      </c>
      <c r="BN157">
        <v>4.05</v>
      </c>
      <c r="BO157">
        <v>130.351</v>
      </c>
      <c r="BP157">
        <v>5363</v>
      </c>
      <c r="BQ157">
        <v>1826.5920000000001</v>
      </c>
      <c r="BR157">
        <v>0.28499999999999998</v>
      </c>
      <c r="BT157">
        <v>0.7</v>
      </c>
      <c r="BW157" t="s">
        <v>202</v>
      </c>
      <c r="BX157" t="s">
        <v>203</v>
      </c>
      <c r="BY157" t="s">
        <v>23</v>
      </c>
      <c r="BZ157">
        <v>4.05</v>
      </c>
      <c r="CA157">
        <v>1826.5920000000001</v>
      </c>
      <c r="CB157">
        <v>70966</v>
      </c>
      <c r="CD157">
        <v>1826.5920000000001</v>
      </c>
      <c r="CE157">
        <v>4</v>
      </c>
      <c r="CF157">
        <v>5.43</v>
      </c>
      <c r="CG157">
        <v>35.799999999999997</v>
      </c>
      <c r="CI157" t="s">
        <v>202</v>
      </c>
      <c r="CJ157" t="s">
        <v>203</v>
      </c>
      <c r="CK157" t="s">
        <v>23</v>
      </c>
      <c r="CL157">
        <v>4.07</v>
      </c>
      <c r="CM157">
        <v>7.5960000000000001</v>
      </c>
      <c r="CN157">
        <v>468</v>
      </c>
      <c r="CO157">
        <v>54407.445</v>
      </c>
      <c r="CP157">
        <v>1E-3</v>
      </c>
      <c r="CU157" t="s">
        <v>202</v>
      </c>
      <c r="CV157" t="s">
        <v>203</v>
      </c>
      <c r="CW157" t="s">
        <v>23</v>
      </c>
      <c r="CX157">
        <v>4.4000000000000004</v>
      </c>
      <c r="CY157">
        <v>144037.141</v>
      </c>
      <c r="CZ157">
        <v>5669520</v>
      </c>
      <c r="DA157">
        <v>54407.445</v>
      </c>
      <c r="DB157">
        <v>10.59</v>
      </c>
      <c r="DD157">
        <v>36.21</v>
      </c>
      <c r="DG157" t="s">
        <v>202</v>
      </c>
      <c r="DH157" t="s">
        <v>203</v>
      </c>
      <c r="DI157" t="s">
        <v>23</v>
      </c>
      <c r="DJ157">
        <v>4.4000000000000004</v>
      </c>
      <c r="DK157">
        <v>54407.445</v>
      </c>
      <c r="DL157">
        <v>2019079</v>
      </c>
      <c r="DN157">
        <v>54407.445</v>
      </c>
      <c r="DO157">
        <v>4</v>
      </c>
      <c r="DP157">
        <v>6.09</v>
      </c>
      <c r="DQ157">
        <v>52.2</v>
      </c>
    </row>
    <row r="158" spans="3:121" x14ac:dyDescent="0.25">
      <c r="C158" t="s">
        <v>179</v>
      </c>
      <c r="D158" t="s">
        <v>180</v>
      </c>
      <c r="E158" t="s">
        <v>23</v>
      </c>
      <c r="F158">
        <v>3.88</v>
      </c>
      <c r="G158">
        <v>14466.164000000001</v>
      </c>
      <c r="H158">
        <v>202071</v>
      </c>
      <c r="I158">
        <v>3796.9520000000002</v>
      </c>
      <c r="J158">
        <v>15.24</v>
      </c>
      <c r="L158">
        <v>54.99</v>
      </c>
      <c r="O158" t="s">
        <v>179</v>
      </c>
      <c r="P158" t="s">
        <v>180</v>
      </c>
      <c r="Q158" t="s">
        <v>23</v>
      </c>
      <c r="R158">
        <v>3.78</v>
      </c>
      <c r="S158">
        <v>115.056</v>
      </c>
      <c r="T158">
        <v>3650</v>
      </c>
      <c r="U158">
        <v>3796.9520000000002</v>
      </c>
      <c r="V158">
        <v>0.121</v>
      </c>
      <c r="X158">
        <v>0.19</v>
      </c>
      <c r="AA158" t="s">
        <v>179</v>
      </c>
      <c r="AB158" t="s">
        <v>180</v>
      </c>
      <c r="AC158" t="s">
        <v>23</v>
      </c>
      <c r="AD158">
        <v>3.78</v>
      </c>
      <c r="AE158">
        <v>3796.9520000000002</v>
      </c>
      <c r="AF158">
        <v>130307</v>
      </c>
      <c r="AH158">
        <v>3796.9520000000002</v>
      </c>
      <c r="AI158">
        <v>4</v>
      </c>
      <c r="AJ158">
        <v>4.6900000000000004</v>
      </c>
      <c r="AK158">
        <v>17.399999999999999</v>
      </c>
      <c r="AM158" t="s">
        <v>179</v>
      </c>
      <c r="AN158" t="s">
        <v>180</v>
      </c>
      <c r="AO158" t="s">
        <v>23</v>
      </c>
      <c r="AP158">
        <v>3.81</v>
      </c>
      <c r="AQ158">
        <v>414.22199999999998</v>
      </c>
      <c r="AR158">
        <v>6606</v>
      </c>
      <c r="AS158">
        <v>105383.109</v>
      </c>
      <c r="AT158">
        <v>1.6E-2</v>
      </c>
      <c r="AY158" t="s">
        <v>179</v>
      </c>
      <c r="AZ158" t="s">
        <v>180</v>
      </c>
      <c r="BA158" t="s">
        <v>23</v>
      </c>
      <c r="BB158">
        <v>3.96</v>
      </c>
      <c r="BC158">
        <v>105383.109</v>
      </c>
      <c r="BD158">
        <v>2935355</v>
      </c>
      <c r="BF158">
        <v>105383.109</v>
      </c>
      <c r="BG158">
        <v>4</v>
      </c>
      <c r="BH158">
        <v>6.36</v>
      </c>
      <c r="BI158">
        <v>58.9</v>
      </c>
      <c r="BK158" t="s">
        <v>179</v>
      </c>
      <c r="BL158" t="s">
        <v>180</v>
      </c>
      <c r="BM158" t="s">
        <v>23</v>
      </c>
      <c r="BN158">
        <v>4.05</v>
      </c>
      <c r="BO158">
        <v>167.12100000000001</v>
      </c>
      <c r="BP158">
        <v>6732</v>
      </c>
      <c r="BQ158">
        <v>2296.9520000000002</v>
      </c>
      <c r="BR158">
        <v>0.29099999999999998</v>
      </c>
      <c r="BT158">
        <v>0.74</v>
      </c>
      <c r="BW158" t="s">
        <v>179</v>
      </c>
      <c r="BX158" t="s">
        <v>180</v>
      </c>
      <c r="BY158" t="s">
        <v>23</v>
      </c>
      <c r="BZ158">
        <v>4.05</v>
      </c>
      <c r="CA158">
        <v>2296.9520000000002</v>
      </c>
      <c r="CB158">
        <v>84946</v>
      </c>
      <c r="CD158">
        <v>2296.9520000000002</v>
      </c>
      <c r="CE158">
        <v>4</v>
      </c>
      <c r="CF158">
        <v>6.83</v>
      </c>
      <c r="CG158">
        <v>70.8</v>
      </c>
      <c r="CI158" t="s">
        <v>179</v>
      </c>
      <c r="CJ158" t="s">
        <v>180</v>
      </c>
      <c r="CK158" t="s">
        <v>23</v>
      </c>
      <c r="CL158">
        <v>4.0599999999999996</v>
      </c>
      <c r="CM158">
        <v>4.0940000000000003</v>
      </c>
      <c r="CN158">
        <v>252</v>
      </c>
      <c r="CO158">
        <v>86903.202999999994</v>
      </c>
      <c r="CP158">
        <v>0</v>
      </c>
      <c r="CU158" t="s">
        <v>179</v>
      </c>
      <c r="CV158" t="s">
        <v>180</v>
      </c>
      <c r="CW158" t="s">
        <v>23</v>
      </c>
      <c r="CX158">
        <v>4.4000000000000004</v>
      </c>
      <c r="CY158">
        <v>257647.17199999999</v>
      </c>
      <c r="CZ158">
        <v>10769629</v>
      </c>
      <c r="DA158">
        <v>86903.202999999994</v>
      </c>
      <c r="DB158">
        <v>11.859</v>
      </c>
      <c r="DD158">
        <v>40.619999999999997</v>
      </c>
      <c r="DG158" t="s">
        <v>179</v>
      </c>
      <c r="DH158" t="s">
        <v>180</v>
      </c>
      <c r="DI158" t="s">
        <v>23</v>
      </c>
      <c r="DJ158">
        <v>4.4000000000000004</v>
      </c>
      <c r="DK158">
        <v>86903.202999999994</v>
      </c>
      <c r="DL158">
        <v>3634190</v>
      </c>
      <c r="DN158">
        <v>86903.202999999994</v>
      </c>
      <c r="DO158">
        <v>4</v>
      </c>
      <c r="DP158">
        <v>9.7200000000000006</v>
      </c>
      <c r="DQ158">
        <v>143</v>
      </c>
    </row>
    <row r="159" spans="3:121" x14ac:dyDescent="0.25">
      <c r="C159" t="s">
        <v>181</v>
      </c>
      <c r="D159" t="s">
        <v>182</v>
      </c>
      <c r="E159" t="s">
        <v>23</v>
      </c>
      <c r="F159">
        <v>3.87</v>
      </c>
      <c r="G159">
        <v>13676.496999999999</v>
      </c>
      <c r="H159">
        <v>198516</v>
      </c>
      <c r="I159">
        <v>3988.5839999999998</v>
      </c>
      <c r="J159">
        <v>13.715999999999999</v>
      </c>
      <c r="L159">
        <v>49.41</v>
      </c>
      <c r="O159" t="s">
        <v>181</v>
      </c>
      <c r="P159" t="s">
        <v>182</v>
      </c>
      <c r="Q159" t="s">
        <v>23</v>
      </c>
      <c r="R159">
        <v>3.77</v>
      </c>
      <c r="S159">
        <v>98.340999999999994</v>
      </c>
      <c r="T159">
        <v>3529</v>
      </c>
      <c r="U159">
        <v>3988.5839999999998</v>
      </c>
      <c r="V159">
        <v>9.9000000000000005E-2</v>
      </c>
      <c r="AA159" t="s">
        <v>181</v>
      </c>
      <c r="AB159" t="s">
        <v>182</v>
      </c>
      <c r="AC159" t="s">
        <v>23</v>
      </c>
      <c r="AD159">
        <v>3.77</v>
      </c>
      <c r="AE159">
        <v>3988.5839999999998</v>
      </c>
      <c r="AF159">
        <v>136537</v>
      </c>
      <c r="AH159">
        <v>3988.5839999999998</v>
      </c>
      <c r="AI159">
        <v>4</v>
      </c>
      <c r="AJ159">
        <v>4.93</v>
      </c>
      <c r="AK159">
        <v>23.3</v>
      </c>
      <c r="AM159" t="s">
        <v>181</v>
      </c>
      <c r="AN159" t="s">
        <v>182</v>
      </c>
      <c r="AO159" t="s">
        <v>23</v>
      </c>
      <c r="AP159">
        <v>3.85</v>
      </c>
      <c r="AQ159">
        <v>410.053</v>
      </c>
      <c r="AR159">
        <v>5828</v>
      </c>
      <c r="AS159">
        <v>99879.406000000003</v>
      </c>
      <c r="AT159">
        <v>1.6E-2</v>
      </c>
      <c r="AY159" t="s">
        <v>181</v>
      </c>
      <c r="AZ159" t="s">
        <v>182</v>
      </c>
      <c r="BA159" t="s">
        <v>23</v>
      </c>
      <c r="BB159">
        <v>3.96</v>
      </c>
      <c r="BC159">
        <v>99879.406000000003</v>
      </c>
      <c r="BD159">
        <v>2791654</v>
      </c>
      <c r="BF159">
        <v>99879.406000000003</v>
      </c>
      <c r="BG159">
        <v>4</v>
      </c>
      <c r="BH159">
        <v>6.03</v>
      </c>
      <c r="BI159">
        <v>50.6</v>
      </c>
      <c r="BK159" t="s">
        <v>181</v>
      </c>
      <c r="BL159" t="s">
        <v>182</v>
      </c>
      <c r="BM159" t="s">
        <v>23</v>
      </c>
      <c r="BN159">
        <v>4.05</v>
      </c>
      <c r="BO159">
        <v>147.65799999999999</v>
      </c>
      <c r="BP159">
        <v>5726</v>
      </c>
      <c r="BQ159">
        <v>2078.1799999999998</v>
      </c>
      <c r="BR159">
        <v>0.28399999999999997</v>
      </c>
      <c r="BT159">
        <v>0.7</v>
      </c>
      <c r="BW159" t="s">
        <v>181</v>
      </c>
      <c r="BX159" t="s">
        <v>182</v>
      </c>
      <c r="BY159" t="s">
        <v>23</v>
      </c>
      <c r="BZ159">
        <v>4.05</v>
      </c>
      <c r="CA159">
        <v>2078.1799999999998</v>
      </c>
      <c r="CB159">
        <v>78341</v>
      </c>
      <c r="CD159">
        <v>2078.1799999999998</v>
      </c>
      <c r="CE159">
        <v>4</v>
      </c>
      <c r="CF159">
        <v>6.18</v>
      </c>
      <c r="CG159">
        <v>54.5</v>
      </c>
      <c r="CI159" t="s">
        <v>181</v>
      </c>
      <c r="CJ159" t="s">
        <v>182</v>
      </c>
      <c r="CK159" t="s">
        <v>23</v>
      </c>
      <c r="CO159">
        <v>64245.207000000002</v>
      </c>
      <c r="CU159" t="s">
        <v>181</v>
      </c>
      <c r="CV159" t="s">
        <v>182</v>
      </c>
      <c r="CW159" t="s">
        <v>23</v>
      </c>
      <c r="CX159">
        <v>4.4000000000000004</v>
      </c>
      <c r="CY159">
        <v>179824.234</v>
      </c>
      <c r="CZ159">
        <v>6961351</v>
      </c>
      <c r="DA159">
        <v>64245.207000000002</v>
      </c>
      <c r="DB159">
        <v>11.196</v>
      </c>
      <c r="DD159">
        <v>38.32</v>
      </c>
      <c r="DG159" t="s">
        <v>181</v>
      </c>
      <c r="DH159" t="s">
        <v>182</v>
      </c>
      <c r="DI159" t="s">
        <v>23</v>
      </c>
      <c r="DJ159">
        <v>4.4000000000000004</v>
      </c>
      <c r="DK159">
        <v>64245.207000000002</v>
      </c>
      <c r="DL159">
        <v>2644733</v>
      </c>
      <c r="DN159">
        <v>64245.207000000002</v>
      </c>
      <c r="DO159">
        <v>4</v>
      </c>
      <c r="DP159">
        <v>7.19</v>
      </c>
      <c r="DQ159">
        <v>79.7</v>
      </c>
    </row>
    <row r="160" spans="3:121" x14ac:dyDescent="0.25">
      <c r="C160" t="s">
        <v>183</v>
      </c>
      <c r="D160" t="s">
        <v>184</v>
      </c>
      <c r="E160" t="s">
        <v>23</v>
      </c>
      <c r="F160">
        <v>3.87</v>
      </c>
      <c r="G160">
        <v>13672.898999999999</v>
      </c>
      <c r="H160">
        <v>183759</v>
      </c>
      <c r="I160">
        <v>4089.779</v>
      </c>
      <c r="J160">
        <v>13.372999999999999</v>
      </c>
      <c r="L160">
        <v>48.16</v>
      </c>
      <c r="O160" t="s">
        <v>183</v>
      </c>
      <c r="P160" t="s">
        <v>184</v>
      </c>
      <c r="Q160" t="s">
        <v>23</v>
      </c>
      <c r="R160">
        <v>3.78</v>
      </c>
      <c r="S160">
        <v>149.40100000000001</v>
      </c>
      <c r="T160">
        <v>5058</v>
      </c>
      <c r="U160">
        <v>4089.779</v>
      </c>
      <c r="V160">
        <v>0.14599999999999999</v>
      </c>
      <c r="X160">
        <v>0.56000000000000005</v>
      </c>
      <c r="AA160" t="s">
        <v>183</v>
      </c>
      <c r="AB160" t="s">
        <v>184</v>
      </c>
      <c r="AC160" t="s">
        <v>23</v>
      </c>
      <c r="AD160">
        <v>3.77</v>
      </c>
      <c r="AE160">
        <v>4089.779</v>
      </c>
      <c r="AF160">
        <v>139738</v>
      </c>
      <c r="AH160">
        <v>4089.779</v>
      </c>
      <c r="AI160">
        <v>4</v>
      </c>
      <c r="AJ160">
        <v>5.0599999999999996</v>
      </c>
      <c r="AK160">
        <v>26.4</v>
      </c>
      <c r="AM160" t="s">
        <v>183</v>
      </c>
      <c r="AN160" t="s">
        <v>184</v>
      </c>
      <c r="AO160" t="s">
        <v>23</v>
      </c>
      <c r="AP160">
        <v>3.81</v>
      </c>
      <c r="AQ160">
        <v>350.65300000000002</v>
      </c>
      <c r="AR160">
        <v>7143</v>
      </c>
      <c r="AS160">
        <v>94358.172000000006</v>
      </c>
      <c r="AT160">
        <v>1.4999999999999999E-2</v>
      </c>
      <c r="AY160" t="s">
        <v>183</v>
      </c>
      <c r="AZ160" t="s">
        <v>184</v>
      </c>
      <c r="BA160" t="s">
        <v>23</v>
      </c>
      <c r="BB160">
        <v>3.96</v>
      </c>
      <c r="BC160">
        <v>94358.172000000006</v>
      </c>
      <c r="BD160">
        <v>2525923</v>
      </c>
      <c r="BF160">
        <v>94358.172000000006</v>
      </c>
      <c r="BG160">
        <v>4</v>
      </c>
      <c r="BH160">
        <v>5.69</v>
      </c>
      <c r="BI160">
        <v>42.3</v>
      </c>
      <c r="BK160" t="s">
        <v>183</v>
      </c>
      <c r="BL160" t="s">
        <v>184</v>
      </c>
      <c r="BM160" t="s">
        <v>23</v>
      </c>
      <c r="BN160">
        <v>4.05</v>
      </c>
      <c r="BO160">
        <v>219.107</v>
      </c>
      <c r="BP160">
        <v>8462</v>
      </c>
      <c r="BQ160">
        <v>2319.462</v>
      </c>
      <c r="BR160">
        <v>0.378</v>
      </c>
      <c r="BT160">
        <v>1.26</v>
      </c>
      <c r="BW160" t="s">
        <v>183</v>
      </c>
      <c r="BX160" t="s">
        <v>184</v>
      </c>
      <c r="BY160" t="s">
        <v>23</v>
      </c>
      <c r="BZ160">
        <v>4.05</v>
      </c>
      <c r="CA160">
        <v>2319.462</v>
      </c>
      <c r="CB160">
        <v>87625</v>
      </c>
      <c r="CD160">
        <v>2319.462</v>
      </c>
      <c r="CE160">
        <v>4</v>
      </c>
      <c r="CF160">
        <v>6.9</v>
      </c>
      <c r="CG160">
        <v>72.5</v>
      </c>
      <c r="CI160" t="s">
        <v>183</v>
      </c>
      <c r="CJ160" t="s">
        <v>184</v>
      </c>
      <c r="CK160" t="s">
        <v>23</v>
      </c>
      <c r="CL160">
        <v>4.0599999999999996</v>
      </c>
      <c r="CM160">
        <v>20.189</v>
      </c>
      <c r="CN160">
        <v>1028</v>
      </c>
      <c r="CO160">
        <v>84458.141000000003</v>
      </c>
      <c r="CP160">
        <v>1E-3</v>
      </c>
      <c r="CU160" t="s">
        <v>183</v>
      </c>
      <c r="CV160" t="s">
        <v>184</v>
      </c>
      <c r="CW160" t="s">
        <v>23</v>
      </c>
      <c r="CX160">
        <v>4.4000000000000004</v>
      </c>
      <c r="CY160">
        <v>246133.09400000001</v>
      </c>
      <c r="CZ160">
        <v>10120721</v>
      </c>
      <c r="DA160">
        <v>84458.141000000003</v>
      </c>
      <c r="DB160">
        <v>11.657</v>
      </c>
      <c r="DD160">
        <v>39.92</v>
      </c>
      <c r="DG160" t="s">
        <v>183</v>
      </c>
      <c r="DH160" t="s">
        <v>184</v>
      </c>
      <c r="DI160" t="s">
        <v>23</v>
      </c>
      <c r="DJ160">
        <v>4.4000000000000004</v>
      </c>
      <c r="DK160">
        <v>84458.141000000003</v>
      </c>
      <c r="DL160">
        <v>3363683</v>
      </c>
      <c r="DN160">
        <v>84458.141000000003</v>
      </c>
      <c r="DO160">
        <v>4</v>
      </c>
      <c r="DP160">
        <v>9.4499999999999993</v>
      </c>
      <c r="DQ160">
        <v>136.19999999999999</v>
      </c>
    </row>
    <row r="161" spans="3:121" x14ac:dyDescent="0.25">
      <c r="C161" t="s">
        <v>185</v>
      </c>
      <c r="D161" t="s">
        <v>186</v>
      </c>
      <c r="E161" t="s">
        <v>23</v>
      </c>
      <c r="F161">
        <v>3.87</v>
      </c>
      <c r="G161">
        <v>13819.075000000001</v>
      </c>
      <c r="H161">
        <v>185596</v>
      </c>
      <c r="I161">
        <v>4257.9809999999998</v>
      </c>
      <c r="J161">
        <v>12.981999999999999</v>
      </c>
      <c r="L161">
        <v>46.73</v>
      </c>
      <c r="O161" t="s">
        <v>185</v>
      </c>
      <c r="P161" t="s">
        <v>186</v>
      </c>
      <c r="Q161" t="s">
        <v>23</v>
      </c>
      <c r="R161">
        <v>3.78</v>
      </c>
      <c r="S161">
        <v>185.739</v>
      </c>
      <c r="T161">
        <v>6213</v>
      </c>
      <c r="U161">
        <v>4257.9809999999998</v>
      </c>
      <c r="V161">
        <v>0.17399999999999999</v>
      </c>
      <c r="X161">
        <v>0.98</v>
      </c>
      <c r="AA161" t="s">
        <v>185</v>
      </c>
      <c r="AB161" t="s">
        <v>186</v>
      </c>
      <c r="AC161" t="s">
        <v>23</v>
      </c>
      <c r="AD161">
        <v>3.78</v>
      </c>
      <c r="AE161">
        <v>4257.9809999999998</v>
      </c>
      <c r="AF161">
        <v>146948</v>
      </c>
      <c r="AH161">
        <v>4257.9809999999998</v>
      </c>
      <c r="AI161">
        <v>4</v>
      </c>
      <c r="AJ161">
        <v>5.26</v>
      </c>
      <c r="AK161">
        <v>31.6</v>
      </c>
      <c r="AM161" t="s">
        <v>185</v>
      </c>
      <c r="AN161" t="s">
        <v>186</v>
      </c>
      <c r="AO161" t="s">
        <v>23</v>
      </c>
      <c r="AP161">
        <v>3.8</v>
      </c>
      <c r="AQ161">
        <v>772.86800000000005</v>
      </c>
      <c r="AR161">
        <v>20550</v>
      </c>
      <c r="AS161">
        <v>116692.45299999999</v>
      </c>
      <c r="AT161">
        <v>2.5999999999999999E-2</v>
      </c>
      <c r="AY161" t="s">
        <v>185</v>
      </c>
      <c r="AZ161" t="s">
        <v>186</v>
      </c>
      <c r="BA161" t="s">
        <v>23</v>
      </c>
      <c r="BB161">
        <v>3.96</v>
      </c>
      <c r="BC161">
        <v>116692.45299999999</v>
      </c>
      <c r="BD161">
        <v>3338579</v>
      </c>
      <c r="BF161">
        <v>116692.45299999999</v>
      </c>
      <c r="BG161">
        <v>4</v>
      </c>
      <c r="BH161">
        <v>7.04</v>
      </c>
      <c r="BI161">
        <v>76</v>
      </c>
      <c r="BK161" t="s">
        <v>185</v>
      </c>
      <c r="BL161" t="s">
        <v>186</v>
      </c>
      <c r="BM161" t="s">
        <v>23</v>
      </c>
      <c r="BN161">
        <v>4.05</v>
      </c>
      <c r="BO161">
        <v>691.91800000000001</v>
      </c>
      <c r="BP161">
        <v>26391</v>
      </c>
      <c r="BQ161">
        <v>2365.194</v>
      </c>
      <c r="BR161">
        <v>1.17</v>
      </c>
      <c r="BT161">
        <v>6.01</v>
      </c>
      <c r="BW161" t="s">
        <v>185</v>
      </c>
      <c r="BX161" t="s">
        <v>186</v>
      </c>
      <c r="BY161" t="s">
        <v>23</v>
      </c>
      <c r="BZ161">
        <v>4.05</v>
      </c>
      <c r="CA161">
        <v>2365.194</v>
      </c>
      <c r="CB161">
        <v>86293</v>
      </c>
      <c r="CD161">
        <v>2365.194</v>
      </c>
      <c r="CE161">
        <v>4</v>
      </c>
      <c r="CF161">
        <v>7.04</v>
      </c>
      <c r="CG161">
        <v>75.900000000000006</v>
      </c>
      <c r="CI161" t="s">
        <v>185</v>
      </c>
      <c r="CJ161" t="s">
        <v>186</v>
      </c>
      <c r="CK161" t="s">
        <v>23</v>
      </c>
      <c r="CL161">
        <v>4.0599999999999996</v>
      </c>
      <c r="CM161">
        <v>68.218000000000004</v>
      </c>
      <c r="CN161">
        <v>3260</v>
      </c>
      <c r="CO161">
        <v>87830.766000000003</v>
      </c>
      <c r="CP161">
        <v>3.0000000000000001E-3</v>
      </c>
      <c r="CU161" t="s">
        <v>185</v>
      </c>
      <c r="CV161" t="s">
        <v>186</v>
      </c>
      <c r="CW161" t="s">
        <v>23</v>
      </c>
      <c r="CX161">
        <v>4.4000000000000004</v>
      </c>
      <c r="CY161">
        <v>278046.96899999998</v>
      </c>
      <c r="CZ161">
        <v>11063472</v>
      </c>
      <c r="DA161">
        <v>87830.766000000003</v>
      </c>
      <c r="DB161">
        <v>12.663</v>
      </c>
      <c r="DD161">
        <v>43.41</v>
      </c>
      <c r="DG161" t="s">
        <v>185</v>
      </c>
      <c r="DH161" t="s">
        <v>186</v>
      </c>
      <c r="DI161" t="s">
        <v>23</v>
      </c>
      <c r="DJ161">
        <v>4.4000000000000004</v>
      </c>
      <c r="DK161">
        <v>87830.766000000003</v>
      </c>
      <c r="DL161">
        <v>3422934</v>
      </c>
      <c r="DN161">
        <v>87830.766000000003</v>
      </c>
      <c r="DO161">
        <v>4</v>
      </c>
      <c r="DP161">
        <v>9.83</v>
      </c>
      <c r="DQ161">
        <v>145.6</v>
      </c>
    </row>
    <row r="162" spans="3:121" x14ac:dyDescent="0.25">
      <c r="C162" t="s">
        <v>187</v>
      </c>
      <c r="D162" t="s">
        <v>188</v>
      </c>
      <c r="E162" t="s">
        <v>23</v>
      </c>
      <c r="F162">
        <v>3.86</v>
      </c>
      <c r="G162">
        <v>14415.857</v>
      </c>
      <c r="H162">
        <v>197477</v>
      </c>
      <c r="I162">
        <v>4107.8760000000002</v>
      </c>
      <c r="J162">
        <v>14.037000000000001</v>
      </c>
      <c r="L162">
        <v>50.59</v>
      </c>
      <c r="O162" t="s">
        <v>187</v>
      </c>
      <c r="P162" t="s">
        <v>188</v>
      </c>
      <c r="Q162" t="s">
        <v>23</v>
      </c>
      <c r="R162">
        <v>3.78</v>
      </c>
      <c r="S162">
        <v>297.33300000000003</v>
      </c>
      <c r="T162">
        <v>9442</v>
      </c>
      <c r="U162">
        <v>4107.8760000000002</v>
      </c>
      <c r="V162">
        <v>0.28999999999999998</v>
      </c>
      <c r="X162">
        <v>2.68</v>
      </c>
      <c r="AA162" t="s">
        <v>187</v>
      </c>
      <c r="AB162" t="s">
        <v>188</v>
      </c>
      <c r="AC162" t="s">
        <v>23</v>
      </c>
      <c r="AD162">
        <v>3.77</v>
      </c>
      <c r="AE162">
        <v>4107.8760000000002</v>
      </c>
      <c r="AF162">
        <v>139990</v>
      </c>
      <c r="AH162">
        <v>4107.8760000000002</v>
      </c>
      <c r="AI162">
        <v>4</v>
      </c>
      <c r="AJ162">
        <v>5.08</v>
      </c>
      <c r="AK162">
        <v>27</v>
      </c>
      <c r="AM162" t="s">
        <v>187</v>
      </c>
      <c r="AN162" t="s">
        <v>188</v>
      </c>
      <c r="AO162" t="s">
        <v>23</v>
      </c>
      <c r="AP162">
        <v>3.81</v>
      </c>
      <c r="AQ162">
        <v>947.53599999999994</v>
      </c>
      <c r="AR162">
        <v>23810</v>
      </c>
      <c r="AS162">
        <v>107368.117</v>
      </c>
      <c r="AT162">
        <v>3.5000000000000003E-2</v>
      </c>
      <c r="AY162" t="s">
        <v>187</v>
      </c>
      <c r="AZ162" t="s">
        <v>188</v>
      </c>
      <c r="BA162" t="s">
        <v>23</v>
      </c>
      <c r="BB162">
        <v>3.96</v>
      </c>
      <c r="BC162">
        <v>107368.117</v>
      </c>
      <c r="BD162">
        <v>3028922</v>
      </c>
      <c r="BF162">
        <v>107368.117</v>
      </c>
      <c r="BG162">
        <v>4</v>
      </c>
      <c r="BH162">
        <v>6.48</v>
      </c>
      <c r="BI162">
        <v>61.9</v>
      </c>
      <c r="BK162" t="s">
        <v>187</v>
      </c>
      <c r="BL162" t="s">
        <v>188</v>
      </c>
      <c r="BM162" t="s">
        <v>23</v>
      </c>
      <c r="BN162">
        <v>4.05</v>
      </c>
      <c r="BO162">
        <v>669.34799999999996</v>
      </c>
      <c r="BP162">
        <v>25473</v>
      </c>
      <c r="BQ162">
        <v>2378.3020000000001</v>
      </c>
      <c r="BR162">
        <v>1.1259999999999999</v>
      </c>
      <c r="BT162">
        <v>5.75</v>
      </c>
      <c r="BW162" t="s">
        <v>187</v>
      </c>
      <c r="BX162" t="s">
        <v>188</v>
      </c>
      <c r="BY162" t="s">
        <v>23</v>
      </c>
      <c r="BZ162">
        <v>4.05</v>
      </c>
      <c r="CA162">
        <v>2378.3020000000001</v>
      </c>
      <c r="CB162">
        <v>91198</v>
      </c>
      <c r="CD162">
        <v>2378.3020000000001</v>
      </c>
      <c r="CE162">
        <v>4</v>
      </c>
      <c r="CF162">
        <v>7.07</v>
      </c>
      <c r="CG162">
        <v>76.900000000000006</v>
      </c>
      <c r="CI162" t="s">
        <v>187</v>
      </c>
      <c r="CJ162" t="s">
        <v>188</v>
      </c>
      <c r="CK162" t="s">
        <v>23</v>
      </c>
      <c r="CL162">
        <v>4.07</v>
      </c>
      <c r="CM162">
        <v>17.151</v>
      </c>
      <c r="CN162">
        <v>687</v>
      </c>
      <c r="CO162">
        <v>82120.75</v>
      </c>
      <c r="CP162">
        <v>1E-3</v>
      </c>
      <c r="CU162" t="s">
        <v>187</v>
      </c>
      <c r="CV162" t="s">
        <v>188</v>
      </c>
      <c r="CW162" t="s">
        <v>23</v>
      </c>
      <c r="CX162">
        <v>4.4000000000000004</v>
      </c>
      <c r="CY162">
        <v>275360.03100000002</v>
      </c>
      <c r="CZ162">
        <v>10737526</v>
      </c>
      <c r="DA162">
        <v>82120.75</v>
      </c>
      <c r="DB162">
        <v>13.412000000000001</v>
      </c>
      <c r="DD162">
        <v>46.01</v>
      </c>
      <c r="DG162" t="s">
        <v>187</v>
      </c>
      <c r="DH162" t="s">
        <v>188</v>
      </c>
      <c r="DI162" t="s">
        <v>23</v>
      </c>
      <c r="DJ162">
        <v>4.4000000000000004</v>
      </c>
      <c r="DK162">
        <v>82120.75</v>
      </c>
      <c r="DL162">
        <v>3182716</v>
      </c>
      <c r="DN162">
        <v>82120.75</v>
      </c>
      <c r="DO162">
        <v>4</v>
      </c>
      <c r="DP162">
        <v>9.19</v>
      </c>
      <c r="DQ162">
        <v>129.69999999999999</v>
      </c>
    </row>
    <row r="163" spans="3:121" x14ac:dyDescent="0.25">
      <c r="C163" t="s">
        <v>189</v>
      </c>
      <c r="D163" t="s">
        <v>190</v>
      </c>
      <c r="E163" t="s">
        <v>23</v>
      </c>
      <c r="F163">
        <v>3.87</v>
      </c>
      <c r="G163">
        <v>13589.694</v>
      </c>
      <c r="H163">
        <v>179296</v>
      </c>
      <c r="I163">
        <v>3864.1610000000001</v>
      </c>
      <c r="J163">
        <v>14.067</v>
      </c>
      <c r="L163">
        <v>50.7</v>
      </c>
      <c r="O163" t="s">
        <v>189</v>
      </c>
      <c r="P163" t="s">
        <v>190</v>
      </c>
      <c r="Q163" t="s">
        <v>23</v>
      </c>
      <c r="R163">
        <v>3.78</v>
      </c>
      <c r="S163">
        <v>246.99799999999999</v>
      </c>
      <c r="T163">
        <v>8342</v>
      </c>
      <c r="U163">
        <v>3864.1610000000001</v>
      </c>
      <c r="V163">
        <v>0.25600000000000001</v>
      </c>
      <c r="X163">
        <v>2.1800000000000002</v>
      </c>
      <c r="AA163" t="s">
        <v>189</v>
      </c>
      <c r="AB163" t="s">
        <v>190</v>
      </c>
      <c r="AC163" t="s">
        <v>23</v>
      </c>
      <c r="AD163">
        <v>3.78</v>
      </c>
      <c r="AE163">
        <v>3864.1610000000001</v>
      </c>
      <c r="AF163">
        <v>132419</v>
      </c>
      <c r="AH163">
        <v>3864.1610000000001</v>
      </c>
      <c r="AI163">
        <v>4</v>
      </c>
      <c r="AJ163">
        <v>4.78</v>
      </c>
      <c r="AK163">
        <v>19.399999999999999</v>
      </c>
      <c r="AM163" t="s">
        <v>189</v>
      </c>
      <c r="AN163" t="s">
        <v>190</v>
      </c>
      <c r="AO163" t="s">
        <v>23</v>
      </c>
      <c r="AP163">
        <v>3.81</v>
      </c>
      <c r="AQ163">
        <v>1016.708</v>
      </c>
      <c r="AR163">
        <v>27596</v>
      </c>
      <c r="AS163">
        <v>109868.875</v>
      </c>
      <c r="AT163">
        <v>3.6999999999999998E-2</v>
      </c>
      <c r="AY163" t="s">
        <v>189</v>
      </c>
      <c r="AZ163" t="s">
        <v>190</v>
      </c>
      <c r="BA163" t="s">
        <v>23</v>
      </c>
      <c r="BB163">
        <v>3.96</v>
      </c>
      <c r="BC163">
        <v>109868.875</v>
      </c>
      <c r="BD163">
        <v>3072305</v>
      </c>
      <c r="BF163">
        <v>109868.875</v>
      </c>
      <c r="BG163">
        <v>4</v>
      </c>
      <c r="BH163">
        <v>6.63</v>
      </c>
      <c r="BI163">
        <v>65.7</v>
      </c>
      <c r="BK163" t="s">
        <v>189</v>
      </c>
      <c r="BL163" t="s">
        <v>190</v>
      </c>
      <c r="BM163" t="s">
        <v>23</v>
      </c>
      <c r="BN163">
        <v>4.05</v>
      </c>
      <c r="BO163">
        <v>469.471</v>
      </c>
      <c r="BP163">
        <v>17560</v>
      </c>
      <c r="BQ163">
        <v>2149.0419999999999</v>
      </c>
      <c r="BR163">
        <v>0.874</v>
      </c>
      <c r="BT163">
        <v>4.2300000000000004</v>
      </c>
      <c r="BW163" t="s">
        <v>189</v>
      </c>
      <c r="BX163" t="s">
        <v>190</v>
      </c>
      <c r="BY163" t="s">
        <v>23</v>
      </c>
      <c r="BZ163">
        <v>4.05</v>
      </c>
      <c r="CA163">
        <v>2149.0419999999999</v>
      </c>
      <c r="CB163">
        <v>80393</v>
      </c>
      <c r="CD163">
        <v>2149.0419999999999</v>
      </c>
      <c r="CE163">
        <v>4</v>
      </c>
      <c r="CF163">
        <v>6.39</v>
      </c>
      <c r="CG163">
        <v>59.8</v>
      </c>
      <c r="CI163" t="s">
        <v>189</v>
      </c>
      <c r="CJ163" t="s">
        <v>190</v>
      </c>
      <c r="CK163" t="s">
        <v>23</v>
      </c>
      <c r="CL163">
        <v>4.07</v>
      </c>
      <c r="CM163">
        <v>17.722999999999999</v>
      </c>
      <c r="CN163">
        <v>611</v>
      </c>
      <c r="CO163">
        <v>76499.593999999997</v>
      </c>
      <c r="CP163">
        <v>1E-3</v>
      </c>
      <c r="CU163" t="s">
        <v>189</v>
      </c>
      <c r="CV163" t="s">
        <v>190</v>
      </c>
      <c r="CW163" t="s">
        <v>23</v>
      </c>
      <c r="CX163">
        <v>4.4000000000000004</v>
      </c>
      <c r="CY163">
        <v>245384.56299999999</v>
      </c>
      <c r="CZ163">
        <v>10366516</v>
      </c>
      <c r="DA163">
        <v>76499.593999999997</v>
      </c>
      <c r="DB163">
        <v>12.831</v>
      </c>
      <c r="DD163">
        <v>43.99</v>
      </c>
      <c r="DG163" t="s">
        <v>189</v>
      </c>
      <c r="DH163" t="s">
        <v>190</v>
      </c>
      <c r="DI163" t="s">
        <v>23</v>
      </c>
      <c r="DJ163">
        <v>4.4000000000000004</v>
      </c>
      <c r="DK163">
        <v>76499.593999999997</v>
      </c>
      <c r="DL163">
        <v>3151665</v>
      </c>
      <c r="DN163">
        <v>76499.593999999997</v>
      </c>
      <c r="DO163">
        <v>4</v>
      </c>
      <c r="DP163">
        <v>8.56</v>
      </c>
      <c r="DQ163">
        <v>113.9</v>
      </c>
    </row>
    <row r="164" spans="3:121" x14ac:dyDescent="0.25">
      <c r="C164" t="s">
        <v>223</v>
      </c>
      <c r="D164" t="s">
        <v>224</v>
      </c>
      <c r="E164" t="s">
        <v>23</v>
      </c>
      <c r="F164">
        <v>3.86</v>
      </c>
      <c r="G164">
        <v>62.168999999999997</v>
      </c>
      <c r="H164">
        <v>761</v>
      </c>
      <c r="I164">
        <v>5093.2020000000002</v>
      </c>
      <c r="J164">
        <v>4.9000000000000002E-2</v>
      </c>
      <c r="O164" t="s">
        <v>223</v>
      </c>
      <c r="P164" t="s">
        <v>224</v>
      </c>
      <c r="Q164" t="s">
        <v>23</v>
      </c>
      <c r="R164">
        <v>3.78</v>
      </c>
      <c r="S164">
        <v>6391.3029999999999</v>
      </c>
      <c r="T164">
        <v>220071</v>
      </c>
      <c r="U164">
        <v>5093.2020000000002</v>
      </c>
      <c r="V164">
        <v>5.0190000000000001</v>
      </c>
      <c r="X164">
        <v>72.569999999999993</v>
      </c>
      <c r="AA164" t="s">
        <v>223</v>
      </c>
      <c r="AB164" t="s">
        <v>224</v>
      </c>
      <c r="AC164" t="s">
        <v>23</v>
      </c>
      <c r="AD164">
        <v>3.78</v>
      </c>
      <c r="AE164">
        <v>5093.2020000000002</v>
      </c>
      <c r="AF164">
        <v>174541</v>
      </c>
      <c r="AH164">
        <v>5093.2020000000002</v>
      </c>
      <c r="AI164">
        <v>4</v>
      </c>
      <c r="AJ164">
        <v>6.3</v>
      </c>
      <c r="AK164">
        <v>57.4</v>
      </c>
      <c r="AM164" t="s">
        <v>223</v>
      </c>
      <c r="AN164" t="s">
        <v>224</v>
      </c>
      <c r="AO164" t="s">
        <v>23</v>
      </c>
      <c r="AP164">
        <v>3.81</v>
      </c>
      <c r="AQ164">
        <v>1968.8330000000001</v>
      </c>
      <c r="AR164">
        <v>59138</v>
      </c>
      <c r="AS164">
        <v>120155.836</v>
      </c>
      <c r="AT164">
        <v>6.6000000000000003E-2</v>
      </c>
      <c r="AY164" t="s">
        <v>223</v>
      </c>
      <c r="AZ164" t="s">
        <v>224</v>
      </c>
      <c r="BA164" t="s">
        <v>23</v>
      </c>
      <c r="BB164">
        <v>3.96</v>
      </c>
      <c r="BC164">
        <v>120155.836</v>
      </c>
      <c r="BD164">
        <v>3332802</v>
      </c>
      <c r="BF164">
        <v>120155.836</v>
      </c>
      <c r="BG164">
        <v>4</v>
      </c>
      <c r="BH164">
        <v>7.25</v>
      </c>
      <c r="BI164">
        <v>81.2</v>
      </c>
      <c r="BK164" t="s">
        <v>223</v>
      </c>
      <c r="BL164" t="s">
        <v>224</v>
      </c>
      <c r="BM164" t="s">
        <v>23</v>
      </c>
      <c r="BN164">
        <v>4.05</v>
      </c>
      <c r="BO164">
        <v>4630.3549999999996</v>
      </c>
      <c r="BP164">
        <v>168087</v>
      </c>
      <c r="BQ164">
        <v>2534.7629999999999</v>
      </c>
      <c r="BR164">
        <v>7.3070000000000004</v>
      </c>
      <c r="BT164">
        <v>42.83</v>
      </c>
      <c r="BW164" t="s">
        <v>223</v>
      </c>
      <c r="BX164" t="s">
        <v>224</v>
      </c>
      <c r="BY164" t="s">
        <v>23</v>
      </c>
      <c r="BZ164">
        <v>4.05</v>
      </c>
      <c r="CA164">
        <v>2534.7629999999999</v>
      </c>
      <c r="CB164">
        <v>92974</v>
      </c>
      <c r="CD164">
        <v>2534.7629999999999</v>
      </c>
      <c r="CE164">
        <v>4</v>
      </c>
      <c r="CF164">
        <v>7.54</v>
      </c>
      <c r="CG164">
        <v>88.5</v>
      </c>
      <c r="CI164" t="s">
        <v>223</v>
      </c>
      <c r="CJ164" t="s">
        <v>224</v>
      </c>
      <c r="CK164" t="s">
        <v>23</v>
      </c>
      <c r="CL164">
        <v>4.0599999999999996</v>
      </c>
      <c r="CM164">
        <v>81.691000000000003</v>
      </c>
      <c r="CN164">
        <v>3339</v>
      </c>
      <c r="CO164">
        <v>107375.094</v>
      </c>
      <c r="CP164">
        <v>3.0000000000000001E-3</v>
      </c>
      <c r="CU164" t="s">
        <v>223</v>
      </c>
      <c r="CV164" t="s">
        <v>224</v>
      </c>
      <c r="CW164" t="s">
        <v>23</v>
      </c>
      <c r="CX164">
        <v>4.4000000000000004</v>
      </c>
      <c r="CY164">
        <v>27795.627</v>
      </c>
      <c r="CZ164">
        <v>1163048</v>
      </c>
      <c r="DA164">
        <v>107375.094</v>
      </c>
      <c r="DB164">
        <v>1.0349999999999999</v>
      </c>
      <c r="DD164">
        <v>3.05</v>
      </c>
      <c r="DG164" t="s">
        <v>223</v>
      </c>
      <c r="DH164" t="s">
        <v>224</v>
      </c>
      <c r="DI164" t="s">
        <v>23</v>
      </c>
      <c r="DJ164">
        <v>4.4000000000000004</v>
      </c>
      <c r="DK164">
        <v>107375.094</v>
      </c>
      <c r="DL164">
        <v>4487870</v>
      </c>
      <c r="DN164">
        <v>107375.094</v>
      </c>
      <c r="DO164">
        <v>4</v>
      </c>
      <c r="DP164">
        <v>12.01</v>
      </c>
      <c r="DQ164">
        <v>200.3</v>
      </c>
    </row>
    <row r="165" spans="3:121" x14ac:dyDescent="0.25">
      <c r="C165" t="s">
        <v>225</v>
      </c>
      <c r="D165" t="s">
        <v>226</v>
      </c>
      <c r="E165" t="s">
        <v>23</v>
      </c>
      <c r="I165">
        <v>4939.2619999999997</v>
      </c>
      <c r="O165" t="s">
        <v>225</v>
      </c>
      <c r="P165" t="s">
        <v>226</v>
      </c>
      <c r="Q165" t="s">
        <v>23</v>
      </c>
      <c r="R165">
        <v>3.78</v>
      </c>
      <c r="S165">
        <v>5906.0370000000003</v>
      </c>
      <c r="T165">
        <v>203264</v>
      </c>
      <c r="U165">
        <v>4939.2619999999997</v>
      </c>
      <c r="V165">
        <v>4.7830000000000004</v>
      </c>
      <c r="X165">
        <v>69.08</v>
      </c>
      <c r="AA165" t="s">
        <v>225</v>
      </c>
      <c r="AB165" t="s">
        <v>226</v>
      </c>
      <c r="AC165" t="s">
        <v>23</v>
      </c>
      <c r="AD165">
        <v>3.78</v>
      </c>
      <c r="AE165">
        <v>4939.2619999999997</v>
      </c>
      <c r="AF165">
        <v>170266</v>
      </c>
      <c r="AH165">
        <v>4939.2619999999997</v>
      </c>
      <c r="AI165">
        <v>4</v>
      </c>
      <c r="AJ165">
        <v>6.11</v>
      </c>
      <c r="AK165">
        <v>52.7</v>
      </c>
      <c r="AM165" t="s">
        <v>225</v>
      </c>
      <c r="AN165" t="s">
        <v>226</v>
      </c>
      <c r="AO165" t="s">
        <v>23</v>
      </c>
      <c r="AP165">
        <v>3.81</v>
      </c>
      <c r="AQ165">
        <v>1659.8040000000001</v>
      </c>
      <c r="AR165">
        <v>49492</v>
      </c>
      <c r="AS165">
        <v>112531.641</v>
      </c>
      <c r="AT165">
        <v>5.8999999999999997E-2</v>
      </c>
      <c r="AY165" t="s">
        <v>225</v>
      </c>
      <c r="AZ165" t="s">
        <v>226</v>
      </c>
      <c r="BA165" t="s">
        <v>23</v>
      </c>
      <c r="BB165">
        <v>3.96</v>
      </c>
      <c r="BC165">
        <v>112531.641</v>
      </c>
      <c r="BD165">
        <v>3182520</v>
      </c>
      <c r="BF165">
        <v>112531.641</v>
      </c>
      <c r="BG165">
        <v>4</v>
      </c>
      <c r="BH165">
        <v>6.79</v>
      </c>
      <c r="BI165">
        <v>69.7</v>
      </c>
      <c r="BK165" t="s">
        <v>225</v>
      </c>
      <c r="BL165" t="s">
        <v>226</v>
      </c>
      <c r="BM165" t="s">
        <v>23</v>
      </c>
      <c r="BN165">
        <v>4.05</v>
      </c>
      <c r="BO165">
        <v>4343.1490000000003</v>
      </c>
      <c r="BP165">
        <v>162971</v>
      </c>
      <c r="BQ165">
        <v>2424.7249999999999</v>
      </c>
      <c r="BR165">
        <v>7.165</v>
      </c>
      <c r="BT165">
        <v>41.98</v>
      </c>
      <c r="BW165" t="s">
        <v>225</v>
      </c>
      <c r="BX165" t="s">
        <v>226</v>
      </c>
      <c r="BY165" t="s">
        <v>23</v>
      </c>
      <c r="BZ165">
        <v>4.05</v>
      </c>
      <c r="CA165">
        <v>2424.7249999999999</v>
      </c>
      <c r="CB165">
        <v>87860</v>
      </c>
      <c r="CD165">
        <v>2424.7249999999999</v>
      </c>
      <c r="CE165">
        <v>4</v>
      </c>
      <c r="CF165">
        <v>7.21</v>
      </c>
      <c r="CG165">
        <v>80.3</v>
      </c>
      <c r="CI165" t="s">
        <v>225</v>
      </c>
      <c r="CJ165" t="s">
        <v>226</v>
      </c>
      <c r="CK165" t="s">
        <v>23</v>
      </c>
      <c r="CL165">
        <v>4.0599999999999996</v>
      </c>
      <c r="CM165">
        <v>71.185000000000002</v>
      </c>
      <c r="CN165">
        <v>2151</v>
      </c>
      <c r="CO165">
        <v>104266.414</v>
      </c>
      <c r="CP165">
        <v>3.0000000000000001E-3</v>
      </c>
      <c r="CU165" t="s">
        <v>225</v>
      </c>
      <c r="CV165" t="s">
        <v>226</v>
      </c>
      <c r="CW165" t="s">
        <v>23</v>
      </c>
      <c r="CX165">
        <v>4.4000000000000004</v>
      </c>
      <c r="CY165">
        <v>4972.7510000000002</v>
      </c>
      <c r="CZ165">
        <v>197217</v>
      </c>
      <c r="DA165">
        <v>104266.414</v>
      </c>
      <c r="DB165">
        <v>0.191</v>
      </c>
      <c r="DD165">
        <v>0.12</v>
      </c>
      <c r="DG165" t="s">
        <v>225</v>
      </c>
      <c r="DH165" t="s">
        <v>226</v>
      </c>
      <c r="DI165" t="s">
        <v>23</v>
      </c>
      <c r="DJ165">
        <v>4.4000000000000004</v>
      </c>
      <c r="DK165">
        <v>104266.414</v>
      </c>
      <c r="DL165">
        <v>4273133</v>
      </c>
      <c r="DN165">
        <v>104266.414</v>
      </c>
      <c r="DO165">
        <v>4</v>
      </c>
      <c r="DP165">
        <v>11.66</v>
      </c>
      <c r="DQ165">
        <v>191.6</v>
      </c>
    </row>
    <row r="166" spans="3:121" x14ac:dyDescent="0.25">
      <c r="C166" t="s">
        <v>227</v>
      </c>
      <c r="D166" t="s">
        <v>228</v>
      </c>
      <c r="E166" t="s">
        <v>23</v>
      </c>
      <c r="F166">
        <v>3.85</v>
      </c>
      <c r="G166">
        <v>18.73</v>
      </c>
      <c r="H166">
        <v>503</v>
      </c>
      <c r="I166">
        <v>5233.7920000000004</v>
      </c>
      <c r="J166">
        <v>1.4E-2</v>
      </c>
      <c r="O166" t="s">
        <v>227</v>
      </c>
      <c r="P166" t="s">
        <v>228</v>
      </c>
      <c r="Q166" t="s">
        <v>23</v>
      </c>
      <c r="R166">
        <v>3.78</v>
      </c>
      <c r="S166">
        <v>6012.2250000000004</v>
      </c>
      <c r="T166">
        <v>207327</v>
      </c>
      <c r="U166">
        <v>5233.7920000000004</v>
      </c>
      <c r="V166">
        <v>4.5949999999999998</v>
      </c>
      <c r="X166">
        <v>66.3</v>
      </c>
      <c r="AA166" t="s">
        <v>227</v>
      </c>
      <c r="AB166" t="s">
        <v>228</v>
      </c>
      <c r="AC166" t="s">
        <v>23</v>
      </c>
      <c r="AD166">
        <v>3.78</v>
      </c>
      <c r="AE166">
        <v>5233.7920000000004</v>
      </c>
      <c r="AF166">
        <v>181293</v>
      </c>
      <c r="AH166">
        <v>5233.7920000000004</v>
      </c>
      <c r="AI166">
        <v>4</v>
      </c>
      <c r="AJ166">
        <v>6.47</v>
      </c>
      <c r="AK166">
        <v>61.8</v>
      </c>
      <c r="AM166" t="s">
        <v>227</v>
      </c>
      <c r="AN166" t="s">
        <v>228</v>
      </c>
      <c r="AO166" t="s">
        <v>23</v>
      </c>
      <c r="AP166">
        <v>3.81</v>
      </c>
      <c r="AQ166">
        <v>1071.008</v>
      </c>
      <c r="AR166">
        <v>26239</v>
      </c>
      <c r="AS166">
        <v>118805.617</v>
      </c>
      <c r="AT166">
        <v>3.5999999999999997E-2</v>
      </c>
      <c r="AY166" t="s">
        <v>227</v>
      </c>
      <c r="AZ166" t="s">
        <v>228</v>
      </c>
      <c r="BA166" t="s">
        <v>23</v>
      </c>
      <c r="BB166">
        <v>3.96</v>
      </c>
      <c r="BC166">
        <v>118805.617</v>
      </c>
      <c r="BD166">
        <v>3380132</v>
      </c>
      <c r="BF166">
        <v>118805.617</v>
      </c>
      <c r="BG166">
        <v>4</v>
      </c>
      <c r="BH166">
        <v>7.17</v>
      </c>
      <c r="BI166">
        <v>79.2</v>
      </c>
      <c r="BK166" t="s">
        <v>227</v>
      </c>
      <c r="BL166" t="s">
        <v>228</v>
      </c>
      <c r="BM166" t="s">
        <v>23</v>
      </c>
      <c r="BN166">
        <v>4.05</v>
      </c>
      <c r="BO166">
        <v>4442.1180000000004</v>
      </c>
      <c r="BP166">
        <v>170191</v>
      </c>
      <c r="BQ166">
        <v>2412.8539999999998</v>
      </c>
      <c r="BR166">
        <v>7.3639999999999999</v>
      </c>
      <c r="BT166">
        <v>43.17</v>
      </c>
      <c r="BW166" t="s">
        <v>227</v>
      </c>
      <c r="BX166" t="s">
        <v>228</v>
      </c>
      <c r="BY166" t="s">
        <v>23</v>
      </c>
      <c r="BZ166">
        <v>4.05</v>
      </c>
      <c r="CA166">
        <v>2412.8539999999998</v>
      </c>
      <c r="CB166">
        <v>89939</v>
      </c>
      <c r="CD166">
        <v>2412.8539999999998</v>
      </c>
      <c r="CE166">
        <v>4</v>
      </c>
      <c r="CF166">
        <v>7.18</v>
      </c>
      <c r="CG166">
        <v>79.400000000000006</v>
      </c>
      <c r="CI166" t="s">
        <v>227</v>
      </c>
      <c r="CJ166" t="s">
        <v>228</v>
      </c>
      <c r="CK166" t="s">
        <v>23</v>
      </c>
      <c r="CL166">
        <v>4.0599999999999996</v>
      </c>
      <c r="CM166">
        <v>105.631</v>
      </c>
      <c r="CN166">
        <v>3989</v>
      </c>
      <c r="CO166">
        <v>105538.766</v>
      </c>
      <c r="CP166">
        <v>4.0000000000000001E-3</v>
      </c>
      <c r="CU166" t="s">
        <v>227</v>
      </c>
      <c r="CV166" t="s">
        <v>228</v>
      </c>
      <c r="CW166" t="s">
        <v>23</v>
      </c>
      <c r="CX166">
        <v>4.4000000000000004</v>
      </c>
      <c r="CY166">
        <v>5474.6210000000001</v>
      </c>
      <c r="CZ166">
        <v>219701</v>
      </c>
      <c r="DA166">
        <v>105538.766</v>
      </c>
      <c r="DB166">
        <v>0.20699999999999999</v>
      </c>
      <c r="DD166">
        <v>0.18</v>
      </c>
      <c r="DG166" t="s">
        <v>227</v>
      </c>
      <c r="DH166" t="s">
        <v>228</v>
      </c>
      <c r="DI166" t="s">
        <v>23</v>
      </c>
      <c r="DJ166">
        <v>4.4000000000000004</v>
      </c>
      <c r="DK166">
        <v>105538.766</v>
      </c>
      <c r="DL166">
        <v>4219927</v>
      </c>
      <c r="DN166">
        <v>105538.766</v>
      </c>
      <c r="DO166">
        <v>4</v>
      </c>
      <c r="DP166">
        <v>11.81</v>
      </c>
      <c r="DQ166">
        <v>195.2</v>
      </c>
    </row>
    <row r="167" spans="3:121" x14ac:dyDescent="0.25">
      <c r="C167" t="s">
        <v>249</v>
      </c>
      <c r="D167" t="s">
        <v>250</v>
      </c>
      <c r="E167" t="s">
        <v>23</v>
      </c>
      <c r="I167">
        <v>4130.82</v>
      </c>
      <c r="O167" t="s">
        <v>249</v>
      </c>
      <c r="P167" t="s">
        <v>250</v>
      </c>
      <c r="Q167" t="s">
        <v>23</v>
      </c>
      <c r="R167">
        <v>3.78</v>
      </c>
      <c r="S167">
        <v>4317.0919999999996</v>
      </c>
      <c r="T167">
        <v>148947</v>
      </c>
      <c r="U167">
        <v>4130.82</v>
      </c>
      <c r="V167">
        <v>4.18</v>
      </c>
      <c r="X167">
        <v>60.17</v>
      </c>
      <c r="AA167" t="s">
        <v>249</v>
      </c>
      <c r="AB167" t="s">
        <v>250</v>
      </c>
      <c r="AC167" t="s">
        <v>23</v>
      </c>
      <c r="AD167">
        <v>3.78</v>
      </c>
      <c r="AE167">
        <v>4130.82</v>
      </c>
      <c r="AF167">
        <v>140590</v>
      </c>
      <c r="AH167">
        <v>4130.82</v>
      </c>
      <c r="AI167">
        <v>4</v>
      </c>
      <c r="AJ167">
        <v>5.1100000000000003</v>
      </c>
      <c r="AK167">
        <v>27.7</v>
      </c>
      <c r="AM167" t="s">
        <v>249</v>
      </c>
      <c r="AN167" t="s">
        <v>250</v>
      </c>
      <c r="AO167" t="s">
        <v>23</v>
      </c>
      <c r="AP167">
        <v>3.81</v>
      </c>
      <c r="AQ167">
        <v>339.214</v>
      </c>
      <c r="AR167">
        <v>5143</v>
      </c>
      <c r="AS167">
        <v>85510.195000000007</v>
      </c>
      <c r="AT167">
        <v>1.6E-2</v>
      </c>
      <c r="AY167" t="s">
        <v>249</v>
      </c>
      <c r="AZ167" t="s">
        <v>250</v>
      </c>
      <c r="BA167" t="s">
        <v>23</v>
      </c>
      <c r="BB167">
        <v>3.96</v>
      </c>
      <c r="BC167">
        <v>85510.195000000007</v>
      </c>
      <c r="BD167">
        <v>2336976</v>
      </c>
      <c r="BF167">
        <v>85510.195000000007</v>
      </c>
      <c r="BG167">
        <v>4</v>
      </c>
      <c r="BH167">
        <v>5.16</v>
      </c>
      <c r="BI167">
        <v>29</v>
      </c>
      <c r="BK167" t="s">
        <v>249</v>
      </c>
      <c r="BL167" t="s">
        <v>250</v>
      </c>
      <c r="BM167" t="s">
        <v>23</v>
      </c>
      <c r="BN167">
        <v>4.05</v>
      </c>
      <c r="BO167">
        <v>3521.64</v>
      </c>
      <c r="BP167">
        <v>135865</v>
      </c>
      <c r="BQ167">
        <v>2093.2719999999999</v>
      </c>
      <c r="BR167">
        <v>6.7290000000000001</v>
      </c>
      <c r="BT167">
        <v>39.369999999999997</v>
      </c>
      <c r="BW167" t="s">
        <v>249</v>
      </c>
      <c r="BX167" t="s">
        <v>250</v>
      </c>
      <c r="BY167" t="s">
        <v>23</v>
      </c>
      <c r="BZ167">
        <v>4.05</v>
      </c>
      <c r="CA167">
        <v>2093.2719999999999</v>
      </c>
      <c r="CB167">
        <v>76894</v>
      </c>
      <c r="CD167">
        <v>2093.2719999999999</v>
      </c>
      <c r="CE167">
        <v>4</v>
      </c>
      <c r="CF167">
        <v>6.23</v>
      </c>
      <c r="CG167">
        <v>55.7</v>
      </c>
      <c r="CI167" t="s">
        <v>249</v>
      </c>
      <c r="CJ167" t="s">
        <v>250</v>
      </c>
      <c r="CK167" t="s">
        <v>23</v>
      </c>
      <c r="CL167">
        <v>4.0599999999999996</v>
      </c>
      <c r="CM167">
        <v>5.17</v>
      </c>
      <c r="CN167">
        <v>309</v>
      </c>
      <c r="CO167">
        <v>78967.585999999996</v>
      </c>
      <c r="CP167">
        <v>0</v>
      </c>
      <c r="CU167" t="s">
        <v>249</v>
      </c>
      <c r="CV167" t="s">
        <v>250</v>
      </c>
      <c r="CW167" t="s">
        <v>23</v>
      </c>
      <c r="CX167">
        <v>4.4000000000000004</v>
      </c>
      <c r="CY167">
        <v>1691.597</v>
      </c>
      <c r="CZ167">
        <v>72046</v>
      </c>
      <c r="DA167">
        <v>78967.585999999996</v>
      </c>
      <c r="DB167">
        <v>8.5999999999999993E-2</v>
      </c>
      <c r="DG167" t="s">
        <v>249</v>
      </c>
      <c r="DH167" t="s">
        <v>250</v>
      </c>
      <c r="DI167" t="s">
        <v>23</v>
      </c>
      <c r="DJ167">
        <v>4.4000000000000004</v>
      </c>
      <c r="DK167">
        <v>78967.585999999996</v>
      </c>
      <c r="DL167">
        <v>3313229</v>
      </c>
      <c r="DN167">
        <v>78967.585999999996</v>
      </c>
      <c r="DO167">
        <v>4</v>
      </c>
      <c r="DP167">
        <v>8.83</v>
      </c>
      <c r="DQ167">
        <v>120.8</v>
      </c>
    </row>
    <row r="168" spans="3:121" x14ac:dyDescent="0.25">
      <c r="C168" t="s">
        <v>251</v>
      </c>
      <c r="D168" t="s">
        <v>252</v>
      </c>
      <c r="E168" t="s">
        <v>23</v>
      </c>
      <c r="F168">
        <v>3.87</v>
      </c>
      <c r="G168">
        <v>11.221</v>
      </c>
      <c r="H168">
        <v>400</v>
      </c>
      <c r="I168">
        <v>4509.0169999999998</v>
      </c>
      <c r="J168">
        <v>0.01</v>
      </c>
      <c r="O168" t="s">
        <v>251</v>
      </c>
      <c r="P168" t="s">
        <v>252</v>
      </c>
      <c r="Q168" t="s">
        <v>23</v>
      </c>
      <c r="R168">
        <v>3.78</v>
      </c>
      <c r="S168">
        <v>5081.018</v>
      </c>
      <c r="T168">
        <v>175617</v>
      </c>
      <c r="U168">
        <v>4509.0169999999998</v>
      </c>
      <c r="V168">
        <v>4.5069999999999997</v>
      </c>
      <c r="X168">
        <v>65.010000000000005</v>
      </c>
      <c r="AA168" t="s">
        <v>251</v>
      </c>
      <c r="AB168" t="s">
        <v>252</v>
      </c>
      <c r="AC168" t="s">
        <v>23</v>
      </c>
      <c r="AD168">
        <v>3.78</v>
      </c>
      <c r="AE168">
        <v>4509.0169999999998</v>
      </c>
      <c r="AF168">
        <v>155305</v>
      </c>
      <c r="AH168">
        <v>4509.0169999999998</v>
      </c>
      <c r="AI168">
        <v>4</v>
      </c>
      <c r="AJ168">
        <v>5.58</v>
      </c>
      <c r="AK168">
        <v>39.4</v>
      </c>
      <c r="AM168" t="s">
        <v>251</v>
      </c>
      <c r="AN168" t="s">
        <v>252</v>
      </c>
      <c r="AO168" t="s">
        <v>23</v>
      </c>
      <c r="AP168">
        <v>3.81</v>
      </c>
      <c r="AQ168">
        <v>492.18599999999998</v>
      </c>
      <c r="AR168">
        <v>8924</v>
      </c>
      <c r="AS168">
        <v>92018.812999999995</v>
      </c>
      <c r="AT168">
        <v>2.1000000000000001E-2</v>
      </c>
      <c r="AY168" t="s">
        <v>251</v>
      </c>
      <c r="AZ168" t="s">
        <v>252</v>
      </c>
      <c r="BA168" t="s">
        <v>23</v>
      </c>
      <c r="BB168">
        <v>3.96</v>
      </c>
      <c r="BC168">
        <v>92018.812999999995</v>
      </c>
      <c r="BD168">
        <v>2410122</v>
      </c>
      <c r="BF168">
        <v>92018.812999999995</v>
      </c>
      <c r="BG168">
        <v>4</v>
      </c>
      <c r="BH168">
        <v>5.55</v>
      </c>
      <c r="BI168">
        <v>38.799999999999997</v>
      </c>
      <c r="BK168" t="s">
        <v>251</v>
      </c>
      <c r="BL168" t="s">
        <v>252</v>
      </c>
      <c r="BM168" t="s">
        <v>23</v>
      </c>
      <c r="BN168">
        <v>4.05</v>
      </c>
      <c r="BO168">
        <v>3449.08</v>
      </c>
      <c r="BP168">
        <v>131631</v>
      </c>
      <c r="BQ168">
        <v>2165.1840000000002</v>
      </c>
      <c r="BR168">
        <v>6.3719999999999999</v>
      </c>
      <c r="BT168">
        <v>37.22</v>
      </c>
      <c r="BW168" t="s">
        <v>251</v>
      </c>
      <c r="BX168" t="s">
        <v>252</v>
      </c>
      <c r="BY168" t="s">
        <v>23</v>
      </c>
      <c r="BZ168">
        <v>4.05</v>
      </c>
      <c r="CA168">
        <v>2165.1840000000002</v>
      </c>
      <c r="CB168">
        <v>82844</v>
      </c>
      <c r="CD168">
        <v>2165.1840000000002</v>
      </c>
      <c r="CE168">
        <v>4</v>
      </c>
      <c r="CF168">
        <v>6.44</v>
      </c>
      <c r="CG168">
        <v>61</v>
      </c>
      <c r="CI168" t="s">
        <v>251</v>
      </c>
      <c r="CJ168" t="s">
        <v>252</v>
      </c>
      <c r="CK168" t="s">
        <v>23</v>
      </c>
      <c r="CL168">
        <v>4.03</v>
      </c>
      <c r="CM168">
        <v>0.40300000000000002</v>
      </c>
      <c r="CN168">
        <v>62</v>
      </c>
      <c r="CO168">
        <v>83951.202999999994</v>
      </c>
      <c r="CP168">
        <v>0</v>
      </c>
      <c r="CU168" t="s">
        <v>251</v>
      </c>
      <c r="CV168" t="s">
        <v>252</v>
      </c>
      <c r="CW168" t="s">
        <v>23</v>
      </c>
      <c r="CX168">
        <v>4.4000000000000004</v>
      </c>
      <c r="CY168">
        <v>2561.3789999999999</v>
      </c>
      <c r="CZ168">
        <v>93938</v>
      </c>
      <c r="DA168">
        <v>83951.202999999994</v>
      </c>
      <c r="DB168">
        <v>0.122</v>
      </c>
      <c r="DG168" t="s">
        <v>251</v>
      </c>
      <c r="DH168" t="s">
        <v>252</v>
      </c>
      <c r="DI168" t="s">
        <v>23</v>
      </c>
      <c r="DJ168">
        <v>4.4000000000000004</v>
      </c>
      <c r="DK168">
        <v>83951.202999999994</v>
      </c>
      <c r="DL168">
        <v>3239414</v>
      </c>
      <c r="DN168">
        <v>83951.202999999994</v>
      </c>
      <c r="DO168">
        <v>4</v>
      </c>
      <c r="DP168">
        <v>9.39</v>
      </c>
      <c r="DQ168">
        <v>134.80000000000001</v>
      </c>
    </row>
    <row r="169" spans="3:121" x14ac:dyDescent="0.25">
      <c r="C169" t="s">
        <v>253</v>
      </c>
      <c r="D169" t="s">
        <v>254</v>
      </c>
      <c r="E169" t="s">
        <v>23</v>
      </c>
      <c r="F169">
        <v>3.87</v>
      </c>
      <c r="G169">
        <v>13.981999999999999</v>
      </c>
      <c r="H169">
        <v>290</v>
      </c>
      <c r="I169">
        <v>4377.1030000000001</v>
      </c>
      <c r="J169">
        <v>1.2999999999999999E-2</v>
      </c>
      <c r="O169" t="s">
        <v>253</v>
      </c>
      <c r="P169" t="s">
        <v>254</v>
      </c>
      <c r="Q169" t="s">
        <v>23</v>
      </c>
      <c r="R169">
        <v>3.78</v>
      </c>
      <c r="S169">
        <v>4593.4160000000002</v>
      </c>
      <c r="T169">
        <v>157865</v>
      </c>
      <c r="U169">
        <v>4377.1030000000001</v>
      </c>
      <c r="V169">
        <v>4.1980000000000004</v>
      </c>
      <c r="X169">
        <v>60.43</v>
      </c>
      <c r="AA169" t="s">
        <v>253</v>
      </c>
      <c r="AB169" t="s">
        <v>254</v>
      </c>
      <c r="AC169" t="s">
        <v>23</v>
      </c>
      <c r="AD169">
        <v>3.78</v>
      </c>
      <c r="AE169">
        <v>4377.1030000000001</v>
      </c>
      <c r="AF169">
        <v>150190</v>
      </c>
      <c r="AH169">
        <v>4377.1030000000001</v>
      </c>
      <c r="AI169">
        <v>4</v>
      </c>
      <c r="AJ169">
        <v>5.41</v>
      </c>
      <c r="AK169">
        <v>35.299999999999997</v>
      </c>
      <c r="AM169" t="s">
        <v>253</v>
      </c>
      <c r="AN169" t="s">
        <v>254</v>
      </c>
      <c r="AO169" t="s">
        <v>23</v>
      </c>
      <c r="AP169">
        <v>3.81</v>
      </c>
      <c r="AQ169">
        <v>1344.97</v>
      </c>
      <c r="AR169">
        <v>39408</v>
      </c>
      <c r="AS169">
        <v>87029.468999999997</v>
      </c>
      <c r="AT169">
        <v>6.2E-2</v>
      </c>
      <c r="AY169" t="s">
        <v>253</v>
      </c>
      <c r="AZ169" t="s">
        <v>254</v>
      </c>
      <c r="BA169" t="s">
        <v>23</v>
      </c>
      <c r="BB169">
        <v>3.97</v>
      </c>
      <c r="BC169">
        <v>87029.468999999997</v>
      </c>
      <c r="BD169">
        <v>2377545</v>
      </c>
      <c r="BF169">
        <v>87029.468999999997</v>
      </c>
      <c r="BG169">
        <v>4</v>
      </c>
      <c r="BH169">
        <v>5.25</v>
      </c>
      <c r="BI169">
        <v>31.3</v>
      </c>
      <c r="BK169" t="s">
        <v>253</v>
      </c>
      <c r="BL169" t="s">
        <v>254</v>
      </c>
      <c r="BM169" t="s">
        <v>23</v>
      </c>
      <c r="BN169">
        <v>4.05</v>
      </c>
      <c r="BO169">
        <v>3022.0279999999998</v>
      </c>
      <c r="BP169">
        <v>109144</v>
      </c>
      <c r="BQ169">
        <v>2151.335</v>
      </c>
      <c r="BR169">
        <v>5.6189999999999998</v>
      </c>
      <c r="BT169">
        <v>32.700000000000003</v>
      </c>
      <c r="BW169" t="s">
        <v>253</v>
      </c>
      <c r="BX169" t="s">
        <v>254</v>
      </c>
      <c r="BY169" t="s">
        <v>23</v>
      </c>
      <c r="BZ169">
        <v>4.05</v>
      </c>
      <c r="CA169">
        <v>2151.335</v>
      </c>
      <c r="CB169">
        <v>79762</v>
      </c>
      <c r="CD169">
        <v>2151.335</v>
      </c>
      <c r="CE169">
        <v>4</v>
      </c>
      <c r="CF169">
        <v>6.4</v>
      </c>
      <c r="CG169">
        <v>60</v>
      </c>
      <c r="CI169" t="s">
        <v>253</v>
      </c>
      <c r="CJ169" t="s">
        <v>254</v>
      </c>
      <c r="CK169" t="s">
        <v>23</v>
      </c>
      <c r="CL169">
        <v>4.0599999999999996</v>
      </c>
      <c r="CM169">
        <v>68.997</v>
      </c>
      <c r="CN169">
        <v>2377</v>
      </c>
      <c r="CO169">
        <v>82722.726999999999</v>
      </c>
      <c r="CP169">
        <v>3.0000000000000001E-3</v>
      </c>
      <c r="CU169" t="s">
        <v>253</v>
      </c>
      <c r="CV169" t="s">
        <v>254</v>
      </c>
      <c r="CW169" t="s">
        <v>23</v>
      </c>
      <c r="CX169">
        <v>4.3899999999999997</v>
      </c>
      <c r="CY169">
        <v>4321.598</v>
      </c>
      <c r="CZ169">
        <v>173179</v>
      </c>
      <c r="DA169">
        <v>82722.726999999999</v>
      </c>
      <c r="DB169">
        <v>0.20899999999999999</v>
      </c>
      <c r="DD169">
        <v>0.18</v>
      </c>
      <c r="DG169" t="s">
        <v>253</v>
      </c>
      <c r="DH169" t="s">
        <v>254</v>
      </c>
      <c r="DI169" t="s">
        <v>23</v>
      </c>
      <c r="DJ169">
        <v>4.4000000000000004</v>
      </c>
      <c r="DK169">
        <v>82722.726999999999</v>
      </c>
      <c r="DL169">
        <v>3247101</v>
      </c>
      <c r="DN169">
        <v>82722.726999999999</v>
      </c>
      <c r="DO169">
        <v>4</v>
      </c>
      <c r="DP169">
        <v>9.25</v>
      </c>
      <c r="DQ169">
        <v>131.30000000000001</v>
      </c>
    </row>
    <row r="170" spans="3:121" x14ac:dyDescent="0.25">
      <c r="C170" t="s">
        <v>229</v>
      </c>
      <c r="D170" t="s">
        <v>230</v>
      </c>
      <c r="E170" t="s">
        <v>23</v>
      </c>
      <c r="F170">
        <v>3.9</v>
      </c>
      <c r="G170">
        <v>39.308</v>
      </c>
      <c r="H170">
        <v>527</v>
      </c>
      <c r="I170">
        <v>4518.6459999999997</v>
      </c>
      <c r="J170">
        <v>3.5000000000000003E-2</v>
      </c>
      <c r="O170" t="s">
        <v>229</v>
      </c>
      <c r="P170" t="s">
        <v>230</v>
      </c>
      <c r="Q170" t="s">
        <v>23</v>
      </c>
      <c r="R170">
        <v>3.78</v>
      </c>
      <c r="S170">
        <v>4942.2290000000003</v>
      </c>
      <c r="T170">
        <v>169810</v>
      </c>
      <c r="U170">
        <v>4518.6459999999997</v>
      </c>
      <c r="V170">
        <v>4.375</v>
      </c>
      <c r="X170">
        <v>63.05</v>
      </c>
      <c r="AA170" t="s">
        <v>229</v>
      </c>
      <c r="AB170" t="s">
        <v>230</v>
      </c>
      <c r="AC170" t="s">
        <v>23</v>
      </c>
      <c r="AD170">
        <v>3.78</v>
      </c>
      <c r="AE170">
        <v>4518.6459999999997</v>
      </c>
      <c r="AF170">
        <v>155494</v>
      </c>
      <c r="AH170">
        <v>4518.6459999999997</v>
      </c>
      <c r="AI170">
        <v>4</v>
      </c>
      <c r="AJ170">
        <v>5.59</v>
      </c>
      <c r="AK170">
        <v>39.700000000000003</v>
      </c>
      <c r="AM170" t="s">
        <v>229</v>
      </c>
      <c r="AN170" t="s">
        <v>230</v>
      </c>
      <c r="AO170" t="s">
        <v>23</v>
      </c>
      <c r="AP170">
        <v>3.8</v>
      </c>
      <c r="AQ170">
        <v>1369.7470000000001</v>
      </c>
      <c r="AR170">
        <v>38750</v>
      </c>
      <c r="AS170">
        <v>102610.383</v>
      </c>
      <c r="AT170">
        <v>5.2999999999999999E-2</v>
      </c>
      <c r="AY170" t="s">
        <v>229</v>
      </c>
      <c r="AZ170" t="s">
        <v>230</v>
      </c>
      <c r="BA170" t="s">
        <v>23</v>
      </c>
      <c r="BB170">
        <v>3.96</v>
      </c>
      <c r="BC170">
        <v>102610.383</v>
      </c>
      <c r="BD170">
        <v>2811674</v>
      </c>
      <c r="BF170">
        <v>102610.383</v>
      </c>
      <c r="BG170">
        <v>4</v>
      </c>
      <c r="BH170">
        <v>6.19</v>
      </c>
      <c r="BI170">
        <v>54.8</v>
      </c>
      <c r="BK170" t="s">
        <v>229</v>
      </c>
      <c r="BL170" t="s">
        <v>230</v>
      </c>
      <c r="BM170" t="s">
        <v>23</v>
      </c>
      <c r="BN170">
        <v>4.05</v>
      </c>
      <c r="BO170">
        <v>3689.8809999999999</v>
      </c>
      <c r="BP170">
        <v>140619</v>
      </c>
      <c r="BQ170">
        <v>2272.6979999999999</v>
      </c>
      <c r="BR170">
        <v>6.4939999999999998</v>
      </c>
      <c r="BT170">
        <v>37.950000000000003</v>
      </c>
      <c r="BW170" t="s">
        <v>229</v>
      </c>
      <c r="BX170" t="s">
        <v>230</v>
      </c>
      <c r="BY170" t="s">
        <v>23</v>
      </c>
      <c r="BZ170">
        <v>4.05</v>
      </c>
      <c r="CA170">
        <v>2272.6979999999999</v>
      </c>
      <c r="CB170">
        <v>84725</v>
      </c>
      <c r="CD170">
        <v>2272.6979999999999</v>
      </c>
      <c r="CE170">
        <v>4</v>
      </c>
      <c r="CF170">
        <v>6.76</v>
      </c>
      <c r="CG170">
        <v>69</v>
      </c>
      <c r="CI170" t="s">
        <v>229</v>
      </c>
      <c r="CJ170" t="s">
        <v>230</v>
      </c>
      <c r="CK170" t="s">
        <v>23</v>
      </c>
      <c r="CL170">
        <v>4.07</v>
      </c>
      <c r="CM170">
        <v>57.226999999999997</v>
      </c>
      <c r="CN170">
        <v>2282</v>
      </c>
      <c r="CO170">
        <v>84474.835999999996</v>
      </c>
      <c r="CP170">
        <v>3.0000000000000001E-3</v>
      </c>
      <c r="CU170" t="s">
        <v>229</v>
      </c>
      <c r="CV170" t="s">
        <v>230</v>
      </c>
      <c r="CW170" t="s">
        <v>23</v>
      </c>
      <c r="CX170">
        <v>4.4000000000000004</v>
      </c>
      <c r="CY170">
        <v>2002.2739999999999</v>
      </c>
      <c r="CZ170">
        <v>89927</v>
      </c>
      <c r="DA170">
        <v>84474.835999999996</v>
      </c>
      <c r="DB170">
        <v>9.5000000000000001E-2</v>
      </c>
      <c r="DG170" t="s">
        <v>229</v>
      </c>
      <c r="DH170" t="s">
        <v>230</v>
      </c>
      <c r="DI170" t="s">
        <v>23</v>
      </c>
      <c r="DJ170">
        <v>4.4000000000000004</v>
      </c>
      <c r="DK170">
        <v>84474.835999999996</v>
      </c>
      <c r="DL170">
        <v>3404028</v>
      </c>
      <c r="DN170">
        <v>84474.835999999996</v>
      </c>
      <c r="DO170">
        <v>4</v>
      </c>
      <c r="DP170">
        <v>9.4499999999999993</v>
      </c>
      <c r="DQ170">
        <v>136.19999999999999</v>
      </c>
    </row>
    <row r="171" spans="3:121" x14ac:dyDescent="0.25">
      <c r="C171" t="s">
        <v>231</v>
      </c>
      <c r="D171" t="s">
        <v>232</v>
      </c>
      <c r="E171" t="s">
        <v>23</v>
      </c>
      <c r="F171">
        <v>3.86</v>
      </c>
      <c r="G171">
        <v>0.79</v>
      </c>
      <c r="H171">
        <v>104</v>
      </c>
      <c r="I171">
        <v>4595.0659999999998</v>
      </c>
      <c r="J171">
        <v>1E-3</v>
      </c>
      <c r="O171" t="s">
        <v>231</v>
      </c>
      <c r="P171" t="s">
        <v>232</v>
      </c>
      <c r="Q171" t="s">
        <v>23</v>
      </c>
      <c r="R171">
        <v>3.78</v>
      </c>
      <c r="S171">
        <v>4874.5810000000001</v>
      </c>
      <c r="T171">
        <v>169161</v>
      </c>
      <c r="U171">
        <v>4595.0659999999998</v>
      </c>
      <c r="V171">
        <v>4.2430000000000003</v>
      </c>
      <c r="X171">
        <v>61.1</v>
      </c>
      <c r="AA171" t="s">
        <v>231</v>
      </c>
      <c r="AB171" t="s">
        <v>232</v>
      </c>
      <c r="AC171" t="s">
        <v>23</v>
      </c>
      <c r="AD171">
        <v>3.78</v>
      </c>
      <c r="AE171">
        <v>4595.0659999999998</v>
      </c>
      <c r="AF171">
        <v>158691</v>
      </c>
      <c r="AH171">
        <v>4595.0659999999998</v>
      </c>
      <c r="AI171">
        <v>4</v>
      </c>
      <c r="AJ171">
        <v>5.68</v>
      </c>
      <c r="AK171">
        <v>42</v>
      </c>
      <c r="AM171" t="s">
        <v>231</v>
      </c>
      <c r="AN171" t="s">
        <v>232</v>
      </c>
      <c r="AO171" t="s">
        <v>23</v>
      </c>
      <c r="AP171">
        <v>3.85</v>
      </c>
      <c r="AQ171">
        <v>313.79700000000003</v>
      </c>
      <c r="AR171">
        <v>3798</v>
      </c>
      <c r="AS171">
        <v>102214.219</v>
      </c>
      <c r="AT171">
        <v>1.2E-2</v>
      </c>
      <c r="AY171" t="s">
        <v>231</v>
      </c>
      <c r="AZ171" t="s">
        <v>232</v>
      </c>
      <c r="BA171" t="s">
        <v>23</v>
      </c>
      <c r="BB171">
        <v>3.96</v>
      </c>
      <c r="BC171">
        <v>102214.219</v>
      </c>
      <c r="BD171">
        <v>2882559</v>
      </c>
      <c r="BF171">
        <v>102214.219</v>
      </c>
      <c r="BG171">
        <v>4</v>
      </c>
      <c r="BH171">
        <v>6.17</v>
      </c>
      <c r="BI171">
        <v>54.2</v>
      </c>
      <c r="BK171" t="s">
        <v>231</v>
      </c>
      <c r="BL171" t="s">
        <v>232</v>
      </c>
      <c r="BM171" t="s">
        <v>23</v>
      </c>
      <c r="BN171">
        <v>4.05</v>
      </c>
      <c r="BO171">
        <v>3383.0430000000001</v>
      </c>
      <c r="BP171">
        <v>128491</v>
      </c>
      <c r="BQ171">
        <v>2150.5920000000001</v>
      </c>
      <c r="BR171">
        <v>6.2919999999999998</v>
      </c>
      <c r="BT171">
        <v>36.74</v>
      </c>
      <c r="BW171" t="s">
        <v>231</v>
      </c>
      <c r="BX171" t="s">
        <v>232</v>
      </c>
      <c r="BY171" t="s">
        <v>23</v>
      </c>
      <c r="BZ171">
        <v>4.05</v>
      </c>
      <c r="CA171">
        <v>2150.5920000000001</v>
      </c>
      <c r="CB171">
        <v>81038</v>
      </c>
      <c r="CD171">
        <v>2150.5920000000001</v>
      </c>
      <c r="CE171">
        <v>4</v>
      </c>
      <c r="CF171">
        <v>6.4</v>
      </c>
      <c r="CG171">
        <v>59.9</v>
      </c>
      <c r="CI171" t="s">
        <v>231</v>
      </c>
      <c r="CJ171" t="s">
        <v>232</v>
      </c>
      <c r="CK171" t="s">
        <v>23</v>
      </c>
      <c r="CL171">
        <v>4.07</v>
      </c>
      <c r="CM171">
        <v>6.9260000000000002</v>
      </c>
      <c r="CN171">
        <v>306</v>
      </c>
      <c r="CO171">
        <v>87116.577999999994</v>
      </c>
      <c r="CP171">
        <v>0</v>
      </c>
      <c r="CU171" t="s">
        <v>231</v>
      </c>
      <c r="CV171" t="s">
        <v>232</v>
      </c>
      <c r="CW171" t="s">
        <v>23</v>
      </c>
      <c r="CX171">
        <v>4.4000000000000004</v>
      </c>
      <c r="CY171">
        <v>2397.6860000000001</v>
      </c>
      <c r="CZ171">
        <v>94151</v>
      </c>
      <c r="DA171">
        <v>87116.577999999994</v>
      </c>
      <c r="DB171">
        <v>0.11</v>
      </c>
      <c r="DG171" t="s">
        <v>231</v>
      </c>
      <c r="DH171" t="s">
        <v>232</v>
      </c>
      <c r="DI171" t="s">
        <v>23</v>
      </c>
      <c r="DJ171">
        <v>4.4000000000000004</v>
      </c>
      <c r="DK171">
        <v>87116.577999999994</v>
      </c>
      <c r="DL171">
        <v>3474043</v>
      </c>
      <c r="DN171">
        <v>87116.577999999994</v>
      </c>
      <c r="DO171">
        <v>4</v>
      </c>
      <c r="DP171">
        <v>9.75</v>
      </c>
      <c r="DQ171">
        <v>143.6</v>
      </c>
    </row>
    <row r="172" spans="3:121" x14ac:dyDescent="0.25">
      <c r="C172" t="s">
        <v>233</v>
      </c>
      <c r="D172" t="s">
        <v>234</v>
      </c>
      <c r="E172" t="s">
        <v>23</v>
      </c>
      <c r="F172">
        <v>3.85</v>
      </c>
      <c r="G172">
        <v>9.7449999999999992</v>
      </c>
      <c r="H172">
        <v>292</v>
      </c>
      <c r="I172">
        <v>4516.9579999999996</v>
      </c>
      <c r="J172">
        <v>8.9999999999999993E-3</v>
      </c>
      <c r="O172" t="s">
        <v>233</v>
      </c>
      <c r="P172" t="s">
        <v>234</v>
      </c>
      <c r="Q172" t="s">
        <v>23</v>
      </c>
      <c r="R172">
        <v>3.78</v>
      </c>
      <c r="S172">
        <v>3923.402</v>
      </c>
      <c r="T172">
        <v>133112</v>
      </c>
      <c r="U172">
        <v>4516.9579999999996</v>
      </c>
      <c r="V172">
        <v>3.4740000000000002</v>
      </c>
      <c r="X172">
        <v>49.74</v>
      </c>
      <c r="AA172" t="s">
        <v>233</v>
      </c>
      <c r="AB172" t="s">
        <v>234</v>
      </c>
      <c r="AC172" t="s">
        <v>23</v>
      </c>
      <c r="AD172">
        <v>3.78</v>
      </c>
      <c r="AE172">
        <v>4516.9579999999996</v>
      </c>
      <c r="AF172">
        <v>153628</v>
      </c>
      <c r="AH172">
        <v>4516.9579999999996</v>
      </c>
      <c r="AI172">
        <v>4</v>
      </c>
      <c r="AJ172">
        <v>5.58</v>
      </c>
      <c r="AK172">
        <v>39.6</v>
      </c>
      <c r="AM172" t="s">
        <v>233</v>
      </c>
      <c r="AN172" t="s">
        <v>234</v>
      </c>
      <c r="AO172" t="s">
        <v>23</v>
      </c>
      <c r="AP172">
        <v>3.81</v>
      </c>
      <c r="AQ172">
        <v>374.85399999999998</v>
      </c>
      <c r="AR172">
        <v>4879</v>
      </c>
      <c r="AS172">
        <v>99535.335999999996</v>
      </c>
      <c r="AT172">
        <v>1.4999999999999999E-2</v>
      </c>
      <c r="AY172" t="s">
        <v>233</v>
      </c>
      <c r="AZ172" t="s">
        <v>234</v>
      </c>
      <c r="BA172" t="s">
        <v>23</v>
      </c>
      <c r="BB172">
        <v>3.96</v>
      </c>
      <c r="BC172">
        <v>99535.335999999996</v>
      </c>
      <c r="BD172">
        <v>2741889</v>
      </c>
      <c r="BF172">
        <v>99535.335999999996</v>
      </c>
      <c r="BG172">
        <v>4</v>
      </c>
      <c r="BH172">
        <v>6</v>
      </c>
      <c r="BI172">
        <v>50.1</v>
      </c>
      <c r="BK172" t="s">
        <v>233</v>
      </c>
      <c r="BL172" t="s">
        <v>234</v>
      </c>
      <c r="BM172" t="s">
        <v>23</v>
      </c>
      <c r="BN172">
        <v>4.05</v>
      </c>
      <c r="BO172">
        <v>3382.3560000000002</v>
      </c>
      <c r="BP172">
        <v>128897</v>
      </c>
      <c r="BQ172">
        <v>2036.2339999999999</v>
      </c>
      <c r="BR172">
        <v>6.6440000000000001</v>
      </c>
      <c r="BT172">
        <v>38.85</v>
      </c>
      <c r="BW172" t="s">
        <v>233</v>
      </c>
      <c r="BX172" t="s">
        <v>234</v>
      </c>
      <c r="BY172" t="s">
        <v>23</v>
      </c>
      <c r="BZ172">
        <v>4.05</v>
      </c>
      <c r="CA172">
        <v>2036.2339999999999</v>
      </c>
      <c r="CB172">
        <v>75303</v>
      </c>
      <c r="CD172">
        <v>2036.2339999999999</v>
      </c>
      <c r="CE172">
        <v>4</v>
      </c>
      <c r="CF172">
        <v>6.06</v>
      </c>
      <c r="CG172">
        <v>51.4</v>
      </c>
      <c r="CI172" t="s">
        <v>233</v>
      </c>
      <c r="CJ172" t="s">
        <v>234</v>
      </c>
      <c r="CK172" t="s">
        <v>23</v>
      </c>
      <c r="CL172">
        <v>4.0599999999999996</v>
      </c>
      <c r="CM172">
        <v>3.7269999999999999</v>
      </c>
      <c r="CN172">
        <v>259</v>
      </c>
      <c r="CO172">
        <v>83468.358999999997</v>
      </c>
      <c r="CP172">
        <v>0</v>
      </c>
      <c r="CU172" t="s">
        <v>233</v>
      </c>
      <c r="CV172" t="s">
        <v>234</v>
      </c>
      <c r="CW172" t="s">
        <v>23</v>
      </c>
      <c r="CX172">
        <v>4.4000000000000004</v>
      </c>
      <c r="CY172">
        <v>2073.6120000000001</v>
      </c>
      <c r="CZ172">
        <v>89065</v>
      </c>
      <c r="DA172">
        <v>83468.358999999997</v>
      </c>
      <c r="DB172">
        <v>9.9000000000000005E-2</v>
      </c>
      <c r="DG172" t="s">
        <v>233</v>
      </c>
      <c r="DH172" t="s">
        <v>234</v>
      </c>
      <c r="DI172" t="s">
        <v>23</v>
      </c>
      <c r="DJ172">
        <v>4.4000000000000004</v>
      </c>
      <c r="DK172">
        <v>83468.358999999997</v>
      </c>
      <c r="DL172">
        <v>3439578</v>
      </c>
      <c r="DN172">
        <v>83468.358999999997</v>
      </c>
      <c r="DO172">
        <v>4</v>
      </c>
      <c r="DP172">
        <v>9.34</v>
      </c>
      <c r="DQ172">
        <v>133.4</v>
      </c>
    </row>
    <row r="173" spans="3:121" x14ac:dyDescent="0.25">
      <c r="C173" t="s">
        <v>255</v>
      </c>
      <c r="D173" t="s">
        <v>256</v>
      </c>
      <c r="E173" t="s">
        <v>23</v>
      </c>
      <c r="I173">
        <v>3747.828</v>
      </c>
      <c r="O173" t="s">
        <v>255</v>
      </c>
      <c r="P173" t="s">
        <v>256</v>
      </c>
      <c r="Q173" t="s">
        <v>23</v>
      </c>
      <c r="R173">
        <v>3.78</v>
      </c>
      <c r="S173">
        <v>3518.875</v>
      </c>
      <c r="T173">
        <v>119857</v>
      </c>
      <c r="U173">
        <v>3747.828</v>
      </c>
      <c r="V173">
        <v>3.7559999999999998</v>
      </c>
      <c r="X173">
        <v>53.9</v>
      </c>
      <c r="AA173" t="s">
        <v>255</v>
      </c>
      <c r="AB173" t="s">
        <v>256</v>
      </c>
      <c r="AC173" t="s">
        <v>23</v>
      </c>
      <c r="AD173">
        <v>3.78</v>
      </c>
      <c r="AE173">
        <v>3747.828</v>
      </c>
      <c r="AF173">
        <v>127274</v>
      </c>
      <c r="AH173">
        <v>3747.828</v>
      </c>
      <c r="AI173">
        <v>4</v>
      </c>
      <c r="AJ173">
        <v>4.63</v>
      </c>
      <c r="AK173">
        <v>15.8</v>
      </c>
      <c r="AM173" t="s">
        <v>255</v>
      </c>
      <c r="AN173" t="s">
        <v>256</v>
      </c>
      <c r="AO173" t="s">
        <v>23</v>
      </c>
      <c r="AP173">
        <v>3.81</v>
      </c>
      <c r="AQ173">
        <v>20960.096000000001</v>
      </c>
      <c r="AR173">
        <v>702734</v>
      </c>
      <c r="AS173">
        <v>89270.031000000003</v>
      </c>
      <c r="AT173">
        <v>0.93899999999999995</v>
      </c>
      <c r="AV173">
        <v>2.25</v>
      </c>
      <c r="AY173" t="s">
        <v>255</v>
      </c>
      <c r="AZ173" t="s">
        <v>256</v>
      </c>
      <c r="BA173" t="s">
        <v>23</v>
      </c>
      <c r="BB173">
        <v>3.96</v>
      </c>
      <c r="BC173">
        <v>89270.031000000003</v>
      </c>
      <c r="BD173">
        <v>2472065</v>
      </c>
      <c r="BF173">
        <v>89270.031000000003</v>
      </c>
      <c r="BG173">
        <v>4</v>
      </c>
      <c r="BH173">
        <v>5.39</v>
      </c>
      <c r="BI173">
        <v>34.6</v>
      </c>
      <c r="BK173" t="s">
        <v>255</v>
      </c>
      <c r="BL173" t="s">
        <v>256</v>
      </c>
      <c r="BM173" t="s">
        <v>23</v>
      </c>
      <c r="BN173">
        <v>4.05</v>
      </c>
      <c r="BO173">
        <v>2831.8339999999998</v>
      </c>
      <c r="BP173">
        <v>110285</v>
      </c>
      <c r="BQ173">
        <v>1989.0039999999999</v>
      </c>
      <c r="BR173">
        <v>5.6950000000000003</v>
      </c>
      <c r="BT173">
        <v>33.159999999999997</v>
      </c>
      <c r="BW173" t="s">
        <v>255</v>
      </c>
      <c r="BX173" t="s">
        <v>256</v>
      </c>
      <c r="BY173" t="s">
        <v>23</v>
      </c>
      <c r="BZ173">
        <v>4.05</v>
      </c>
      <c r="CA173">
        <v>1989.0039999999999</v>
      </c>
      <c r="CB173">
        <v>74074</v>
      </c>
      <c r="CD173">
        <v>1989.0039999999999</v>
      </c>
      <c r="CE173">
        <v>4</v>
      </c>
      <c r="CF173">
        <v>5.92</v>
      </c>
      <c r="CG173">
        <v>47.9</v>
      </c>
      <c r="CI173" t="s">
        <v>255</v>
      </c>
      <c r="CJ173" t="s">
        <v>256</v>
      </c>
      <c r="CK173" t="s">
        <v>23</v>
      </c>
      <c r="CL173">
        <v>4.0599999999999996</v>
      </c>
      <c r="CM173">
        <v>0.79800000000000004</v>
      </c>
      <c r="CN173">
        <v>93</v>
      </c>
      <c r="CO173">
        <v>80214.851999999999</v>
      </c>
      <c r="CP173">
        <v>0</v>
      </c>
      <c r="CU173" t="s">
        <v>255</v>
      </c>
      <c r="CV173" t="s">
        <v>256</v>
      </c>
      <c r="CW173" t="s">
        <v>23</v>
      </c>
      <c r="CX173">
        <v>4.4000000000000004</v>
      </c>
      <c r="CY173">
        <v>2641.2759999999998</v>
      </c>
      <c r="CZ173">
        <v>106059</v>
      </c>
      <c r="DA173">
        <v>80214.851999999999</v>
      </c>
      <c r="DB173">
        <v>0.13200000000000001</v>
      </c>
      <c r="DG173" t="s">
        <v>255</v>
      </c>
      <c r="DH173" t="s">
        <v>256</v>
      </c>
      <c r="DI173" t="s">
        <v>23</v>
      </c>
      <c r="DJ173">
        <v>4.4000000000000004</v>
      </c>
      <c r="DK173">
        <v>80214.851999999999</v>
      </c>
      <c r="DL173">
        <v>3212792</v>
      </c>
      <c r="DN173">
        <v>80214.851999999999</v>
      </c>
      <c r="DO173">
        <v>4</v>
      </c>
      <c r="DP173">
        <v>8.9700000000000006</v>
      </c>
      <c r="DQ173">
        <v>124.3</v>
      </c>
    </row>
    <row r="174" spans="3:121" x14ac:dyDescent="0.25">
      <c r="C174" t="s">
        <v>257</v>
      </c>
      <c r="D174" t="s">
        <v>258</v>
      </c>
      <c r="E174" t="s">
        <v>23</v>
      </c>
      <c r="I174">
        <v>4038.739</v>
      </c>
      <c r="O174" t="s">
        <v>257</v>
      </c>
      <c r="P174" t="s">
        <v>258</v>
      </c>
      <c r="Q174" t="s">
        <v>23</v>
      </c>
      <c r="R174">
        <v>3.78</v>
      </c>
      <c r="S174">
        <v>3942.875</v>
      </c>
      <c r="T174">
        <v>135332</v>
      </c>
      <c r="U174">
        <v>4038.739</v>
      </c>
      <c r="V174">
        <v>3.9049999999999998</v>
      </c>
      <c r="X174">
        <v>56.1</v>
      </c>
      <c r="AA174" t="s">
        <v>257</v>
      </c>
      <c r="AB174" t="s">
        <v>258</v>
      </c>
      <c r="AC174" t="s">
        <v>23</v>
      </c>
      <c r="AD174">
        <v>3.78</v>
      </c>
      <c r="AE174">
        <v>4038.739</v>
      </c>
      <c r="AF174">
        <v>139785</v>
      </c>
      <c r="AH174">
        <v>4038.739</v>
      </c>
      <c r="AI174">
        <v>4</v>
      </c>
      <c r="AJ174">
        <v>4.99</v>
      </c>
      <c r="AK174">
        <v>24.8</v>
      </c>
      <c r="AM174" t="s">
        <v>257</v>
      </c>
      <c r="AN174" t="s">
        <v>258</v>
      </c>
      <c r="AO174" t="s">
        <v>23</v>
      </c>
      <c r="AP174">
        <v>3.86</v>
      </c>
      <c r="AQ174">
        <v>364.35</v>
      </c>
      <c r="AR174">
        <v>4413</v>
      </c>
      <c r="AS174">
        <v>85731.851999999999</v>
      </c>
      <c r="AT174">
        <v>1.7000000000000001E-2</v>
      </c>
      <c r="AY174" t="s">
        <v>257</v>
      </c>
      <c r="AZ174" t="s">
        <v>258</v>
      </c>
      <c r="BA174" t="s">
        <v>23</v>
      </c>
      <c r="BB174">
        <v>3.96</v>
      </c>
      <c r="BC174">
        <v>85731.851999999999</v>
      </c>
      <c r="BD174">
        <v>2440697</v>
      </c>
      <c r="BF174">
        <v>85731.851999999999</v>
      </c>
      <c r="BG174">
        <v>4</v>
      </c>
      <c r="BH174">
        <v>5.17</v>
      </c>
      <c r="BI174">
        <v>29.3</v>
      </c>
      <c r="BK174" t="s">
        <v>257</v>
      </c>
      <c r="BL174" t="s">
        <v>258</v>
      </c>
      <c r="BM174" t="s">
        <v>23</v>
      </c>
      <c r="BN174">
        <v>4.05</v>
      </c>
      <c r="BO174">
        <v>2885.134</v>
      </c>
      <c r="BP174">
        <v>111975</v>
      </c>
      <c r="BQ174">
        <v>1868.877</v>
      </c>
      <c r="BR174">
        <v>6.1749999999999998</v>
      </c>
      <c r="BT174">
        <v>36.04</v>
      </c>
      <c r="BW174" t="s">
        <v>257</v>
      </c>
      <c r="BX174" t="s">
        <v>258</v>
      </c>
      <c r="BY174" t="s">
        <v>23</v>
      </c>
      <c r="BZ174">
        <v>4.05</v>
      </c>
      <c r="CA174">
        <v>1868.877</v>
      </c>
      <c r="CB174">
        <v>72443</v>
      </c>
      <c r="CD174">
        <v>1868.877</v>
      </c>
      <c r="CE174">
        <v>4</v>
      </c>
      <c r="CF174">
        <v>5.56</v>
      </c>
      <c r="CG174">
        <v>39</v>
      </c>
      <c r="CI174" t="s">
        <v>257</v>
      </c>
      <c r="CJ174" t="s">
        <v>258</v>
      </c>
      <c r="CK174" t="s">
        <v>23</v>
      </c>
      <c r="CO174">
        <v>77124.358999999997</v>
      </c>
      <c r="CU174" t="s">
        <v>257</v>
      </c>
      <c r="CV174" t="s">
        <v>258</v>
      </c>
      <c r="CW174" t="s">
        <v>23</v>
      </c>
      <c r="CX174">
        <v>4.4000000000000004</v>
      </c>
      <c r="CY174">
        <v>2297.828</v>
      </c>
      <c r="CZ174">
        <v>98469</v>
      </c>
      <c r="DA174">
        <v>77124.358999999997</v>
      </c>
      <c r="DB174">
        <v>0.11899999999999999</v>
      </c>
      <c r="DG174" t="s">
        <v>257</v>
      </c>
      <c r="DH174" t="s">
        <v>258</v>
      </c>
      <c r="DI174" t="s">
        <v>23</v>
      </c>
      <c r="DJ174">
        <v>4.4000000000000004</v>
      </c>
      <c r="DK174">
        <v>77124.358999999997</v>
      </c>
      <c r="DL174">
        <v>3314510</v>
      </c>
      <c r="DN174">
        <v>77124.358999999997</v>
      </c>
      <c r="DO174">
        <v>4</v>
      </c>
      <c r="DP174">
        <v>8.6300000000000008</v>
      </c>
      <c r="DQ174">
        <v>115.7</v>
      </c>
    </row>
    <row r="175" spans="3:121" x14ac:dyDescent="0.25">
      <c r="C175" t="s">
        <v>259</v>
      </c>
      <c r="D175" t="s">
        <v>260</v>
      </c>
      <c r="E175" t="s">
        <v>23</v>
      </c>
      <c r="F175">
        <v>3.87</v>
      </c>
      <c r="G175">
        <v>21.437000000000001</v>
      </c>
      <c r="H175">
        <v>444</v>
      </c>
      <c r="I175">
        <v>3789.5129999999999</v>
      </c>
      <c r="J175">
        <v>2.3E-2</v>
      </c>
      <c r="O175" t="s">
        <v>259</v>
      </c>
      <c r="P175" t="s">
        <v>260</v>
      </c>
      <c r="Q175" t="s">
        <v>23</v>
      </c>
      <c r="R175">
        <v>3.78</v>
      </c>
      <c r="S175">
        <v>3520.3029999999999</v>
      </c>
      <c r="T175">
        <v>121928</v>
      </c>
      <c r="U175">
        <v>3789.5129999999999</v>
      </c>
      <c r="V175">
        <v>3.7160000000000002</v>
      </c>
      <c r="X175">
        <v>53.31</v>
      </c>
      <c r="AA175" t="s">
        <v>259</v>
      </c>
      <c r="AB175" t="s">
        <v>260</v>
      </c>
      <c r="AC175" t="s">
        <v>23</v>
      </c>
      <c r="AD175">
        <v>3.78</v>
      </c>
      <c r="AE175">
        <v>3789.5129999999999</v>
      </c>
      <c r="AF175">
        <v>131680</v>
      </c>
      <c r="AH175">
        <v>3789.5129999999999</v>
      </c>
      <c r="AI175">
        <v>4</v>
      </c>
      <c r="AJ175">
        <v>4.6900000000000004</v>
      </c>
      <c r="AK175">
        <v>17.100000000000001</v>
      </c>
      <c r="AM175" t="s">
        <v>259</v>
      </c>
      <c r="AN175" t="s">
        <v>260</v>
      </c>
      <c r="AO175" t="s">
        <v>23</v>
      </c>
      <c r="AP175">
        <v>3.8</v>
      </c>
      <c r="AQ175">
        <v>304.30799999999999</v>
      </c>
      <c r="AR175">
        <v>3837</v>
      </c>
      <c r="AS175">
        <v>82351.266000000003</v>
      </c>
      <c r="AT175">
        <v>1.4999999999999999E-2</v>
      </c>
      <c r="AY175" t="s">
        <v>259</v>
      </c>
      <c r="AZ175" t="s">
        <v>260</v>
      </c>
      <c r="BA175" t="s">
        <v>23</v>
      </c>
      <c r="BB175">
        <v>3.96</v>
      </c>
      <c r="BC175">
        <v>82351.266000000003</v>
      </c>
      <c r="BD175">
        <v>2320337</v>
      </c>
      <c r="BF175">
        <v>82351.266000000003</v>
      </c>
      <c r="BG175">
        <v>4</v>
      </c>
      <c r="BH175">
        <v>4.97</v>
      </c>
      <c r="BI175">
        <v>24.2</v>
      </c>
      <c r="BK175" t="s">
        <v>259</v>
      </c>
      <c r="BL175" t="s">
        <v>260</v>
      </c>
      <c r="BM175" t="s">
        <v>23</v>
      </c>
      <c r="BN175">
        <v>4.05</v>
      </c>
      <c r="BO175">
        <v>2826.4119999999998</v>
      </c>
      <c r="BP175">
        <v>111737</v>
      </c>
      <c r="BQ175">
        <v>1927.0429999999999</v>
      </c>
      <c r="BR175">
        <v>5.867</v>
      </c>
      <c r="BT175">
        <v>34.19</v>
      </c>
      <c r="BW175" t="s">
        <v>259</v>
      </c>
      <c r="BX175" t="s">
        <v>260</v>
      </c>
      <c r="BY175" t="s">
        <v>23</v>
      </c>
      <c r="BZ175">
        <v>4.05</v>
      </c>
      <c r="CA175">
        <v>1927.0429999999999</v>
      </c>
      <c r="CB175">
        <v>72505</v>
      </c>
      <c r="CD175">
        <v>1927.0429999999999</v>
      </c>
      <c r="CE175">
        <v>4</v>
      </c>
      <c r="CF175">
        <v>5.73</v>
      </c>
      <c r="CG175">
        <v>43.3</v>
      </c>
      <c r="CI175" t="s">
        <v>259</v>
      </c>
      <c r="CJ175" t="s">
        <v>260</v>
      </c>
      <c r="CK175" t="s">
        <v>23</v>
      </c>
      <c r="CL175">
        <v>4.07</v>
      </c>
      <c r="CM175">
        <v>2.6539999999999999</v>
      </c>
      <c r="CN175">
        <v>165</v>
      </c>
      <c r="CO175">
        <v>74714.812999999995</v>
      </c>
      <c r="CP175">
        <v>0</v>
      </c>
      <c r="CU175" t="s">
        <v>259</v>
      </c>
      <c r="CV175" t="s">
        <v>260</v>
      </c>
      <c r="CW175" t="s">
        <v>23</v>
      </c>
      <c r="CX175">
        <v>4.4000000000000004</v>
      </c>
      <c r="CY175">
        <v>1735.7239999999999</v>
      </c>
      <c r="CZ175">
        <v>69695</v>
      </c>
      <c r="DA175">
        <v>74714.812999999995</v>
      </c>
      <c r="DB175">
        <v>9.2999999999999999E-2</v>
      </c>
      <c r="DG175" t="s">
        <v>259</v>
      </c>
      <c r="DH175" t="s">
        <v>260</v>
      </c>
      <c r="DI175" t="s">
        <v>23</v>
      </c>
      <c r="DJ175">
        <v>4.4000000000000004</v>
      </c>
      <c r="DK175">
        <v>74714.812999999995</v>
      </c>
      <c r="DL175">
        <v>3064155</v>
      </c>
      <c r="DN175">
        <v>74714.812999999995</v>
      </c>
      <c r="DO175">
        <v>4</v>
      </c>
      <c r="DP175">
        <v>8.36</v>
      </c>
      <c r="DQ175">
        <v>108.9</v>
      </c>
    </row>
    <row r="176" spans="3:121" x14ac:dyDescent="0.25">
      <c r="C176" t="s">
        <v>236</v>
      </c>
      <c r="D176" t="s">
        <v>237</v>
      </c>
      <c r="E176" t="s">
        <v>23</v>
      </c>
      <c r="I176">
        <v>4562.2079999999996</v>
      </c>
      <c r="O176" t="s">
        <v>236</v>
      </c>
      <c r="P176" t="s">
        <v>237</v>
      </c>
      <c r="Q176" t="s">
        <v>23</v>
      </c>
      <c r="R176">
        <v>3.78</v>
      </c>
      <c r="S176">
        <v>4543.1880000000001</v>
      </c>
      <c r="T176">
        <v>154753</v>
      </c>
      <c r="U176">
        <v>4562.2079999999996</v>
      </c>
      <c r="V176">
        <v>3.9830000000000001</v>
      </c>
      <c r="X176">
        <v>57.26</v>
      </c>
      <c r="AA176" t="s">
        <v>236</v>
      </c>
      <c r="AB176" t="s">
        <v>237</v>
      </c>
      <c r="AC176" t="s">
        <v>23</v>
      </c>
      <c r="AD176">
        <v>3.78</v>
      </c>
      <c r="AE176">
        <v>4562.2079999999996</v>
      </c>
      <c r="AF176">
        <v>155516</v>
      </c>
      <c r="AH176">
        <v>4562.2079999999996</v>
      </c>
      <c r="AI176">
        <v>4</v>
      </c>
      <c r="AJ176">
        <v>5.64</v>
      </c>
      <c r="AK176">
        <v>41</v>
      </c>
      <c r="AM176" t="s">
        <v>236</v>
      </c>
      <c r="AN176" t="s">
        <v>237</v>
      </c>
      <c r="AO176" t="s">
        <v>23</v>
      </c>
      <c r="AP176">
        <v>3.8</v>
      </c>
      <c r="AQ176">
        <v>544.26499999999999</v>
      </c>
      <c r="AR176">
        <v>9791</v>
      </c>
      <c r="AS176">
        <v>103807.086</v>
      </c>
      <c r="AT176">
        <v>2.1000000000000001E-2</v>
      </c>
      <c r="AY176" t="s">
        <v>236</v>
      </c>
      <c r="AZ176" t="s">
        <v>237</v>
      </c>
      <c r="BA176" t="s">
        <v>23</v>
      </c>
      <c r="BB176">
        <v>3.96</v>
      </c>
      <c r="BC176">
        <v>103807.086</v>
      </c>
      <c r="BD176">
        <v>2960972</v>
      </c>
      <c r="BF176">
        <v>103807.086</v>
      </c>
      <c r="BG176">
        <v>4</v>
      </c>
      <c r="BH176">
        <v>6.26</v>
      </c>
      <c r="BI176">
        <v>56.6</v>
      </c>
      <c r="BK176" t="s">
        <v>236</v>
      </c>
      <c r="BL176" t="s">
        <v>237</v>
      </c>
      <c r="BM176" t="s">
        <v>23</v>
      </c>
      <c r="BN176">
        <v>4.05</v>
      </c>
      <c r="BO176">
        <v>3519.7280000000001</v>
      </c>
      <c r="BP176">
        <v>133013</v>
      </c>
      <c r="BQ176">
        <v>2160.931</v>
      </c>
      <c r="BR176">
        <v>6.5149999999999997</v>
      </c>
      <c r="BT176">
        <v>38.08</v>
      </c>
      <c r="BW176" t="s">
        <v>236</v>
      </c>
      <c r="BX176" t="s">
        <v>237</v>
      </c>
      <c r="BY176" t="s">
        <v>23</v>
      </c>
      <c r="BZ176">
        <v>4.05</v>
      </c>
      <c r="CA176">
        <v>2160.931</v>
      </c>
      <c r="CB176">
        <v>80933</v>
      </c>
      <c r="CD176">
        <v>2160.931</v>
      </c>
      <c r="CE176">
        <v>4</v>
      </c>
      <c r="CF176">
        <v>6.43</v>
      </c>
      <c r="CG176">
        <v>60.7</v>
      </c>
      <c r="CI176" t="s">
        <v>236</v>
      </c>
      <c r="CJ176" t="s">
        <v>237</v>
      </c>
      <c r="CK176" t="s">
        <v>23</v>
      </c>
      <c r="CL176">
        <v>4.0599999999999996</v>
      </c>
      <c r="CM176">
        <v>12.387</v>
      </c>
      <c r="CN176">
        <v>330</v>
      </c>
      <c r="CO176">
        <v>89927.414000000004</v>
      </c>
      <c r="CP176">
        <v>1E-3</v>
      </c>
      <c r="CU176" t="s">
        <v>236</v>
      </c>
      <c r="CV176" t="s">
        <v>237</v>
      </c>
      <c r="CW176" t="s">
        <v>23</v>
      </c>
      <c r="CX176">
        <v>4.4000000000000004</v>
      </c>
      <c r="CY176">
        <v>2722.3670000000002</v>
      </c>
      <c r="CZ176">
        <v>114256</v>
      </c>
      <c r="DA176">
        <v>89927.414000000004</v>
      </c>
      <c r="DB176">
        <v>0.121</v>
      </c>
      <c r="DG176" t="s">
        <v>236</v>
      </c>
      <c r="DH176" t="s">
        <v>237</v>
      </c>
      <c r="DI176" t="s">
        <v>23</v>
      </c>
      <c r="DJ176">
        <v>4.4000000000000004</v>
      </c>
      <c r="DK176">
        <v>89927.414000000004</v>
      </c>
      <c r="DL176">
        <v>3486817</v>
      </c>
      <c r="DN176">
        <v>89927.414000000004</v>
      </c>
      <c r="DO176">
        <v>4</v>
      </c>
      <c r="DP176">
        <v>10.06</v>
      </c>
      <c r="DQ176">
        <v>151.5</v>
      </c>
    </row>
    <row r="177" spans="3:121" x14ac:dyDescent="0.25">
      <c r="C177" t="s">
        <v>238</v>
      </c>
      <c r="D177" t="s">
        <v>239</v>
      </c>
      <c r="E177" t="s">
        <v>23</v>
      </c>
      <c r="F177">
        <v>3.88</v>
      </c>
      <c r="G177">
        <v>0.40400000000000003</v>
      </c>
      <c r="H177">
        <v>57</v>
      </c>
      <c r="I177">
        <v>4277.3450000000003</v>
      </c>
      <c r="J177">
        <v>0</v>
      </c>
      <c r="O177" t="s">
        <v>238</v>
      </c>
      <c r="P177" t="s">
        <v>239</v>
      </c>
      <c r="Q177" t="s">
        <v>23</v>
      </c>
      <c r="R177">
        <v>3.78</v>
      </c>
      <c r="S177">
        <v>4894.9579999999996</v>
      </c>
      <c r="T177">
        <v>166429</v>
      </c>
      <c r="U177">
        <v>4277.3450000000003</v>
      </c>
      <c r="V177">
        <v>4.5780000000000003</v>
      </c>
      <c r="X177">
        <v>66.040000000000006</v>
      </c>
      <c r="AA177" t="s">
        <v>238</v>
      </c>
      <c r="AB177" t="s">
        <v>239</v>
      </c>
      <c r="AC177" t="s">
        <v>23</v>
      </c>
      <c r="AD177">
        <v>3.78</v>
      </c>
      <c r="AE177">
        <v>4277.3450000000003</v>
      </c>
      <c r="AF177">
        <v>144960</v>
      </c>
      <c r="AH177">
        <v>4277.3450000000003</v>
      </c>
      <c r="AI177">
        <v>4</v>
      </c>
      <c r="AJ177">
        <v>5.29</v>
      </c>
      <c r="AK177">
        <v>32.200000000000003</v>
      </c>
      <c r="AM177" t="s">
        <v>238</v>
      </c>
      <c r="AN177" t="s">
        <v>239</v>
      </c>
      <c r="AO177" t="s">
        <v>23</v>
      </c>
      <c r="AP177">
        <v>3.8</v>
      </c>
      <c r="AQ177">
        <v>482.40800000000002</v>
      </c>
      <c r="AR177">
        <v>8308</v>
      </c>
      <c r="AS177">
        <v>99959.608999999997</v>
      </c>
      <c r="AT177">
        <v>1.9E-2</v>
      </c>
      <c r="AY177" t="s">
        <v>238</v>
      </c>
      <c r="AZ177" t="s">
        <v>239</v>
      </c>
      <c r="BA177" t="s">
        <v>23</v>
      </c>
      <c r="BB177">
        <v>3.96</v>
      </c>
      <c r="BC177">
        <v>99959.608999999997</v>
      </c>
      <c r="BD177">
        <v>2879778</v>
      </c>
      <c r="BF177">
        <v>99959.608999999997</v>
      </c>
      <c r="BG177">
        <v>4</v>
      </c>
      <c r="BH177">
        <v>6.03</v>
      </c>
      <c r="BI177">
        <v>50.8</v>
      </c>
      <c r="BK177" t="s">
        <v>238</v>
      </c>
      <c r="BL177" t="s">
        <v>239</v>
      </c>
      <c r="BM177" t="s">
        <v>23</v>
      </c>
      <c r="BN177">
        <v>4.05</v>
      </c>
      <c r="BO177">
        <v>3685.7829999999999</v>
      </c>
      <c r="BP177">
        <v>137360</v>
      </c>
      <c r="BQ177">
        <v>2170.902</v>
      </c>
      <c r="BR177">
        <v>6.7910000000000004</v>
      </c>
      <c r="BT177">
        <v>39.74</v>
      </c>
      <c r="BW177" t="s">
        <v>238</v>
      </c>
      <c r="BX177" t="s">
        <v>239</v>
      </c>
      <c r="BY177" t="s">
        <v>23</v>
      </c>
      <c r="BZ177">
        <v>4.05</v>
      </c>
      <c r="CA177">
        <v>2170.902</v>
      </c>
      <c r="CB177">
        <v>80815</v>
      </c>
      <c r="CD177">
        <v>2170.902</v>
      </c>
      <c r="CE177">
        <v>4</v>
      </c>
      <c r="CF177">
        <v>6.46</v>
      </c>
      <c r="CG177">
        <v>61.4</v>
      </c>
      <c r="CI177" t="s">
        <v>238</v>
      </c>
      <c r="CJ177" t="s">
        <v>239</v>
      </c>
      <c r="CK177" t="s">
        <v>23</v>
      </c>
      <c r="CL177">
        <v>4.0599999999999996</v>
      </c>
      <c r="CM177">
        <v>10.962999999999999</v>
      </c>
      <c r="CN177">
        <v>199</v>
      </c>
      <c r="CO177">
        <v>86421.601999999999</v>
      </c>
      <c r="CP177">
        <v>1E-3</v>
      </c>
      <c r="CU177" t="s">
        <v>238</v>
      </c>
      <c r="CV177" t="s">
        <v>239</v>
      </c>
      <c r="CW177" t="s">
        <v>23</v>
      </c>
      <c r="CX177">
        <v>4.4000000000000004</v>
      </c>
      <c r="CY177">
        <v>2252.2109999999998</v>
      </c>
      <c r="CZ177">
        <v>97347</v>
      </c>
      <c r="DA177">
        <v>86421.601999999999</v>
      </c>
      <c r="DB177">
        <v>0.104</v>
      </c>
      <c r="DG177" t="s">
        <v>238</v>
      </c>
      <c r="DH177" t="s">
        <v>239</v>
      </c>
      <c r="DI177" t="s">
        <v>23</v>
      </c>
      <c r="DJ177">
        <v>4.4000000000000004</v>
      </c>
      <c r="DK177">
        <v>86421.601999999999</v>
      </c>
      <c r="DL177">
        <v>3416719</v>
      </c>
      <c r="DN177">
        <v>86421.601999999999</v>
      </c>
      <c r="DO177">
        <v>4</v>
      </c>
      <c r="DP177">
        <v>9.67</v>
      </c>
      <c r="DQ177">
        <v>141.69999999999999</v>
      </c>
    </row>
    <row r="178" spans="3:121" x14ac:dyDescent="0.25">
      <c r="C178" t="s">
        <v>240</v>
      </c>
      <c r="D178" t="s">
        <v>241</v>
      </c>
      <c r="E178" t="s">
        <v>23</v>
      </c>
      <c r="F178">
        <v>3.87</v>
      </c>
      <c r="G178">
        <v>15.454000000000001</v>
      </c>
      <c r="H178">
        <v>583</v>
      </c>
      <c r="I178">
        <v>4028.4169999999999</v>
      </c>
      <c r="J178">
        <v>1.4999999999999999E-2</v>
      </c>
      <c r="O178" t="s">
        <v>240</v>
      </c>
      <c r="P178" t="s">
        <v>241</v>
      </c>
      <c r="Q178" t="s">
        <v>23</v>
      </c>
      <c r="R178">
        <v>3.78</v>
      </c>
      <c r="S178">
        <v>4958.2749999999996</v>
      </c>
      <c r="T178">
        <v>168396</v>
      </c>
      <c r="U178">
        <v>4028.4169999999999</v>
      </c>
      <c r="V178">
        <v>4.923</v>
      </c>
      <c r="X178">
        <v>71.150000000000006</v>
      </c>
      <c r="AA178" t="s">
        <v>240</v>
      </c>
      <c r="AB178" t="s">
        <v>241</v>
      </c>
      <c r="AC178" t="s">
        <v>23</v>
      </c>
      <c r="AD178">
        <v>3.78</v>
      </c>
      <c r="AE178">
        <v>4028.4169999999999</v>
      </c>
      <c r="AF178">
        <v>137600</v>
      </c>
      <c r="AH178">
        <v>4028.4169999999999</v>
      </c>
      <c r="AI178">
        <v>4</v>
      </c>
      <c r="AJ178">
        <v>4.9800000000000004</v>
      </c>
      <c r="AK178">
        <v>24.5</v>
      </c>
      <c r="AM178" t="s">
        <v>240</v>
      </c>
      <c r="AN178" t="s">
        <v>241</v>
      </c>
      <c r="AO178" t="s">
        <v>23</v>
      </c>
      <c r="AP178">
        <v>3.81</v>
      </c>
      <c r="AQ178">
        <v>1167.067</v>
      </c>
      <c r="AR178">
        <v>33017</v>
      </c>
      <c r="AS178">
        <v>100739.109</v>
      </c>
      <c r="AT178">
        <v>4.5999999999999999E-2</v>
      </c>
      <c r="AY178" t="s">
        <v>240</v>
      </c>
      <c r="AZ178" t="s">
        <v>241</v>
      </c>
      <c r="BA178" t="s">
        <v>23</v>
      </c>
      <c r="BB178">
        <v>3.96</v>
      </c>
      <c r="BC178">
        <v>100739.109</v>
      </c>
      <c r="BD178">
        <v>2878863</v>
      </c>
      <c r="BF178">
        <v>100739.109</v>
      </c>
      <c r="BG178">
        <v>4</v>
      </c>
      <c r="BH178">
        <v>6.08</v>
      </c>
      <c r="BI178">
        <v>51.9</v>
      </c>
      <c r="BK178" t="s">
        <v>240</v>
      </c>
      <c r="BL178" t="s">
        <v>241</v>
      </c>
      <c r="BM178" t="s">
        <v>23</v>
      </c>
      <c r="BN178">
        <v>4.05</v>
      </c>
      <c r="BO178">
        <v>3722.3960000000002</v>
      </c>
      <c r="BP178">
        <v>140864</v>
      </c>
      <c r="BQ178">
        <v>2075.98</v>
      </c>
      <c r="BR178">
        <v>7.1719999999999997</v>
      </c>
      <c r="BT178">
        <v>42.02</v>
      </c>
      <c r="BW178" t="s">
        <v>240</v>
      </c>
      <c r="BX178" t="s">
        <v>241</v>
      </c>
      <c r="BY178" t="s">
        <v>23</v>
      </c>
      <c r="BZ178">
        <v>4.05</v>
      </c>
      <c r="CA178">
        <v>2075.98</v>
      </c>
      <c r="CB178">
        <v>76015</v>
      </c>
      <c r="CD178">
        <v>2075.98</v>
      </c>
      <c r="CE178">
        <v>4</v>
      </c>
      <c r="CF178">
        <v>6.18</v>
      </c>
      <c r="CG178">
        <v>54.4</v>
      </c>
      <c r="CI178" t="s">
        <v>240</v>
      </c>
      <c r="CJ178" t="s">
        <v>241</v>
      </c>
      <c r="CK178" t="s">
        <v>23</v>
      </c>
      <c r="CL178">
        <v>4.07</v>
      </c>
      <c r="CM178">
        <v>13.603999999999999</v>
      </c>
      <c r="CN178">
        <v>430</v>
      </c>
      <c r="CO178">
        <v>91154.789000000004</v>
      </c>
      <c r="CP178">
        <v>1E-3</v>
      </c>
      <c r="CU178" t="s">
        <v>240</v>
      </c>
      <c r="CV178" t="s">
        <v>241</v>
      </c>
      <c r="CW178" t="s">
        <v>23</v>
      </c>
      <c r="CX178">
        <v>4.3899999999999997</v>
      </c>
      <c r="CY178">
        <v>3439.174</v>
      </c>
      <c r="CZ178">
        <v>128733</v>
      </c>
      <c r="DA178">
        <v>91154.789000000004</v>
      </c>
      <c r="DB178">
        <v>0.151</v>
      </c>
      <c r="DG178" t="s">
        <v>240</v>
      </c>
      <c r="DH178" t="s">
        <v>241</v>
      </c>
      <c r="DI178" t="s">
        <v>23</v>
      </c>
      <c r="DJ178">
        <v>4.4000000000000004</v>
      </c>
      <c r="DK178">
        <v>91154.789000000004</v>
      </c>
      <c r="DL178">
        <v>3585221</v>
      </c>
      <c r="DN178">
        <v>91154.789000000004</v>
      </c>
      <c r="DO178">
        <v>4</v>
      </c>
      <c r="DP178">
        <v>10.199999999999999</v>
      </c>
      <c r="DQ178">
        <v>154.9</v>
      </c>
    </row>
    <row r="179" spans="3:121" x14ac:dyDescent="0.25">
      <c r="C179" t="s">
        <v>242</v>
      </c>
      <c r="D179" t="s">
        <v>243</v>
      </c>
      <c r="E179" t="s">
        <v>23</v>
      </c>
      <c r="F179">
        <v>3.84</v>
      </c>
      <c r="G179">
        <v>4.492</v>
      </c>
      <c r="H179">
        <v>168</v>
      </c>
      <c r="I179">
        <v>4201.701</v>
      </c>
      <c r="J179">
        <v>4.0000000000000001E-3</v>
      </c>
      <c r="O179" t="s">
        <v>242</v>
      </c>
      <c r="P179" t="s">
        <v>243</v>
      </c>
      <c r="Q179" t="s">
        <v>23</v>
      </c>
      <c r="R179">
        <v>3.78</v>
      </c>
      <c r="S179">
        <v>5418.7489999999998</v>
      </c>
      <c r="T179">
        <v>187049</v>
      </c>
      <c r="U179">
        <v>4201.701</v>
      </c>
      <c r="V179">
        <v>5.1589999999999998</v>
      </c>
      <c r="X179">
        <v>74.63</v>
      </c>
      <c r="AA179" t="s">
        <v>242</v>
      </c>
      <c r="AB179" t="s">
        <v>243</v>
      </c>
      <c r="AC179" t="s">
        <v>23</v>
      </c>
      <c r="AD179">
        <v>3.78</v>
      </c>
      <c r="AE179">
        <v>4201.701</v>
      </c>
      <c r="AF179">
        <v>142567</v>
      </c>
      <c r="AH179">
        <v>4201.701</v>
      </c>
      <c r="AI179">
        <v>4</v>
      </c>
      <c r="AJ179">
        <v>5.2</v>
      </c>
      <c r="AK179">
        <v>29.9</v>
      </c>
      <c r="AM179" t="s">
        <v>242</v>
      </c>
      <c r="AN179" t="s">
        <v>243</v>
      </c>
      <c r="AO179" t="s">
        <v>23</v>
      </c>
      <c r="AP179">
        <v>3.81</v>
      </c>
      <c r="AQ179">
        <v>260.50799999999998</v>
      </c>
      <c r="AR179">
        <v>9475</v>
      </c>
      <c r="AS179">
        <v>95184.141000000003</v>
      </c>
      <c r="AT179">
        <v>1.0999999999999999E-2</v>
      </c>
      <c r="AY179" t="s">
        <v>242</v>
      </c>
      <c r="AZ179" t="s">
        <v>243</v>
      </c>
      <c r="BA179" t="s">
        <v>23</v>
      </c>
      <c r="BB179">
        <v>3.96</v>
      </c>
      <c r="BC179">
        <v>95184.141000000003</v>
      </c>
      <c r="BD179">
        <v>2623040</v>
      </c>
      <c r="BF179">
        <v>95184.141000000003</v>
      </c>
      <c r="BG179">
        <v>4</v>
      </c>
      <c r="BH179">
        <v>5.74</v>
      </c>
      <c r="BI179">
        <v>43.6</v>
      </c>
      <c r="BK179" t="s">
        <v>242</v>
      </c>
      <c r="BL179" t="s">
        <v>243</v>
      </c>
      <c r="BM179" t="s">
        <v>23</v>
      </c>
      <c r="BN179">
        <v>4.05</v>
      </c>
      <c r="BO179">
        <v>3417.4140000000002</v>
      </c>
      <c r="BP179">
        <v>128123</v>
      </c>
      <c r="BQ179">
        <v>2070.364</v>
      </c>
      <c r="BR179">
        <v>6.6029999999999998</v>
      </c>
      <c r="BT179">
        <v>38.6</v>
      </c>
      <c r="BW179" t="s">
        <v>242</v>
      </c>
      <c r="BX179" t="s">
        <v>243</v>
      </c>
      <c r="BY179" t="s">
        <v>23</v>
      </c>
      <c r="BZ179">
        <v>4.05</v>
      </c>
      <c r="CA179">
        <v>2070.364</v>
      </c>
      <c r="CB179">
        <v>77569</v>
      </c>
      <c r="CD179">
        <v>2070.364</v>
      </c>
      <c r="CE179">
        <v>4</v>
      </c>
      <c r="CF179">
        <v>6.16</v>
      </c>
      <c r="CG179">
        <v>54</v>
      </c>
      <c r="CI179" t="s">
        <v>242</v>
      </c>
      <c r="CJ179" t="s">
        <v>243</v>
      </c>
      <c r="CK179" t="s">
        <v>23</v>
      </c>
      <c r="CL179">
        <v>4.03</v>
      </c>
      <c r="CM179">
        <v>16.884</v>
      </c>
      <c r="CN179">
        <v>380</v>
      </c>
      <c r="CO179">
        <v>89026.437999999995</v>
      </c>
      <c r="CP179">
        <v>1E-3</v>
      </c>
      <c r="CU179" t="s">
        <v>242</v>
      </c>
      <c r="CV179" t="s">
        <v>243</v>
      </c>
      <c r="CW179" t="s">
        <v>23</v>
      </c>
      <c r="CX179">
        <v>4.4000000000000004</v>
      </c>
      <c r="CY179">
        <v>2381.84</v>
      </c>
      <c r="CZ179">
        <v>88870</v>
      </c>
      <c r="DA179">
        <v>89026.437999999995</v>
      </c>
      <c r="DB179">
        <v>0.107</v>
      </c>
      <c r="DG179" t="s">
        <v>242</v>
      </c>
      <c r="DH179" t="s">
        <v>243</v>
      </c>
      <c r="DI179" t="s">
        <v>23</v>
      </c>
      <c r="DJ179">
        <v>4.4000000000000004</v>
      </c>
      <c r="DK179">
        <v>89026.437999999995</v>
      </c>
      <c r="DL179">
        <v>3511176</v>
      </c>
      <c r="DN179">
        <v>89026.437999999995</v>
      </c>
      <c r="DO179">
        <v>4</v>
      </c>
      <c r="DP179">
        <v>9.9600000000000009</v>
      </c>
      <c r="DQ179">
        <v>149</v>
      </c>
    </row>
    <row r="180" spans="3:121" x14ac:dyDescent="0.25">
      <c r="C180" t="s">
        <v>244</v>
      </c>
      <c r="D180" t="s">
        <v>245</v>
      </c>
      <c r="E180" t="s">
        <v>23</v>
      </c>
      <c r="F180">
        <v>3.85</v>
      </c>
      <c r="G180">
        <v>3.7010000000000001</v>
      </c>
      <c r="H180">
        <v>145</v>
      </c>
      <c r="I180">
        <v>4522.6620000000003</v>
      </c>
      <c r="J180">
        <v>3.0000000000000001E-3</v>
      </c>
      <c r="O180" t="s">
        <v>244</v>
      </c>
      <c r="P180" t="s">
        <v>245</v>
      </c>
      <c r="Q180" t="s">
        <v>23</v>
      </c>
      <c r="R180">
        <v>3.78</v>
      </c>
      <c r="S180">
        <v>5020.0209999999997</v>
      </c>
      <c r="T180">
        <v>174032</v>
      </c>
      <c r="U180">
        <v>4522.6620000000003</v>
      </c>
      <c r="V180">
        <v>4.4400000000000004</v>
      </c>
      <c r="X180">
        <v>64.010000000000005</v>
      </c>
      <c r="AA180" t="s">
        <v>244</v>
      </c>
      <c r="AB180" t="s">
        <v>245</v>
      </c>
      <c r="AC180" t="s">
        <v>23</v>
      </c>
      <c r="AD180">
        <v>3.78</v>
      </c>
      <c r="AE180">
        <v>4522.6620000000003</v>
      </c>
      <c r="AF180">
        <v>156282</v>
      </c>
      <c r="AH180">
        <v>4522.6620000000003</v>
      </c>
      <c r="AI180">
        <v>4</v>
      </c>
      <c r="AJ180">
        <v>5.59</v>
      </c>
      <c r="AK180">
        <v>39.799999999999997</v>
      </c>
      <c r="AM180" t="s">
        <v>244</v>
      </c>
      <c r="AN180" t="s">
        <v>245</v>
      </c>
      <c r="AO180" t="s">
        <v>23</v>
      </c>
      <c r="AP180">
        <v>3.81</v>
      </c>
      <c r="AQ180">
        <v>3652.7150000000001</v>
      </c>
      <c r="AR180">
        <v>113771</v>
      </c>
      <c r="AS180">
        <v>106147.617</v>
      </c>
      <c r="AT180">
        <v>0.13800000000000001</v>
      </c>
      <c r="AY180" t="s">
        <v>244</v>
      </c>
      <c r="AZ180" t="s">
        <v>245</v>
      </c>
      <c r="BA180" t="s">
        <v>23</v>
      </c>
      <c r="BB180">
        <v>3.96</v>
      </c>
      <c r="BC180">
        <v>106147.617</v>
      </c>
      <c r="BD180">
        <v>3012649</v>
      </c>
      <c r="BF180">
        <v>106147.617</v>
      </c>
      <c r="BG180">
        <v>4</v>
      </c>
      <c r="BH180">
        <v>6.4</v>
      </c>
      <c r="BI180">
        <v>60.1</v>
      </c>
      <c r="BK180" t="s">
        <v>244</v>
      </c>
      <c r="BL180" t="s">
        <v>245</v>
      </c>
      <c r="BM180" t="s">
        <v>23</v>
      </c>
      <c r="BN180">
        <v>4.05</v>
      </c>
      <c r="BO180">
        <v>3877.35</v>
      </c>
      <c r="BP180">
        <v>146603</v>
      </c>
      <c r="BQ180">
        <v>2153.0340000000001</v>
      </c>
      <c r="BR180">
        <v>7.2039999999999997</v>
      </c>
      <c r="BT180">
        <v>42.21</v>
      </c>
      <c r="BW180" t="s">
        <v>244</v>
      </c>
      <c r="BX180" t="s">
        <v>245</v>
      </c>
      <c r="BY180" t="s">
        <v>23</v>
      </c>
      <c r="BZ180">
        <v>4.05</v>
      </c>
      <c r="CA180">
        <v>2153.0340000000001</v>
      </c>
      <c r="CB180">
        <v>81167</v>
      </c>
      <c r="CD180">
        <v>2153.0340000000001</v>
      </c>
      <c r="CE180">
        <v>4</v>
      </c>
      <c r="CF180">
        <v>6.4</v>
      </c>
      <c r="CG180">
        <v>60.1</v>
      </c>
      <c r="CI180" t="s">
        <v>244</v>
      </c>
      <c r="CJ180" t="s">
        <v>245</v>
      </c>
      <c r="CK180" t="s">
        <v>23</v>
      </c>
      <c r="CL180">
        <v>4.0599999999999996</v>
      </c>
      <c r="CM180">
        <v>13.920999999999999</v>
      </c>
      <c r="CN180">
        <v>612</v>
      </c>
      <c r="CO180">
        <v>89150.375</v>
      </c>
      <c r="CP180">
        <v>1E-3</v>
      </c>
      <c r="CU180" t="s">
        <v>244</v>
      </c>
      <c r="CV180" t="s">
        <v>245</v>
      </c>
      <c r="CW180" t="s">
        <v>23</v>
      </c>
      <c r="CX180">
        <v>4.4000000000000004</v>
      </c>
      <c r="CY180">
        <v>6998.7250000000004</v>
      </c>
      <c r="CZ180">
        <v>272006</v>
      </c>
      <c r="DA180">
        <v>89150.375</v>
      </c>
      <c r="DB180">
        <v>0.314</v>
      </c>
      <c r="DD180">
        <v>0.55000000000000004</v>
      </c>
      <c r="DG180" t="s">
        <v>244</v>
      </c>
      <c r="DH180" t="s">
        <v>245</v>
      </c>
      <c r="DI180" t="s">
        <v>23</v>
      </c>
      <c r="DJ180">
        <v>4.4000000000000004</v>
      </c>
      <c r="DK180">
        <v>89150.375</v>
      </c>
      <c r="DL180">
        <v>3327173</v>
      </c>
      <c r="DN180">
        <v>89150.375</v>
      </c>
      <c r="DO180">
        <v>4</v>
      </c>
      <c r="DP180">
        <v>9.9700000000000006</v>
      </c>
      <c r="DQ180">
        <v>149.30000000000001</v>
      </c>
    </row>
    <row r="181" spans="3:121" x14ac:dyDescent="0.25">
      <c r="C181" t="s">
        <v>246</v>
      </c>
      <c r="D181" t="s">
        <v>247</v>
      </c>
      <c r="E181" t="s">
        <v>23</v>
      </c>
      <c r="I181">
        <v>4864.8670000000002</v>
      </c>
      <c r="O181" t="s">
        <v>246</v>
      </c>
      <c r="P181" t="s">
        <v>247</v>
      </c>
      <c r="Q181" t="s">
        <v>23</v>
      </c>
      <c r="R181">
        <v>3.78</v>
      </c>
      <c r="S181">
        <v>5217.0810000000001</v>
      </c>
      <c r="T181">
        <v>179277</v>
      </c>
      <c r="U181">
        <v>4864.8670000000002</v>
      </c>
      <c r="V181">
        <v>4.29</v>
      </c>
      <c r="X181">
        <v>61.79</v>
      </c>
      <c r="AA181" t="s">
        <v>246</v>
      </c>
      <c r="AB181" t="s">
        <v>247</v>
      </c>
      <c r="AC181" t="s">
        <v>23</v>
      </c>
      <c r="AD181">
        <v>3.78</v>
      </c>
      <c r="AE181">
        <v>4864.8670000000002</v>
      </c>
      <c r="AF181">
        <v>169224</v>
      </c>
      <c r="AH181">
        <v>4864.8670000000002</v>
      </c>
      <c r="AI181">
        <v>4</v>
      </c>
      <c r="AJ181">
        <v>6.02</v>
      </c>
      <c r="AK181">
        <v>50.4</v>
      </c>
      <c r="AM181" t="s">
        <v>246</v>
      </c>
      <c r="AN181" t="s">
        <v>247</v>
      </c>
      <c r="AO181" t="s">
        <v>23</v>
      </c>
      <c r="AP181">
        <v>3.81</v>
      </c>
      <c r="AQ181">
        <v>1195.365</v>
      </c>
      <c r="AR181">
        <v>32755</v>
      </c>
      <c r="AS181">
        <v>98089.266000000003</v>
      </c>
      <c r="AT181">
        <v>4.9000000000000002E-2</v>
      </c>
      <c r="AY181" t="s">
        <v>246</v>
      </c>
      <c r="AZ181" t="s">
        <v>247</v>
      </c>
      <c r="BA181" t="s">
        <v>23</v>
      </c>
      <c r="BB181">
        <v>3.96</v>
      </c>
      <c r="BC181">
        <v>98089.266000000003</v>
      </c>
      <c r="BD181">
        <v>2678359</v>
      </c>
      <c r="BF181">
        <v>98089.266000000003</v>
      </c>
      <c r="BG181">
        <v>4</v>
      </c>
      <c r="BH181">
        <v>5.92</v>
      </c>
      <c r="BI181">
        <v>47.9</v>
      </c>
      <c r="BK181" t="s">
        <v>246</v>
      </c>
      <c r="BL181" t="s">
        <v>247</v>
      </c>
      <c r="BM181" t="s">
        <v>23</v>
      </c>
      <c r="BN181">
        <v>4.05</v>
      </c>
      <c r="BO181">
        <v>4665.5029999999997</v>
      </c>
      <c r="BP181">
        <v>182306</v>
      </c>
      <c r="BQ181">
        <v>2243.3820000000001</v>
      </c>
      <c r="BR181">
        <v>8.3190000000000008</v>
      </c>
      <c r="BT181">
        <v>48.9</v>
      </c>
      <c r="BW181" t="s">
        <v>246</v>
      </c>
      <c r="BX181" t="s">
        <v>247</v>
      </c>
      <c r="BY181" t="s">
        <v>23</v>
      </c>
      <c r="BZ181">
        <v>4.05</v>
      </c>
      <c r="CA181">
        <v>2243.3820000000001</v>
      </c>
      <c r="CB181">
        <v>84356</v>
      </c>
      <c r="CD181">
        <v>2243.3820000000001</v>
      </c>
      <c r="CE181">
        <v>4</v>
      </c>
      <c r="CF181">
        <v>6.67</v>
      </c>
      <c r="CG181">
        <v>66.8</v>
      </c>
      <c r="CI181" t="s">
        <v>246</v>
      </c>
      <c r="CJ181" t="s">
        <v>247</v>
      </c>
      <c r="CK181" t="s">
        <v>23</v>
      </c>
      <c r="CL181">
        <v>4.07</v>
      </c>
      <c r="CM181">
        <v>29.097000000000001</v>
      </c>
      <c r="CN181">
        <v>1028</v>
      </c>
      <c r="CO181">
        <v>89808.383000000002</v>
      </c>
      <c r="CP181">
        <v>1E-3</v>
      </c>
      <c r="CU181" t="s">
        <v>246</v>
      </c>
      <c r="CV181" t="s">
        <v>247</v>
      </c>
      <c r="CW181" t="s">
        <v>23</v>
      </c>
      <c r="CX181">
        <v>4.4000000000000004</v>
      </c>
      <c r="CY181">
        <v>14859.413</v>
      </c>
      <c r="CZ181">
        <v>603578</v>
      </c>
      <c r="DA181">
        <v>89808.383000000002</v>
      </c>
      <c r="DB181">
        <v>0.66200000000000003</v>
      </c>
      <c r="DD181">
        <v>1.75</v>
      </c>
      <c r="DG181" t="s">
        <v>246</v>
      </c>
      <c r="DH181" t="s">
        <v>247</v>
      </c>
      <c r="DI181" t="s">
        <v>23</v>
      </c>
      <c r="DJ181">
        <v>4.4000000000000004</v>
      </c>
      <c r="DK181">
        <v>89808.383000000002</v>
      </c>
      <c r="DL181">
        <v>3663026</v>
      </c>
      <c r="DN181">
        <v>89808.383000000002</v>
      </c>
      <c r="DO181">
        <v>4</v>
      </c>
      <c r="DP181">
        <v>10.050000000000001</v>
      </c>
      <c r="DQ181">
        <v>151.19999999999999</v>
      </c>
    </row>
    <row r="182" spans="3:121" x14ac:dyDescent="0.25">
      <c r="C182" t="s">
        <v>305</v>
      </c>
      <c r="D182" t="s">
        <v>306</v>
      </c>
      <c r="E182" t="s">
        <v>23</v>
      </c>
      <c r="F182">
        <v>3.87</v>
      </c>
      <c r="G182">
        <v>38.098999999999997</v>
      </c>
      <c r="H182">
        <v>1027</v>
      </c>
      <c r="I182">
        <v>4646.1390000000001</v>
      </c>
      <c r="J182">
        <v>3.3000000000000002E-2</v>
      </c>
      <c r="O182" t="s">
        <v>305</v>
      </c>
      <c r="P182" t="s">
        <v>306</v>
      </c>
      <c r="Q182" t="s">
        <v>23</v>
      </c>
      <c r="R182">
        <v>3.78</v>
      </c>
      <c r="S182">
        <v>4634.335</v>
      </c>
      <c r="T182">
        <v>157508</v>
      </c>
      <c r="U182">
        <v>4646.1390000000001</v>
      </c>
      <c r="V182">
        <v>3.99</v>
      </c>
      <c r="X182">
        <v>57.36</v>
      </c>
      <c r="AA182" t="s">
        <v>305</v>
      </c>
      <c r="AB182" t="s">
        <v>306</v>
      </c>
      <c r="AC182" t="s">
        <v>23</v>
      </c>
      <c r="AD182">
        <v>3.78</v>
      </c>
      <c r="AE182">
        <v>4646.1390000000001</v>
      </c>
      <c r="AF182">
        <v>159487</v>
      </c>
      <c r="AH182">
        <v>4646.1390000000001</v>
      </c>
      <c r="AI182">
        <v>4</v>
      </c>
      <c r="AJ182">
        <v>5.74</v>
      </c>
      <c r="AK182">
        <v>43.6</v>
      </c>
      <c r="AM182" t="s">
        <v>305</v>
      </c>
      <c r="AN182" t="s">
        <v>306</v>
      </c>
      <c r="AO182" t="s">
        <v>23</v>
      </c>
      <c r="AP182">
        <v>3.81</v>
      </c>
      <c r="AQ182">
        <v>370.41199999999998</v>
      </c>
      <c r="AR182">
        <v>5965</v>
      </c>
      <c r="AS182">
        <v>102671.5</v>
      </c>
      <c r="AT182">
        <v>1.4E-2</v>
      </c>
      <c r="AY182" t="s">
        <v>305</v>
      </c>
      <c r="AZ182" t="s">
        <v>306</v>
      </c>
      <c r="BA182" t="s">
        <v>23</v>
      </c>
      <c r="BB182">
        <v>3.96</v>
      </c>
      <c r="BC182">
        <v>102671.5</v>
      </c>
      <c r="BD182">
        <v>2832084</v>
      </c>
      <c r="BF182">
        <v>102671.5</v>
      </c>
      <c r="BG182">
        <v>4</v>
      </c>
      <c r="BH182">
        <v>6.19</v>
      </c>
      <c r="BI182">
        <v>54.8</v>
      </c>
      <c r="BK182" t="s">
        <v>305</v>
      </c>
      <c r="BL182" t="s">
        <v>306</v>
      </c>
      <c r="BM182" t="s">
        <v>23</v>
      </c>
      <c r="BN182">
        <v>4.05</v>
      </c>
      <c r="BO182">
        <v>3195.2739999999999</v>
      </c>
      <c r="BP182">
        <v>116858</v>
      </c>
      <c r="BQ182">
        <v>2224.9319999999998</v>
      </c>
      <c r="BR182">
        <v>5.7439999999999998</v>
      </c>
      <c r="BT182">
        <v>33.46</v>
      </c>
      <c r="BW182" t="s">
        <v>305</v>
      </c>
      <c r="BX182" t="s">
        <v>306</v>
      </c>
      <c r="BY182" t="s">
        <v>23</v>
      </c>
      <c r="BZ182">
        <v>4.05</v>
      </c>
      <c r="CA182">
        <v>2224.9319999999998</v>
      </c>
      <c r="CB182">
        <v>81925</v>
      </c>
      <c r="CD182">
        <v>2224.9319999999998</v>
      </c>
      <c r="CE182">
        <v>4</v>
      </c>
      <c r="CF182">
        <v>6.62</v>
      </c>
      <c r="CG182">
        <v>65.5</v>
      </c>
      <c r="CI182" t="s">
        <v>305</v>
      </c>
      <c r="CJ182" t="s">
        <v>306</v>
      </c>
      <c r="CK182" t="s">
        <v>23</v>
      </c>
      <c r="CO182">
        <v>99776.835999999996</v>
      </c>
      <c r="CU182" t="s">
        <v>305</v>
      </c>
      <c r="CV182" t="s">
        <v>306</v>
      </c>
      <c r="CW182" t="s">
        <v>23</v>
      </c>
      <c r="CX182">
        <v>4.4000000000000004</v>
      </c>
      <c r="CY182">
        <v>2355.6179999999999</v>
      </c>
      <c r="CZ182">
        <v>92222</v>
      </c>
      <c r="DA182">
        <v>99776.835999999996</v>
      </c>
      <c r="DB182">
        <v>9.4E-2</v>
      </c>
      <c r="DG182" t="s">
        <v>305</v>
      </c>
      <c r="DH182" t="s">
        <v>306</v>
      </c>
      <c r="DI182" t="s">
        <v>23</v>
      </c>
      <c r="DJ182">
        <v>4.4000000000000004</v>
      </c>
      <c r="DK182">
        <v>99776.835999999996</v>
      </c>
      <c r="DL182">
        <v>4067719</v>
      </c>
      <c r="DN182">
        <v>99776.835999999996</v>
      </c>
      <c r="DO182">
        <v>4</v>
      </c>
      <c r="DP182">
        <v>11.16</v>
      </c>
      <c r="DQ182">
        <v>179</v>
      </c>
    </row>
    <row r="183" spans="3:121" x14ac:dyDescent="0.25">
      <c r="C183" t="s">
        <v>307</v>
      </c>
      <c r="D183" t="s">
        <v>308</v>
      </c>
      <c r="E183" t="s">
        <v>23</v>
      </c>
      <c r="I183">
        <v>4670.8680000000004</v>
      </c>
      <c r="O183" t="s">
        <v>307</v>
      </c>
      <c r="P183" t="s">
        <v>308</v>
      </c>
      <c r="Q183" t="s">
        <v>23</v>
      </c>
      <c r="R183">
        <v>3.78</v>
      </c>
      <c r="S183">
        <v>4617.6059999999998</v>
      </c>
      <c r="T183">
        <v>157457</v>
      </c>
      <c r="U183">
        <v>4670.8680000000004</v>
      </c>
      <c r="V183">
        <v>3.9540000000000002</v>
      </c>
      <c r="X183">
        <v>56.83</v>
      </c>
      <c r="AA183" t="s">
        <v>307</v>
      </c>
      <c r="AB183" t="s">
        <v>308</v>
      </c>
      <c r="AC183" t="s">
        <v>23</v>
      </c>
      <c r="AD183">
        <v>3.78</v>
      </c>
      <c r="AE183">
        <v>4670.8680000000004</v>
      </c>
      <c r="AF183">
        <v>159954</v>
      </c>
      <c r="AH183">
        <v>4670.8680000000004</v>
      </c>
      <c r="AI183">
        <v>4</v>
      </c>
      <c r="AJ183">
        <v>5.78</v>
      </c>
      <c r="AK183">
        <v>44.4</v>
      </c>
      <c r="AM183" t="s">
        <v>307</v>
      </c>
      <c r="AN183" t="s">
        <v>308</v>
      </c>
      <c r="AO183" t="s">
        <v>23</v>
      </c>
      <c r="AP183">
        <v>3.81</v>
      </c>
      <c r="AQ183">
        <v>368.678</v>
      </c>
      <c r="AR183">
        <v>5262</v>
      </c>
      <c r="AS183">
        <v>101879.82</v>
      </c>
      <c r="AT183">
        <v>1.4E-2</v>
      </c>
      <c r="AY183" t="s">
        <v>307</v>
      </c>
      <c r="AZ183" t="s">
        <v>308</v>
      </c>
      <c r="BA183" t="s">
        <v>23</v>
      </c>
      <c r="BB183">
        <v>3.96</v>
      </c>
      <c r="BC183">
        <v>101879.82</v>
      </c>
      <c r="BD183">
        <v>2750035</v>
      </c>
      <c r="BF183">
        <v>101879.82</v>
      </c>
      <c r="BG183">
        <v>4</v>
      </c>
      <c r="BH183">
        <v>6.15</v>
      </c>
      <c r="BI183">
        <v>53.7</v>
      </c>
      <c r="BK183" t="s">
        <v>307</v>
      </c>
      <c r="BL183" t="s">
        <v>308</v>
      </c>
      <c r="BM183" t="s">
        <v>23</v>
      </c>
      <c r="BN183">
        <v>4.05</v>
      </c>
      <c r="BO183">
        <v>3959.748</v>
      </c>
      <c r="BP183">
        <v>152075</v>
      </c>
      <c r="BQ183">
        <v>2450.5279999999998</v>
      </c>
      <c r="BR183">
        <v>6.4640000000000004</v>
      </c>
      <c r="BT183">
        <v>37.770000000000003</v>
      </c>
      <c r="BW183" t="s">
        <v>307</v>
      </c>
      <c r="BX183" t="s">
        <v>308</v>
      </c>
      <c r="BY183" t="s">
        <v>23</v>
      </c>
      <c r="BZ183">
        <v>4.05</v>
      </c>
      <c r="CA183">
        <v>2450.5279999999998</v>
      </c>
      <c r="CB183">
        <v>94042</v>
      </c>
      <c r="CD183">
        <v>2450.5279999999998</v>
      </c>
      <c r="CE183">
        <v>4</v>
      </c>
      <c r="CF183">
        <v>7.29</v>
      </c>
      <c r="CG183">
        <v>82.2</v>
      </c>
      <c r="CI183" t="s">
        <v>307</v>
      </c>
      <c r="CJ183" t="s">
        <v>308</v>
      </c>
      <c r="CK183" t="s">
        <v>23</v>
      </c>
      <c r="CL183">
        <v>4.0599999999999996</v>
      </c>
      <c r="CM183">
        <v>55.627000000000002</v>
      </c>
      <c r="CN183">
        <v>2127</v>
      </c>
      <c r="CO183">
        <v>101979.219</v>
      </c>
      <c r="CP183">
        <v>2E-3</v>
      </c>
      <c r="CU183" t="s">
        <v>307</v>
      </c>
      <c r="CV183" t="s">
        <v>308</v>
      </c>
      <c r="CW183" t="s">
        <v>23</v>
      </c>
      <c r="CX183">
        <v>4.4000000000000004</v>
      </c>
      <c r="CY183">
        <v>3240.6590000000001</v>
      </c>
      <c r="CZ183">
        <v>122106</v>
      </c>
      <c r="DA183">
        <v>101979.219</v>
      </c>
      <c r="DB183">
        <v>0.127</v>
      </c>
      <c r="DG183" t="s">
        <v>307</v>
      </c>
      <c r="DH183" t="s">
        <v>308</v>
      </c>
      <c r="DI183" t="s">
        <v>23</v>
      </c>
      <c r="DJ183">
        <v>4.4000000000000004</v>
      </c>
      <c r="DK183">
        <v>101979.219</v>
      </c>
      <c r="DL183">
        <v>4124754</v>
      </c>
      <c r="DN183">
        <v>101979.219</v>
      </c>
      <c r="DO183">
        <v>4</v>
      </c>
      <c r="DP183">
        <v>11.41</v>
      </c>
      <c r="DQ183">
        <v>185.2</v>
      </c>
    </row>
    <row r="184" spans="3:121" x14ac:dyDescent="0.25">
      <c r="C184" t="s">
        <v>309</v>
      </c>
      <c r="D184" t="s">
        <v>310</v>
      </c>
      <c r="E184" t="s">
        <v>23</v>
      </c>
      <c r="F184">
        <v>3.88</v>
      </c>
      <c r="G184">
        <v>34.704999999999998</v>
      </c>
      <c r="H184">
        <v>698</v>
      </c>
      <c r="I184">
        <v>4760.1059999999998</v>
      </c>
      <c r="J184">
        <v>2.9000000000000001E-2</v>
      </c>
      <c r="O184" t="s">
        <v>309</v>
      </c>
      <c r="P184" t="s">
        <v>310</v>
      </c>
      <c r="Q184" t="s">
        <v>23</v>
      </c>
      <c r="R184">
        <v>3.78</v>
      </c>
      <c r="S184">
        <v>5855.9849999999997</v>
      </c>
      <c r="T184">
        <v>201916</v>
      </c>
      <c r="U184">
        <v>4760.1059999999998</v>
      </c>
      <c r="V184">
        <v>4.9210000000000003</v>
      </c>
      <c r="X184">
        <v>71.12</v>
      </c>
      <c r="AA184" t="s">
        <v>309</v>
      </c>
      <c r="AB184" t="s">
        <v>310</v>
      </c>
      <c r="AC184" t="s">
        <v>23</v>
      </c>
      <c r="AD184">
        <v>3.78</v>
      </c>
      <c r="AE184">
        <v>4760.1059999999998</v>
      </c>
      <c r="AF184">
        <v>162646</v>
      </c>
      <c r="AH184">
        <v>4760.1059999999998</v>
      </c>
      <c r="AI184">
        <v>4</v>
      </c>
      <c r="AJ184">
        <v>5.89</v>
      </c>
      <c r="AK184">
        <v>47.1</v>
      </c>
      <c r="AM184" t="s">
        <v>309</v>
      </c>
      <c r="AN184" t="s">
        <v>310</v>
      </c>
      <c r="AO184" t="s">
        <v>23</v>
      </c>
      <c r="AP184">
        <v>3.81</v>
      </c>
      <c r="AQ184">
        <v>929.42399999999998</v>
      </c>
      <c r="AR184">
        <v>25504</v>
      </c>
      <c r="AS184">
        <v>119917.711</v>
      </c>
      <c r="AT184">
        <v>3.1E-2</v>
      </c>
      <c r="AY184" t="s">
        <v>309</v>
      </c>
      <c r="AZ184" t="s">
        <v>310</v>
      </c>
      <c r="BA184" t="s">
        <v>23</v>
      </c>
      <c r="BB184">
        <v>3.97</v>
      </c>
      <c r="BC184">
        <v>119917.711</v>
      </c>
      <c r="BD184">
        <v>3374345</v>
      </c>
      <c r="BF184">
        <v>119917.711</v>
      </c>
      <c r="BG184">
        <v>4</v>
      </c>
      <c r="BH184">
        <v>7.23</v>
      </c>
      <c r="BI184">
        <v>80.900000000000006</v>
      </c>
      <c r="BK184" t="s">
        <v>309</v>
      </c>
      <c r="BL184" t="s">
        <v>310</v>
      </c>
      <c r="BM184" t="s">
        <v>23</v>
      </c>
      <c r="BN184">
        <v>4.05</v>
      </c>
      <c r="BO184">
        <v>4245.902</v>
      </c>
      <c r="BP184">
        <v>161078</v>
      </c>
      <c r="BQ184">
        <v>2422.2060000000001</v>
      </c>
      <c r="BR184">
        <v>7.0119999999999996</v>
      </c>
      <c r="BT184">
        <v>41.06</v>
      </c>
      <c r="BW184" t="s">
        <v>309</v>
      </c>
      <c r="BX184" t="s">
        <v>310</v>
      </c>
      <c r="BY184" t="s">
        <v>23</v>
      </c>
      <c r="BZ184">
        <v>4.05</v>
      </c>
      <c r="CA184">
        <v>2422.2060000000001</v>
      </c>
      <c r="CB184">
        <v>92834</v>
      </c>
      <c r="CD184">
        <v>2422.2060000000001</v>
      </c>
      <c r="CE184">
        <v>4</v>
      </c>
      <c r="CF184">
        <v>7.21</v>
      </c>
      <c r="CG184">
        <v>80.099999999999994</v>
      </c>
      <c r="CI184" t="s">
        <v>309</v>
      </c>
      <c r="CJ184" t="s">
        <v>310</v>
      </c>
      <c r="CK184" t="s">
        <v>23</v>
      </c>
      <c r="CL184">
        <v>4.07</v>
      </c>
      <c r="CM184">
        <v>3.5230000000000001</v>
      </c>
      <c r="CN184">
        <v>218</v>
      </c>
      <c r="CO184">
        <v>114534.242</v>
      </c>
      <c r="CP184">
        <v>0</v>
      </c>
      <c r="CU184" t="s">
        <v>309</v>
      </c>
      <c r="CV184" t="s">
        <v>310</v>
      </c>
      <c r="CW184" t="s">
        <v>23</v>
      </c>
      <c r="CX184">
        <v>4.4000000000000004</v>
      </c>
      <c r="CY184">
        <v>16277.225</v>
      </c>
      <c r="CZ184">
        <v>691768</v>
      </c>
      <c r="DA184">
        <v>114534.242</v>
      </c>
      <c r="DB184">
        <v>0.56799999999999995</v>
      </c>
      <c r="DD184">
        <v>1.43</v>
      </c>
      <c r="DG184" t="s">
        <v>309</v>
      </c>
      <c r="DH184" t="s">
        <v>310</v>
      </c>
      <c r="DI184" t="s">
        <v>23</v>
      </c>
      <c r="DJ184">
        <v>4.4000000000000004</v>
      </c>
      <c r="DK184">
        <v>114534.242</v>
      </c>
      <c r="DL184">
        <v>4796443</v>
      </c>
      <c r="DN184">
        <v>114534.242</v>
      </c>
      <c r="DO184">
        <v>4</v>
      </c>
      <c r="DP184">
        <v>12.81</v>
      </c>
      <c r="DQ184">
        <v>220.3</v>
      </c>
    </row>
    <row r="185" spans="3:121" x14ac:dyDescent="0.25">
      <c r="C185" t="s">
        <v>311</v>
      </c>
      <c r="D185" t="s">
        <v>312</v>
      </c>
      <c r="E185" t="s">
        <v>23</v>
      </c>
      <c r="F185">
        <v>3.87</v>
      </c>
      <c r="G185">
        <v>16.085999999999999</v>
      </c>
      <c r="H185">
        <v>360</v>
      </c>
      <c r="I185">
        <v>4087.0659999999998</v>
      </c>
      <c r="J185">
        <v>1.6E-2</v>
      </c>
      <c r="O185" t="s">
        <v>311</v>
      </c>
      <c r="P185" t="s">
        <v>312</v>
      </c>
      <c r="Q185" t="s">
        <v>23</v>
      </c>
      <c r="R185">
        <v>3.78</v>
      </c>
      <c r="S185">
        <v>4184.6890000000003</v>
      </c>
      <c r="T185">
        <v>143212</v>
      </c>
      <c r="U185">
        <v>4087.0659999999998</v>
      </c>
      <c r="V185">
        <v>4.0960000000000001</v>
      </c>
      <c r="X185">
        <v>58.92</v>
      </c>
      <c r="AA185" t="s">
        <v>311</v>
      </c>
      <c r="AB185" t="s">
        <v>312</v>
      </c>
      <c r="AC185" t="s">
        <v>23</v>
      </c>
      <c r="AD185">
        <v>3.78</v>
      </c>
      <c r="AE185">
        <v>4087.0659999999998</v>
      </c>
      <c r="AF185">
        <v>139402</v>
      </c>
      <c r="AH185">
        <v>4087.0659999999998</v>
      </c>
      <c r="AI185">
        <v>4</v>
      </c>
      <c r="AJ185">
        <v>5.05</v>
      </c>
      <c r="AK185">
        <v>26.3</v>
      </c>
      <c r="AM185" t="s">
        <v>311</v>
      </c>
      <c r="AN185" t="s">
        <v>312</v>
      </c>
      <c r="AO185" t="s">
        <v>23</v>
      </c>
      <c r="AP185">
        <v>3.81</v>
      </c>
      <c r="AQ185">
        <v>397.327</v>
      </c>
      <c r="AR185">
        <v>5254</v>
      </c>
      <c r="AS185">
        <v>97705.281000000003</v>
      </c>
      <c r="AT185">
        <v>1.6E-2</v>
      </c>
      <c r="AY185" t="s">
        <v>311</v>
      </c>
      <c r="AZ185" t="s">
        <v>312</v>
      </c>
      <c r="BA185" t="s">
        <v>23</v>
      </c>
      <c r="BB185">
        <v>3.96</v>
      </c>
      <c r="BC185">
        <v>97705.281000000003</v>
      </c>
      <c r="BD185">
        <v>2789053</v>
      </c>
      <c r="BF185">
        <v>97705.281000000003</v>
      </c>
      <c r="BG185">
        <v>4</v>
      </c>
      <c r="BH185">
        <v>5.89</v>
      </c>
      <c r="BI185">
        <v>47.4</v>
      </c>
      <c r="BK185" t="s">
        <v>311</v>
      </c>
      <c r="BL185" t="s">
        <v>312</v>
      </c>
      <c r="BM185" t="s">
        <v>23</v>
      </c>
      <c r="BN185">
        <v>4.05</v>
      </c>
      <c r="BO185">
        <v>3195.3470000000002</v>
      </c>
      <c r="BP185">
        <v>124660</v>
      </c>
      <c r="BQ185">
        <v>2046.279</v>
      </c>
      <c r="BR185">
        <v>6.2460000000000004</v>
      </c>
      <c r="BT185">
        <v>36.47</v>
      </c>
      <c r="BW185" t="s">
        <v>311</v>
      </c>
      <c r="BX185" t="s">
        <v>312</v>
      </c>
      <c r="BY185" t="s">
        <v>23</v>
      </c>
      <c r="BZ185">
        <v>4.05</v>
      </c>
      <c r="CA185">
        <v>2046.279</v>
      </c>
      <c r="CB185">
        <v>77503</v>
      </c>
      <c r="CD185">
        <v>2046.279</v>
      </c>
      <c r="CE185">
        <v>4</v>
      </c>
      <c r="CF185">
        <v>6.09</v>
      </c>
      <c r="CG185">
        <v>52.2</v>
      </c>
      <c r="CI185" t="s">
        <v>311</v>
      </c>
      <c r="CJ185" t="s">
        <v>312</v>
      </c>
      <c r="CK185" t="s">
        <v>23</v>
      </c>
      <c r="CL185">
        <v>4.0599999999999996</v>
      </c>
      <c r="CM185">
        <v>8.1059999999999999</v>
      </c>
      <c r="CN185">
        <v>373</v>
      </c>
      <c r="CO185">
        <v>79844.398000000001</v>
      </c>
      <c r="CP185">
        <v>0</v>
      </c>
      <c r="CU185" t="s">
        <v>311</v>
      </c>
      <c r="CV185" t="s">
        <v>312</v>
      </c>
      <c r="CW185" t="s">
        <v>23</v>
      </c>
      <c r="CX185">
        <v>4.4000000000000004</v>
      </c>
      <c r="CY185">
        <v>3266.7469999999998</v>
      </c>
      <c r="CZ185">
        <v>141507</v>
      </c>
      <c r="DA185">
        <v>79844.398000000001</v>
      </c>
      <c r="DB185">
        <v>0.16400000000000001</v>
      </c>
      <c r="DD185">
        <v>0.02</v>
      </c>
      <c r="DG185" t="s">
        <v>311</v>
      </c>
      <c r="DH185" t="s">
        <v>312</v>
      </c>
      <c r="DI185" t="s">
        <v>23</v>
      </c>
      <c r="DJ185">
        <v>4.4000000000000004</v>
      </c>
      <c r="DK185">
        <v>79844.398000000001</v>
      </c>
      <c r="DL185">
        <v>3250808</v>
      </c>
      <c r="DN185">
        <v>79844.398000000001</v>
      </c>
      <c r="DO185">
        <v>4</v>
      </c>
      <c r="DP185">
        <v>8.93</v>
      </c>
      <c r="DQ185">
        <v>123.3</v>
      </c>
    </row>
    <row r="186" spans="3:121" x14ac:dyDescent="0.25">
      <c r="C186" t="s">
        <v>313</v>
      </c>
      <c r="D186" t="s">
        <v>314</v>
      </c>
      <c r="E186" t="s">
        <v>23</v>
      </c>
      <c r="F186">
        <v>3.88</v>
      </c>
      <c r="G186">
        <v>16.545999999999999</v>
      </c>
      <c r="H186">
        <v>403</v>
      </c>
      <c r="I186">
        <v>4565.3429999999998</v>
      </c>
      <c r="J186">
        <v>1.4E-2</v>
      </c>
      <c r="O186" t="s">
        <v>313</v>
      </c>
      <c r="P186" t="s">
        <v>314</v>
      </c>
      <c r="Q186" t="s">
        <v>23</v>
      </c>
      <c r="R186">
        <v>3.78</v>
      </c>
      <c r="S186">
        <v>4455.8310000000001</v>
      </c>
      <c r="T186">
        <v>152479</v>
      </c>
      <c r="U186">
        <v>4565.3429999999998</v>
      </c>
      <c r="V186">
        <v>3.9039999999999999</v>
      </c>
      <c r="X186">
        <v>56.09</v>
      </c>
      <c r="AA186" t="s">
        <v>313</v>
      </c>
      <c r="AB186" t="s">
        <v>314</v>
      </c>
      <c r="AC186" t="s">
        <v>23</v>
      </c>
      <c r="AD186">
        <v>3.78</v>
      </c>
      <c r="AE186">
        <v>4565.3429999999998</v>
      </c>
      <c r="AF186">
        <v>156691</v>
      </c>
      <c r="AH186">
        <v>4565.3429999999998</v>
      </c>
      <c r="AI186">
        <v>4</v>
      </c>
      <c r="AJ186">
        <v>5.64</v>
      </c>
      <c r="AK186">
        <v>41.1</v>
      </c>
      <c r="AM186" t="s">
        <v>313</v>
      </c>
      <c r="AN186" t="s">
        <v>314</v>
      </c>
      <c r="AO186" t="s">
        <v>23</v>
      </c>
      <c r="AP186">
        <v>3.81</v>
      </c>
      <c r="AQ186">
        <v>355.733</v>
      </c>
      <c r="AR186">
        <v>5451</v>
      </c>
      <c r="AS186">
        <v>102602.477</v>
      </c>
      <c r="AT186">
        <v>1.4E-2</v>
      </c>
      <c r="AY186" t="s">
        <v>313</v>
      </c>
      <c r="AZ186" t="s">
        <v>314</v>
      </c>
      <c r="BA186" t="s">
        <v>23</v>
      </c>
      <c r="BB186">
        <v>3.96</v>
      </c>
      <c r="BC186">
        <v>102602.477</v>
      </c>
      <c r="BD186">
        <v>2908390</v>
      </c>
      <c r="BF186">
        <v>102602.477</v>
      </c>
      <c r="BG186">
        <v>4</v>
      </c>
      <c r="BH186">
        <v>6.19</v>
      </c>
      <c r="BI186">
        <v>54.7</v>
      </c>
      <c r="BK186" t="s">
        <v>313</v>
      </c>
      <c r="BL186" t="s">
        <v>314</v>
      </c>
      <c r="BM186" t="s">
        <v>23</v>
      </c>
      <c r="BN186">
        <v>4.05</v>
      </c>
      <c r="BO186">
        <v>3478.0079999999998</v>
      </c>
      <c r="BP186">
        <v>137993</v>
      </c>
      <c r="BQ186">
        <v>2164.4589999999998</v>
      </c>
      <c r="BR186">
        <v>6.4269999999999996</v>
      </c>
      <c r="BT186">
        <v>37.549999999999997</v>
      </c>
      <c r="BW186" t="s">
        <v>313</v>
      </c>
      <c r="BX186" t="s">
        <v>314</v>
      </c>
      <c r="BY186" t="s">
        <v>23</v>
      </c>
      <c r="BZ186">
        <v>4.05</v>
      </c>
      <c r="CA186">
        <v>2164.4589999999998</v>
      </c>
      <c r="CB186">
        <v>83044</v>
      </c>
      <c r="CD186">
        <v>2164.4589999999998</v>
      </c>
      <c r="CE186">
        <v>4</v>
      </c>
      <c r="CF186">
        <v>6.44</v>
      </c>
      <c r="CG186">
        <v>61</v>
      </c>
      <c r="CI186" t="s">
        <v>313</v>
      </c>
      <c r="CJ186" t="s">
        <v>314</v>
      </c>
      <c r="CK186" t="s">
        <v>23</v>
      </c>
      <c r="CL186">
        <v>4.0599999999999996</v>
      </c>
      <c r="CM186">
        <v>9.1769999999999996</v>
      </c>
      <c r="CN186">
        <v>373</v>
      </c>
      <c r="CO186">
        <v>86026.952999999994</v>
      </c>
      <c r="CP186">
        <v>0</v>
      </c>
      <c r="CU186" t="s">
        <v>313</v>
      </c>
      <c r="CV186" t="s">
        <v>314</v>
      </c>
      <c r="CW186" t="s">
        <v>23</v>
      </c>
      <c r="CX186">
        <v>4.4000000000000004</v>
      </c>
      <c r="CY186">
        <v>3671.3820000000001</v>
      </c>
      <c r="CZ186">
        <v>155139</v>
      </c>
      <c r="DA186">
        <v>86026.952999999994</v>
      </c>
      <c r="DB186">
        <v>0.17100000000000001</v>
      </c>
      <c r="DD186">
        <v>0.05</v>
      </c>
      <c r="DG186" t="s">
        <v>313</v>
      </c>
      <c r="DH186" t="s">
        <v>314</v>
      </c>
      <c r="DI186" t="s">
        <v>23</v>
      </c>
      <c r="DJ186">
        <v>4.4000000000000004</v>
      </c>
      <c r="DK186">
        <v>86026.952999999994</v>
      </c>
      <c r="DL186">
        <v>3398443</v>
      </c>
      <c r="DN186">
        <v>86026.952999999994</v>
      </c>
      <c r="DO186">
        <v>4</v>
      </c>
      <c r="DP186">
        <v>9.6199999999999992</v>
      </c>
      <c r="DQ186">
        <v>140.6</v>
      </c>
    </row>
    <row r="187" spans="3:121" x14ac:dyDescent="0.25">
      <c r="C187" t="s">
        <v>315</v>
      </c>
      <c r="D187" t="s">
        <v>316</v>
      </c>
      <c r="E187" t="s">
        <v>23</v>
      </c>
      <c r="F187">
        <v>3.85</v>
      </c>
      <c r="G187">
        <v>20.353999999999999</v>
      </c>
      <c r="H187">
        <v>479</v>
      </c>
      <c r="I187">
        <v>4533.5280000000002</v>
      </c>
      <c r="J187">
        <v>1.7999999999999999E-2</v>
      </c>
      <c r="O187" t="s">
        <v>315</v>
      </c>
      <c r="P187" t="s">
        <v>316</v>
      </c>
      <c r="Q187" t="s">
        <v>23</v>
      </c>
      <c r="R187">
        <v>3.78</v>
      </c>
      <c r="S187">
        <v>4756.8710000000001</v>
      </c>
      <c r="T187">
        <v>162191</v>
      </c>
      <c r="U187">
        <v>4533.5280000000002</v>
      </c>
      <c r="V187">
        <v>4.1970000000000001</v>
      </c>
      <c r="X187">
        <v>60.42</v>
      </c>
      <c r="AA187" t="s">
        <v>315</v>
      </c>
      <c r="AB187" t="s">
        <v>316</v>
      </c>
      <c r="AC187" t="s">
        <v>23</v>
      </c>
      <c r="AD187">
        <v>3.78</v>
      </c>
      <c r="AE187">
        <v>4533.5280000000002</v>
      </c>
      <c r="AF187">
        <v>154364</v>
      </c>
      <c r="AH187">
        <v>4533.5280000000002</v>
      </c>
      <c r="AI187">
        <v>4</v>
      </c>
      <c r="AJ187">
        <v>5.61</v>
      </c>
      <c r="AK187">
        <v>40.1</v>
      </c>
      <c r="AM187" t="s">
        <v>315</v>
      </c>
      <c r="AN187" t="s">
        <v>316</v>
      </c>
      <c r="AO187" t="s">
        <v>23</v>
      </c>
      <c r="AP187">
        <v>3.81</v>
      </c>
      <c r="AQ187">
        <v>345.67</v>
      </c>
      <c r="AR187">
        <v>4848</v>
      </c>
      <c r="AS187">
        <v>91857.101999999999</v>
      </c>
      <c r="AT187">
        <v>1.4999999999999999E-2</v>
      </c>
      <c r="AY187" t="s">
        <v>315</v>
      </c>
      <c r="AZ187" t="s">
        <v>316</v>
      </c>
      <c r="BA187" t="s">
        <v>23</v>
      </c>
      <c r="BB187">
        <v>3.96</v>
      </c>
      <c r="BC187">
        <v>91857.101999999999</v>
      </c>
      <c r="BD187">
        <v>2594836</v>
      </c>
      <c r="BF187">
        <v>91857.101999999999</v>
      </c>
      <c r="BG187">
        <v>4</v>
      </c>
      <c r="BH187">
        <v>5.54</v>
      </c>
      <c r="BI187">
        <v>38.5</v>
      </c>
      <c r="BK187" t="s">
        <v>315</v>
      </c>
      <c r="BL187" t="s">
        <v>316</v>
      </c>
      <c r="BM187" t="s">
        <v>23</v>
      </c>
      <c r="BN187">
        <v>4.05</v>
      </c>
      <c r="BO187">
        <v>3191.4659999999999</v>
      </c>
      <c r="BP187">
        <v>119308</v>
      </c>
      <c r="BQ187">
        <v>2047.973</v>
      </c>
      <c r="BR187">
        <v>6.2329999999999997</v>
      </c>
      <c r="BT187">
        <v>36.39</v>
      </c>
      <c r="BW187" t="s">
        <v>315</v>
      </c>
      <c r="BX187" t="s">
        <v>316</v>
      </c>
      <c r="BY187" t="s">
        <v>23</v>
      </c>
      <c r="BZ187">
        <v>4.05</v>
      </c>
      <c r="CA187">
        <v>2047.973</v>
      </c>
      <c r="CB187">
        <v>77307</v>
      </c>
      <c r="CD187">
        <v>2047.973</v>
      </c>
      <c r="CE187">
        <v>4</v>
      </c>
      <c r="CF187">
        <v>6.09</v>
      </c>
      <c r="CG187">
        <v>52.3</v>
      </c>
      <c r="CI187" t="s">
        <v>315</v>
      </c>
      <c r="CJ187" t="s">
        <v>316</v>
      </c>
      <c r="CK187" t="s">
        <v>23</v>
      </c>
      <c r="CL187">
        <v>4.0599999999999996</v>
      </c>
      <c r="CM187">
        <v>3.2629999999999999</v>
      </c>
      <c r="CN187">
        <v>202</v>
      </c>
      <c r="CO187">
        <v>90566.922000000006</v>
      </c>
      <c r="CP187">
        <v>0</v>
      </c>
      <c r="CU187" t="s">
        <v>315</v>
      </c>
      <c r="CV187" t="s">
        <v>316</v>
      </c>
      <c r="CW187" t="s">
        <v>23</v>
      </c>
      <c r="CX187">
        <v>4.4000000000000004</v>
      </c>
      <c r="CY187">
        <v>3701.0340000000001</v>
      </c>
      <c r="CZ187">
        <v>150082</v>
      </c>
      <c r="DA187">
        <v>90566.922000000006</v>
      </c>
      <c r="DB187">
        <v>0.16300000000000001</v>
      </c>
      <c r="DD187">
        <v>0.02</v>
      </c>
      <c r="DG187" t="s">
        <v>315</v>
      </c>
      <c r="DH187" t="s">
        <v>316</v>
      </c>
      <c r="DI187" t="s">
        <v>23</v>
      </c>
      <c r="DJ187">
        <v>4.4000000000000004</v>
      </c>
      <c r="DK187">
        <v>90566.922000000006</v>
      </c>
      <c r="DL187">
        <v>3678126</v>
      </c>
      <c r="DN187">
        <v>90566.922000000006</v>
      </c>
      <c r="DO187">
        <v>4</v>
      </c>
      <c r="DP187">
        <v>10.130000000000001</v>
      </c>
      <c r="DQ187">
        <v>153.30000000000001</v>
      </c>
    </row>
    <row r="188" spans="3:121" x14ac:dyDescent="0.25">
      <c r="C188" t="s">
        <v>264</v>
      </c>
      <c r="D188" t="s">
        <v>265</v>
      </c>
      <c r="E188" t="s">
        <v>23</v>
      </c>
      <c r="F188">
        <v>3.88</v>
      </c>
      <c r="G188">
        <v>4.2880000000000003</v>
      </c>
      <c r="H188">
        <v>199</v>
      </c>
      <c r="I188">
        <v>4403.5889999999999</v>
      </c>
      <c r="J188">
        <v>4.0000000000000001E-3</v>
      </c>
      <c r="O188" t="s">
        <v>264</v>
      </c>
      <c r="P188" t="s">
        <v>265</v>
      </c>
      <c r="Q188" t="s">
        <v>23</v>
      </c>
      <c r="R188">
        <v>3.78</v>
      </c>
      <c r="S188">
        <v>4863.8220000000001</v>
      </c>
      <c r="T188">
        <v>167123</v>
      </c>
      <c r="U188">
        <v>4403.5889999999999</v>
      </c>
      <c r="V188">
        <v>4.4180000000000001</v>
      </c>
      <c r="X188">
        <v>63.69</v>
      </c>
      <c r="AA188" t="s">
        <v>264</v>
      </c>
      <c r="AB188" t="s">
        <v>265</v>
      </c>
      <c r="AC188" t="s">
        <v>23</v>
      </c>
      <c r="AD188">
        <v>3.78</v>
      </c>
      <c r="AE188">
        <v>4403.5889999999999</v>
      </c>
      <c r="AF188">
        <v>152070</v>
      </c>
      <c r="AH188">
        <v>4403.5889999999999</v>
      </c>
      <c r="AI188">
        <v>4</v>
      </c>
      <c r="AJ188">
        <v>5.44</v>
      </c>
      <c r="AK188">
        <v>36.1</v>
      </c>
      <c r="AM188" t="s">
        <v>264</v>
      </c>
      <c r="AN188" t="s">
        <v>265</v>
      </c>
      <c r="AO188" t="s">
        <v>23</v>
      </c>
      <c r="AP188">
        <v>3.8</v>
      </c>
      <c r="AQ188">
        <v>331.23200000000003</v>
      </c>
      <c r="AR188">
        <v>5083</v>
      </c>
      <c r="AS188">
        <v>96676.672000000006</v>
      </c>
      <c r="AT188">
        <v>1.4E-2</v>
      </c>
      <c r="AY188" t="s">
        <v>264</v>
      </c>
      <c r="AZ188" t="s">
        <v>265</v>
      </c>
      <c r="BA188" t="s">
        <v>23</v>
      </c>
      <c r="BB188">
        <v>3.96</v>
      </c>
      <c r="BC188">
        <v>96676.672000000006</v>
      </c>
      <c r="BD188">
        <v>2624358</v>
      </c>
      <c r="BF188">
        <v>96676.672000000006</v>
      </c>
      <c r="BG188">
        <v>4</v>
      </c>
      <c r="BH188">
        <v>5.83</v>
      </c>
      <c r="BI188">
        <v>45.8</v>
      </c>
      <c r="BK188" t="s">
        <v>264</v>
      </c>
      <c r="BL188" t="s">
        <v>265</v>
      </c>
      <c r="BM188" t="s">
        <v>23</v>
      </c>
      <c r="BN188">
        <v>4.05</v>
      </c>
      <c r="BO188">
        <v>3666.114</v>
      </c>
      <c r="BP188">
        <v>142234</v>
      </c>
      <c r="BQ188">
        <v>2335.8339999999998</v>
      </c>
      <c r="BR188">
        <v>6.2779999999999996</v>
      </c>
      <c r="BT188">
        <v>36.659999999999997</v>
      </c>
      <c r="BW188" t="s">
        <v>264</v>
      </c>
      <c r="BX188" t="s">
        <v>265</v>
      </c>
      <c r="BY188" t="s">
        <v>23</v>
      </c>
      <c r="BZ188">
        <v>4.05</v>
      </c>
      <c r="CA188">
        <v>2335.8339999999998</v>
      </c>
      <c r="CB188">
        <v>89409</v>
      </c>
      <c r="CD188">
        <v>2335.8339999999998</v>
      </c>
      <c r="CE188">
        <v>4</v>
      </c>
      <c r="CF188">
        <v>6.95</v>
      </c>
      <c r="CG188">
        <v>73.7</v>
      </c>
      <c r="CI188" t="s">
        <v>264</v>
      </c>
      <c r="CJ188" t="s">
        <v>265</v>
      </c>
      <c r="CK188" t="s">
        <v>23</v>
      </c>
      <c r="CL188">
        <v>4.0599999999999996</v>
      </c>
      <c r="CM188">
        <v>13.18</v>
      </c>
      <c r="CN188">
        <v>449</v>
      </c>
      <c r="CO188">
        <v>99319.827999999994</v>
      </c>
      <c r="CP188">
        <v>1E-3</v>
      </c>
      <c r="CU188" t="s">
        <v>264</v>
      </c>
      <c r="CV188" t="s">
        <v>265</v>
      </c>
      <c r="CW188" t="s">
        <v>23</v>
      </c>
      <c r="CX188">
        <v>4.4000000000000004</v>
      </c>
      <c r="CY188">
        <v>4481.8130000000001</v>
      </c>
      <c r="CZ188">
        <v>193533</v>
      </c>
      <c r="DA188">
        <v>99319.827999999994</v>
      </c>
      <c r="DB188">
        <v>0.18099999999999999</v>
      </c>
      <c r="DD188">
        <v>0.08</v>
      </c>
      <c r="DG188" t="s">
        <v>264</v>
      </c>
      <c r="DH188" t="s">
        <v>265</v>
      </c>
      <c r="DI188" t="s">
        <v>23</v>
      </c>
      <c r="DJ188">
        <v>4.4000000000000004</v>
      </c>
      <c r="DK188">
        <v>99319.827999999994</v>
      </c>
      <c r="DL188">
        <v>4043231</v>
      </c>
      <c r="DN188">
        <v>99319.827999999994</v>
      </c>
      <c r="DO188">
        <v>4</v>
      </c>
      <c r="DP188">
        <v>11.11</v>
      </c>
      <c r="DQ188">
        <v>177.8</v>
      </c>
    </row>
    <row r="189" spans="3:121" x14ac:dyDescent="0.25">
      <c r="C189" t="s">
        <v>266</v>
      </c>
      <c r="D189" t="s">
        <v>267</v>
      </c>
      <c r="E189" t="s">
        <v>23</v>
      </c>
      <c r="F189">
        <v>3.87</v>
      </c>
      <c r="G189">
        <v>11.475</v>
      </c>
      <c r="H189">
        <v>363</v>
      </c>
      <c r="I189">
        <v>4598.22</v>
      </c>
      <c r="J189">
        <v>0.01</v>
      </c>
      <c r="O189" t="s">
        <v>266</v>
      </c>
      <c r="P189" t="s">
        <v>267</v>
      </c>
      <c r="Q189" t="s">
        <v>23</v>
      </c>
      <c r="R189">
        <v>3.78</v>
      </c>
      <c r="S189">
        <v>5016.1610000000001</v>
      </c>
      <c r="T189">
        <v>172989</v>
      </c>
      <c r="U189">
        <v>4598.22</v>
      </c>
      <c r="V189">
        <v>4.3639999999999999</v>
      </c>
      <c r="X189">
        <v>62.88</v>
      </c>
      <c r="AA189" t="s">
        <v>266</v>
      </c>
      <c r="AB189" t="s">
        <v>267</v>
      </c>
      <c r="AC189" t="s">
        <v>23</v>
      </c>
      <c r="AD189">
        <v>3.78</v>
      </c>
      <c r="AE189">
        <v>4598.22</v>
      </c>
      <c r="AF189">
        <v>158526</v>
      </c>
      <c r="AH189">
        <v>4598.22</v>
      </c>
      <c r="AI189">
        <v>4</v>
      </c>
      <c r="AJ189">
        <v>5.69</v>
      </c>
      <c r="AK189">
        <v>42.1</v>
      </c>
      <c r="AM189" t="s">
        <v>266</v>
      </c>
      <c r="AN189" t="s">
        <v>267</v>
      </c>
      <c r="AO189" t="s">
        <v>23</v>
      </c>
      <c r="AP189">
        <v>3.8</v>
      </c>
      <c r="AQ189">
        <v>363.72699999999998</v>
      </c>
      <c r="AR189">
        <v>6758</v>
      </c>
      <c r="AS189">
        <v>106880.93799999999</v>
      </c>
      <c r="AT189">
        <v>1.4E-2</v>
      </c>
      <c r="AY189" t="s">
        <v>266</v>
      </c>
      <c r="AZ189" t="s">
        <v>267</v>
      </c>
      <c r="BA189" t="s">
        <v>23</v>
      </c>
      <c r="BB189">
        <v>3.96</v>
      </c>
      <c r="BC189">
        <v>106880.93799999999</v>
      </c>
      <c r="BD189">
        <v>3036519</v>
      </c>
      <c r="BF189">
        <v>106880.93799999999</v>
      </c>
      <c r="BG189">
        <v>4</v>
      </c>
      <c r="BH189">
        <v>6.45</v>
      </c>
      <c r="BI189">
        <v>61.2</v>
      </c>
      <c r="BK189" t="s">
        <v>266</v>
      </c>
      <c r="BL189" t="s">
        <v>267</v>
      </c>
      <c r="BM189" t="s">
        <v>23</v>
      </c>
      <c r="BN189">
        <v>4.05</v>
      </c>
      <c r="BO189">
        <v>3464.0630000000001</v>
      </c>
      <c r="BP189">
        <v>129174</v>
      </c>
      <c r="BQ189">
        <v>2227.9929999999999</v>
      </c>
      <c r="BR189">
        <v>6.2190000000000003</v>
      </c>
      <c r="BT189">
        <v>36.299999999999997</v>
      </c>
      <c r="BW189" t="s">
        <v>266</v>
      </c>
      <c r="BX189" t="s">
        <v>267</v>
      </c>
      <c r="BY189" t="s">
        <v>23</v>
      </c>
      <c r="BZ189">
        <v>4.05</v>
      </c>
      <c r="CA189">
        <v>2227.9929999999999</v>
      </c>
      <c r="CB189">
        <v>82124</v>
      </c>
      <c r="CD189">
        <v>2227.9929999999999</v>
      </c>
      <c r="CE189">
        <v>4</v>
      </c>
      <c r="CF189">
        <v>6.63</v>
      </c>
      <c r="CG189">
        <v>65.7</v>
      </c>
      <c r="CI189" t="s">
        <v>266</v>
      </c>
      <c r="CJ189" t="s">
        <v>267</v>
      </c>
      <c r="CK189" t="s">
        <v>23</v>
      </c>
      <c r="CO189">
        <v>94711.562999999995</v>
      </c>
      <c r="CU189" t="s">
        <v>266</v>
      </c>
      <c r="CV189" t="s">
        <v>267</v>
      </c>
      <c r="CW189" t="s">
        <v>23</v>
      </c>
      <c r="CX189">
        <v>4.4000000000000004</v>
      </c>
      <c r="CY189">
        <v>7830.9610000000002</v>
      </c>
      <c r="CZ189">
        <v>317929</v>
      </c>
      <c r="DA189">
        <v>94711.562999999995</v>
      </c>
      <c r="DB189">
        <v>0.33100000000000002</v>
      </c>
      <c r="DD189">
        <v>0.6</v>
      </c>
      <c r="DG189" t="s">
        <v>266</v>
      </c>
      <c r="DH189" t="s">
        <v>267</v>
      </c>
      <c r="DI189" t="s">
        <v>23</v>
      </c>
      <c r="DJ189">
        <v>4.4000000000000004</v>
      </c>
      <c r="DK189">
        <v>94711.562999999995</v>
      </c>
      <c r="DL189">
        <v>3750901</v>
      </c>
      <c r="DN189">
        <v>94711.562999999995</v>
      </c>
      <c r="DO189">
        <v>4</v>
      </c>
      <c r="DP189">
        <v>10.59</v>
      </c>
      <c r="DQ189">
        <v>164.9</v>
      </c>
    </row>
    <row r="190" spans="3:121" x14ac:dyDescent="0.25">
      <c r="C190" t="s">
        <v>268</v>
      </c>
      <c r="D190" t="s">
        <v>269</v>
      </c>
      <c r="E190" t="s">
        <v>23</v>
      </c>
      <c r="F190">
        <v>3.85</v>
      </c>
      <c r="G190">
        <v>10.074</v>
      </c>
      <c r="H190">
        <v>350</v>
      </c>
      <c r="I190">
        <v>4689.8500000000004</v>
      </c>
      <c r="J190">
        <v>8.9999999999999993E-3</v>
      </c>
      <c r="O190" t="s">
        <v>268</v>
      </c>
      <c r="P190" t="s">
        <v>269</v>
      </c>
      <c r="Q190" t="s">
        <v>23</v>
      </c>
      <c r="R190">
        <v>3.78</v>
      </c>
      <c r="S190">
        <v>5046.8940000000002</v>
      </c>
      <c r="T190">
        <v>172993</v>
      </c>
      <c r="U190">
        <v>4689.8500000000004</v>
      </c>
      <c r="V190">
        <v>4.3049999999999997</v>
      </c>
      <c r="X190">
        <v>62.01</v>
      </c>
      <c r="AA190" t="s">
        <v>268</v>
      </c>
      <c r="AB190" t="s">
        <v>269</v>
      </c>
      <c r="AC190" t="s">
        <v>23</v>
      </c>
      <c r="AD190">
        <v>3.78</v>
      </c>
      <c r="AE190">
        <v>4689.8500000000004</v>
      </c>
      <c r="AF190">
        <v>160258</v>
      </c>
      <c r="AH190">
        <v>4689.8500000000004</v>
      </c>
      <c r="AI190">
        <v>4</v>
      </c>
      <c r="AJ190">
        <v>5.8</v>
      </c>
      <c r="AK190">
        <v>45</v>
      </c>
      <c r="AM190" t="s">
        <v>268</v>
      </c>
      <c r="AN190" t="s">
        <v>269</v>
      </c>
      <c r="AO190" t="s">
        <v>23</v>
      </c>
      <c r="AP190">
        <v>3.8</v>
      </c>
      <c r="AQ190">
        <v>1032.07</v>
      </c>
      <c r="AR190">
        <v>27234</v>
      </c>
      <c r="AS190">
        <v>109563.19500000001</v>
      </c>
      <c r="AT190">
        <v>3.7999999999999999E-2</v>
      </c>
      <c r="AY190" t="s">
        <v>268</v>
      </c>
      <c r="AZ190" t="s">
        <v>269</v>
      </c>
      <c r="BA190" t="s">
        <v>23</v>
      </c>
      <c r="BB190">
        <v>3.96</v>
      </c>
      <c r="BC190">
        <v>109563.19500000001</v>
      </c>
      <c r="BD190">
        <v>3144449</v>
      </c>
      <c r="BF190">
        <v>109563.19500000001</v>
      </c>
      <c r="BG190">
        <v>4</v>
      </c>
      <c r="BH190">
        <v>6.61</v>
      </c>
      <c r="BI190">
        <v>65.2</v>
      </c>
      <c r="BK190" t="s">
        <v>268</v>
      </c>
      <c r="BL190" t="s">
        <v>269</v>
      </c>
      <c r="BM190" t="s">
        <v>23</v>
      </c>
      <c r="BN190">
        <v>4.05</v>
      </c>
      <c r="BO190">
        <v>4187.1679999999997</v>
      </c>
      <c r="BP190">
        <v>160122</v>
      </c>
      <c r="BQ190">
        <v>2176.578</v>
      </c>
      <c r="BR190">
        <v>7.6950000000000003</v>
      </c>
      <c r="BT190">
        <v>45.16</v>
      </c>
      <c r="BW190" t="s">
        <v>268</v>
      </c>
      <c r="BX190" t="s">
        <v>269</v>
      </c>
      <c r="BY190" t="s">
        <v>23</v>
      </c>
      <c r="BZ190">
        <v>4.05</v>
      </c>
      <c r="CA190">
        <v>2176.578</v>
      </c>
      <c r="CB190">
        <v>83746</v>
      </c>
      <c r="CD190">
        <v>2176.578</v>
      </c>
      <c r="CE190">
        <v>4</v>
      </c>
      <c r="CF190">
        <v>6.47</v>
      </c>
      <c r="CG190">
        <v>61.9</v>
      </c>
      <c r="CI190" t="s">
        <v>268</v>
      </c>
      <c r="CJ190" t="s">
        <v>269</v>
      </c>
      <c r="CK190" t="s">
        <v>23</v>
      </c>
      <c r="CL190">
        <v>4.0599999999999996</v>
      </c>
      <c r="CM190">
        <v>7.0880000000000001</v>
      </c>
      <c r="CN190">
        <v>331</v>
      </c>
      <c r="CO190">
        <v>90822.210999999996</v>
      </c>
      <c r="CP190">
        <v>0</v>
      </c>
      <c r="CU190" t="s">
        <v>268</v>
      </c>
      <c r="CV190" t="s">
        <v>269</v>
      </c>
      <c r="CW190" t="s">
        <v>23</v>
      </c>
      <c r="CX190">
        <v>4.4000000000000004</v>
      </c>
      <c r="CY190">
        <v>9123.27</v>
      </c>
      <c r="CZ190">
        <v>397031</v>
      </c>
      <c r="DA190">
        <v>90822.210999999996</v>
      </c>
      <c r="DB190">
        <v>0.40200000000000002</v>
      </c>
      <c r="DD190">
        <v>0.85</v>
      </c>
      <c r="DG190" t="s">
        <v>268</v>
      </c>
      <c r="DH190" t="s">
        <v>269</v>
      </c>
      <c r="DI190" t="s">
        <v>23</v>
      </c>
      <c r="DJ190">
        <v>4.4000000000000004</v>
      </c>
      <c r="DK190">
        <v>90822.210999999996</v>
      </c>
      <c r="DL190">
        <v>3627143</v>
      </c>
      <c r="DN190">
        <v>90822.210999999996</v>
      </c>
      <c r="DO190">
        <v>4</v>
      </c>
      <c r="DP190">
        <v>10.16</v>
      </c>
      <c r="DQ190">
        <v>154</v>
      </c>
    </row>
    <row r="191" spans="3:121" x14ac:dyDescent="0.25">
      <c r="C191" t="s">
        <v>290</v>
      </c>
      <c r="D191" t="s">
        <v>291</v>
      </c>
      <c r="E191" t="s">
        <v>23</v>
      </c>
      <c r="F191">
        <v>3.83</v>
      </c>
      <c r="G191">
        <v>9.2929999999999993</v>
      </c>
      <c r="H191">
        <v>285</v>
      </c>
      <c r="I191">
        <v>3744.223</v>
      </c>
      <c r="J191">
        <v>0.01</v>
      </c>
      <c r="O191" t="s">
        <v>290</v>
      </c>
      <c r="P191" t="s">
        <v>291</v>
      </c>
      <c r="Q191" t="s">
        <v>23</v>
      </c>
      <c r="R191">
        <v>3.78</v>
      </c>
      <c r="S191">
        <v>4283.5559999999996</v>
      </c>
      <c r="T191">
        <v>146551</v>
      </c>
      <c r="U191">
        <v>3744.223</v>
      </c>
      <c r="V191">
        <v>4.5759999999999996</v>
      </c>
      <c r="X191">
        <v>66.02</v>
      </c>
      <c r="AA191" t="s">
        <v>290</v>
      </c>
      <c r="AB191" t="s">
        <v>291</v>
      </c>
      <c r="AC191" t="s">
        <v>23</v>
      </c>
      <c r="AD191">
        <v>3.78</v>
      </c>
      <c r="AE191">
        <v>3744.223</v>
      </c>
      <c r="AF191">
        <v>127381</v>
      </c>
      <c r="AH191">
        <v>3744.223</v>
      </c>
      <c r="AI191">
        <v>4</v>
      </c>
      <c r="AJ191">
        <v>4.63</v>
      </c>
      <c r="AK191">
        <v>15.7</v>
      </c>
      <c r="AM191" t="s">
        <v>290</v>
      </c>
      <c r="AN191" t="s">
        <v>291</v>
      </c>
      <c r="AO191" t="s">
        <v>23</v>
      </c>
      <c r="AP191">
        <v>3.8</v>
      </c>
      <c r="AQ191">
        <v>629.29600000000005</v>
      </c>
      <c r="AR191">
        <v>15328</v>
      </c>
      <c r="AS191">
        <v>105342.867</v>
      </c>
      <c r="AT191">
        <v>2.4E-2</v>
      </c>
      <c r="AY191" t="s">
        <v>290</v>
      </c>
      <c r="AZ191" t="s">
        <v>291</v>
      </c>
      <c r="BA191" t="s">
        <v>23</v>
      </c>
      <c r="BB191">
        <v>3.96</v>
      </c>
      <c r="BC191">
        <v>105342.867</v>
      </c>
      <c r="BD191">
        <v>3033331</v>
      </c>
      <c r="BF191">
        <v>105342.867</v>
      </c>
      <c r="BG191">
        <v>4</v>
      </c>
      <c r="BH191">
        <v>6.35</v>
      </c>
      <c r="BI191">
        <v>58.9</v>
      </c>
      <c r="BK191" t="s">
        <v>290</v>
      </c>
      <c r="BL191" t="s">
        <v>291</v>
      </c>
      <c r="BM191" t="s">
        <v>23</v>
      </c>
      <c r="BN191">
        <v>4.05</v>
      </c>
      <c r="BO191">
        <v>3289.5790000000002</v>
      </c>
      <c r="BP191">
        <v>127687</v>
      </c>
      <c r="BQ191">
        <v>2107.8870000000002</v>
      </c>
      <c r="BR191">
        <v>6.242</v>
      </c>
      <c r="BT191">
        <v>36.44</v>
      </c>
      <c r="BW191" t="s">
        <v>290</v>
      </c>
      <c r="BX191" t="s">
        <v>291</v>
      </c>
      <c r="BY191" t="s">
        <v>23</v>
      </c>
      <c r="BZ191">
        <v>4.05</v>
      </c>
      <c r="CA191">
        <v>2107.8870000000002</v>
      </c>
      <c r="CB191">
        <v>80161</v>
      </c>
      <c r="CD191">
        <v>2107.8870000000002</v>
      </c>
      <c r="CE191">
        <v>4</v>
      </c>
      <c r="CF191">
        <v>6.27</v>
      </c>
      <c r="CG191">
        <v>56.8</v>
      </c>
      <c r="CI191" t="s">
        <v>290</v>
      </c>
      <c r="CJ191" t="s">
        <v>291</v>
      </c>
      <c r="CK191" t="s">
        <v>23</v>
      </c>
      <c r="CL191">
        <v>4.0599999999999996</v>
      </c>
      <c r="CM191">
        <v>38.405999999999999</v>
      </c>
      <c r="CN191">
        <v>1610</v>
      </c>
      <c r="CO191">
        <v>87124.804999999993</v>
      </c>
      <c r="CP191">
        <v>2E-3</v>
      </c>
      <c r="CU191" t="s">
        <v>290</v>
      </c>
      <c r="CV191" t="s">
        <v>291</v>
      </c>
      <c r="CW191" t="s">
        <v>23</v>
      </c>
      <c r="CX191">
        <v>4.4000000000000004</v>
      </c>
      <c r="CY191">
        <v>2383.6489999999999</v>
      </c>
      <c r="CZ191">
        <v>96799</v>
      </c>
      <c r="DA191">
        <v>87124.804999999993</v>
      </c>
      <c r="DB191">
        <v>0.109</v>
      </c>
      <c r="DG191" t="s">
        <v>290</v>
      </c>
      <c r="DH191" t="s">
        <v>291</v>
      </c>
      <c r="DI191" t="s">
        <v>23</v>
      </c>
      <c r="DJ191">
        <v>4.4000000000000004</v>
      </c>
      <c r="DK191">
        <v>87124.804999999993</v>
      </c>
      <c r="DL191">
        <v>3374102</v>
      </c>
      <c r="DN191">
        <v>87124.804999999993</v>
      </c>
      <c r="DO191">
        <v>4</v>
      </c>
      <c r="DP191">
        <v>9.75</v>
      </c>
      <c r="DQ191">
        <v>143.69999999999999</v>
      </c>
    </row>
    <row r="192" spans="3:121" x14ac:dyDescent="0.25">
      <c r="C192" t="s">
        <v>292</v>
      </c>
      <c r="D192" t="s">
        <v>293</v>
      </c>
      <c r="E192" t="s">
        <v>23</v>
      </c>
      <c r="I192">
        <v>4034.3939999999998</v>
      </c>
      <c r="O192" t="s">
        <v>292</v>
      </c>
      <c r="P192" t="s">
        <v>293</v>
      </c>
      <c r="Q192" t="s">
        <v>23</v>
      </c>
      <c r="R192">
        <v>3.78</v>
      </c>
      <c r="S192">
        <v>4557.3829999999998</v>
      </c>
      <c r="T192">
        <v>156709</v>
      </c>
      <c r="U192">
        <v>4034.3939999999998</v>
      </c>
      <c r="V192">
        <v>4.5190000000000001</v>
      </c>
      <c r="X192">
        <v>65.17</v>
      </c>
      <c r="AA192" t="s">
        <v>292</v>
      </c>
      <c r="AB192" t="s">
        <v>293</v>
      </c>
      <c r="AC192" t="s">
        <v>23</v>
      </c>
      <c r="AD192">
        <v>3.78</v>
      </c>
      <c r="AE192">
        <v>4034.3939999999998</v>
      </c>
      <c r="AF192">
        <v>138969</v>
      </c>
      <c r="AH192">
        <v>4034.3939999999998</v>
      </c>
      <c r="AI192">
        <v>4</v>
      </c>
      <c r="AJ192">
        <v>4.99</v>
      </c>
      <c r="AK192">
        <v>24.7</v>
      </c>
      <c r="AM192" t="s">
        <v>292</v>
      </c>
      <c r="AN192" t="s">
        <v>293</v>
      </c>
      <c r="AO192" t="s">
        <v>23</v>
      </c>
      <c r="AP192">
        <v>3.85</v>
      </c>
      <c r="AQ192">
        <v>294.01</v>
      </c>
      <c r="AR192">
        <v>4664</v>
      </c>
      <c r="AS192">
        <v>98521.195000000007</v>
      </c>
      <c r="AT192">
        <v>1.2E-2</v>
      </c>
      <c r="AY192" t="s">
        <v>292</v>
      </c>
      <c r="AZ192" t="s">
        <v>293</v>
      </c>
      <c r="BA192" t="s">
        <v>23</v>
      </c>
      <c r="BB192">
        <v>3.97</v>
      </c>
      <c r="BC192">
        <v>98521.195000000007</v>
      </c>
      <c r="BD192">
        <v>2867227</v>
      </c>
      <c r="BF192">
        <v>98521.195000000007</v>
      </c>
      <c r="BG192">
        <v>4</v>
      </c>
      <c r="BH192">
        <v>5.94</v>
      </c>
      <c r="BI192">
        <v>48.6</v>
      </c>
      <c r="BK192" t="s">
        <v>292</v>
      </c>
      <c r="BL192" t="s">
        <v>293</v>
      </c>
      <c r="BM192" t="s">
        <v>23</v>
      </c>
      <c r="BN192">
        <v>4.05</v>
      </c>
      <c r="BO192">
        <v>2823.59</v>
      </c>
      <c r="BP192">
        <v>105276</v>
      </c>
      <c r="BQ192">
        <v>2019.5119999999999</v>
      </c>
      <c r="BR192">
        <v>5.593</v>
      </c>
      <c r="BT192">
        <v>32.54</v>
      </c>
      <c r="BW192" t="s">
        <v>292</v>
      </c>
      <c r="BX192" t="s">
        <v>293</v>
      </c>
      <c r="BY192" t="s">
        <v>23</v>
      </c>
      <c r="BZ192">
        <v>4.05</v>
      </c>
      <c r="CA192">
        <v>2019.5119999999999</v>
      </c>
      <c r="CB192">
        <v>74692</v>
      </c>
      <c r="CD192">
        <v>2019.5119999999999</v>
      </c>
      <c r="CE192">
        <v>4</v>
      </c>
      <c r="CF192">
        <v>6.01</v>
      </c>
      <c r="CG192">
        <v>50.2</v>
      </c>
      <c r="CI192" t="s">
        <v>292</v>
      </c>
      <c r="CJ192" t="s">
        <v>293</v>
      </c>
      <c r="CK192" t="s">
        <v>23</v>
      </c>
      <c r="CL192">
        <v>4.0199999999999996</v>
      </c>
      <c r="CM192">
        <v>2.931</v>
      </c>
      <c r="CN192">
        <v>191</v>
      </c>
      <c r="CO192">
        <v>77005.422000000006</v>
      </c>
      <c r="CP192">
        <v>0</v>
      </c>
      <c r="CU192" t="s">
        <v>292</v>
      </c>
      <c r="CV192" t="s">
        <v>293</v>
      </c>
      <c r="CW192" t="s">
        <v>23</v>
      </c>
      <c r="CX192">
        <v>4.4000000000000004</v>
      </c>
      <c r="CY192">
        <v>1627.43</v>
      </c>
      <c r="CZ192">
        <v>65057</v>
      </c>
      <c r="DA192">
        <v>77005.422000000006</v>
      </c>
      <c r="DB192">
        <v>8.5000000000000006E-2</v>
      </c>
      <c r="DG192" t="s">
        <v>292</v>
      </c>
      <c r="DH192" t="s">
        <v>293</v>
      </c>
      <c r="DI192" t="s">
        <v>23</v>
      </c>
      <c r="DJ192">
        <v>4.4000000000000004</v>
      </c>
      <c r="DK192">
        <v>77005.422000000006</v>
      </c>
      <c r="DL192">
        <v>3313557</v>
      </c>
      <c r="DN192">
        <v>77005.422000000006</v>
      </c>
      <c r="DO192">
        <v>4</v>
      </c>
      <c r="DP192">
        <v>8.61</v>
      </c>
      <c r="DQ192">
        <v>115.4</v>
      </c>
    </row>
    <row r="193" spans="3:121" x14ac:dyDescent="0.25">
      <c r="C193" t="s">
        <v>294</v>
      </c>
      <c r="D193" t="s">
        <v>295</v>
      </c>
      <c r="E193" t="s">
        <v>23</v>
      </c>
      <c r="F193">
        <v>3.87</v>
      </c>
      <c r="G193">
        <v>19.84</v>
      </c>
      <c r="H193">
        <v>431</v>
      </c>
      <c r="I193">
        <v>4172.7139999999999</v>
      </c>
      <c r="J193">
        <v>1.9E-2</v>
      </c>
      <c r="O193" t="s">
        <v>294</v>
      </c>
      <c r="P193" t="s">
        <v>295</v>
      </c>
      <c r="Q193" t="s">
        <v>23</v>
      </c>
      <c r="R193">
        <v>3.78</v>
      </c>
      <c r="S193">
        <v>4135.4979999999996</v>
      </c>
      <c r="T193">
        <v>140199</v>
      </c>
      <c r="U193">
        <v>4172.7139999999999</v>
      </c>
      <c r="V193">
        <v>3.964</v>
      </c>
      <c r="X193">
        <v>56.98</v>
      </c>
      <c r="AA193" t="s">
        <v>294</v>
      </c>
      <c r="AB193" t="s">
        <v>295</v>
      </c>
      <c r="AC193" t="s">
        <v>23</v>
      </c>
      <c r="AD193">
        <v>3.78</v>
      </c>
      <c r="AE193">
        <v>4172.7139999999999</v>
      </c>
      <c r="AF193">
        <v>143367</v>
      </c>
      <c r="AH193">
        <v>4172.7139999999999</v>
      </c>
      <c r="AI193">
        <v>4</v>
      </c>
      <c r="AJ193">
        <v>5.16</v>
      </c>
      <c r="AK193">
        <v>29</v>
      </c>
      <c r="AM193" t="s">
        <v>294</v>
      </c>
      <c r="AN193" t="s">
        <v>295</v>
      </c>
      <c r="AO193" t="s">
        <v>23</v>
      </c>
      <c r="AP193">
        <v>3.81</v>
      </c>
      <c r="AQ193">
        <v>312.73899999999998</v>
      </c>
      <c r="AR193">
        <v>4898</v>
      </c>
      <c r="AS193">
        <v>87807.195000000007</v>
      </c>
      <c r="AT193">
        <v>1.4E-2</v>
      </c>
      <c r="AY193" t="s">
        <v>294</v>
      </c>
      <c r="AZ193" t="s">
        <v>295</v>
      </c>
      <c r="BA193" t="s">
        <v>23</v>
      </c>
      <c r="BB193">
        <v>3.97</v>
      </c>
      <c r="BC193">
        <v>87807.195000000007</v>
      </c>
      <c r="BD193">
        <v>2354495</v>
      </c>
      <c r="BF193">
        <v>87807.195000000007</v>
      </c>
      <c r="BG193">
        <v>4</v>
      </c>
      <c r="BH193">
        <v>5.3</v>
      </c>
      <c r="BI193">
        <v>32.4</v>
      </c>
      <c r="BK193" t="s">
        <v>294</v>
      </c>
      <c r="BL193" t="s">
        <v>295</v>
      </c>
      <c r="BM193" t="s">
        <v>23</v>
      </c>
      <c r="BN193">
        <v>4.05</v>
      </c>
      <c r="BO193">
        <v>3351.3290000000002</v>
      </c>
      <c r="BP193">
        <v>126030</v>
      </c>
      <c r="BQ193">
        <v>2174.9870000000001</v>
      </c>
      <c r="BR193">
        <v>6.1630000000000003</v>
      </c>
      <c r="BT193">
        <v>35.97</v>
      </c>
      <c r="BW193" t="s">
        <v>294</v>
      </c>
      <c r="BX193" t="s">
        <v>295</v>
      </c>
      <c r="BY193" t="s">
        <v>23</v>
      </c>
      <c r="BZ193">
        <v>4.05</v>
      </c>
      <c r="CA193">
        <v>2174.9870000000001</v>
      </c>
      <c r="CB193">
        <v>82892</v>
      </c>
      <c r="CD193">
        <v>2174.9870000000001</v>
      </c>
      <c r="CE193">
        <v>4</v>
      </c>
      <c r="CF193">
        <v>6.47</v>
      </c>
      <c r="CG193">
        <v>61.7</v>
      </c>
      <c r="CI193" t="s">
        <v>294</v>
      </c>
      <c r="CJ193" t="s">
        <v>295</v>
      </c>
      <c r="CK193" t="s">
        <v>23</v>
      </c>
      <c r="CL193">
        <v>4.08</v>
      </c>
      <c r="CM193">
        <v>9.6039999999999992</v>
      </c>
      <c r="CN193">
        <v>240</v>
      </c>
      <c r="CO193">
        <v>88369.641000000003</v>
      </c>
      <c r="CP193">
        <v>0</v>
      </c>
      <c r="CU193" t="s">
        <v>294</v>
      </c>
      <c r="CV193" t="s">
        <v>295</v>
      </c>
      <c r="CW193" t="s">
        <v>23</v>
      </c>
      <c r="CX193">
        <v>4.4000000000000004</v>
      </c>
      <c r="CY193">
        <v>3482.942</v>
      </c>
      <c r="CZ193">
        <v>128910</v>
      </c>
      <c r="DA193">
        <v>88369.641000000003</v>
      </c>
      <c r="DB193">
        <v>0.158</v>
      </c>
      <c r="DD193">
        <v>0</v>
      </c>
      <c r="DG193" t="s">
        <v>294</v>
      </c>
      <c r="DH193" t="s">
        <v>295</v>
      </c>
      <c r="DI193" t="s">
        <v>23</v>
      </c>
      <c r="DJ193">
        <v>4.4000000000000004</v>
      </c>
      <c r="DK193">
        <v>88369.641000000003</v>
      </c>
      <c r="DL193">
        <v>3280962</v>
      </c>
      <c r="DN193">
        <v>88369.641000000003</v>
      </c>
      <c r="DO193">
        <v>4</v>
      </c>
      <c r="DP193">
        <v>9.89</v>
      </c>
      <c r="DQ193">
        <v>147.1</v>
      </c>
    </row>
    <row r="194" spans="3:121" x14ac:dyDescent="0.25">
      <c r="C194" t="s">
        <v>270</v>
      </c>
      <c r="D194" t="s">
        <v>271</v>
      </c>
      <c r="E194" t="s">
        <v>23</v>
      </c>
      <c r="F194">
        <v>3.88</v>
      </c>
      <c r="G194">
        <v>6.9850000000000003</v>
      </c>
      <c r="H194">
        <v>141</v>
      </c>
      <c r="I194">
        <v>4132.2669999999998</v>
      </c>
      <c r="J194">
        <v>7.0000000000000001E-3</v>
      </c>
      <c r="O194" t="s">
        <v>270</v>
      </c>
      <c r="P194" t="s">
        <v>271</v>
      </c>
      <c r="Q194" t="s">
        <v>23</v>
      </c>
      <c r="R194">
        <v>3.78</v>
      </c>
      <c r="S194">
        <v>4255.0950000000003</v>
      </c>
      <c r="T194">
        <v>146051</v>
      </c>
      <c r="U194">
        <v>4132.2669999999998</v>
      </c>
      <c r="V194">
        <v>4.1189999999999998</v>
      </c>
      <c r="X194">
        <v>59.26</v>
      </c>
      <c r="AA194" t="s">
        <v>270</v>
      </c>
      <c r="AB194" t="s">
        <v>271</v>
      </c>
      <c r="AC194" t="s">
        <v>23</v>
      </c>
      <c r="AD194">
        <v>3.78</v>
      </c>
      <c r="AE194">
        <v>4132.2669999999998</v>
      </c>
      <c r="AF194">
        <v>141081</v>
      </c>
      <c r="AH194">
        <v>4132.2669999999998</v>
      </c>
      <c r="AI194">
        <v>4</v>
      </c>
      <c r="AJ194">
        <v>5.1100000000000003</v>
      </c>
      <c r="AK194">
        <v>27.7</v>
      </c>
      <c r="AM194" t="s">
        <v>270</v>
      </c>
      <c r="AN194" t="s">
        <v>271</v>
      </c>
      <c r="AO194" t="s">
        <v>23</v>
      </c>
      <c r="AP194">
        <v>3.81</v>
      </c>
      <c r="AQ194">
        <v>433.40699999999998</v>
      </c>
      <c r="AR194">
        <v>8770</v>
      </c>
      <c r="AS194">
        <v>99443.952999999994</v>
      </c>
      <c r="AT194">
        <v>1.7000000000000001E-2</v>
      </c>
      <c r="AY194" t="s">
        <v>270</v>
      </c>
      <c r="AZ194" t="s">
        <v>271</v>
      </c>
      <c r="BA194" t="s">
        <v>23</v>
      </c>
      <c r="BB194">
        <v>3.97</v>
      </c>
      <c r="BC194">
        <v>99443.952999999994</v>
      </c>
      <c r="BD194">
        <v>2784842</v>
      </c>
      <c r="BF194">
        <v>99443.952999999994</v>
      </c>
      <c r="BG194">
        <v>4</v>
      </c>
      <c r="BH194">
        <v>6</v>
      </c>
      <c r="BI194">
        <v>50</v>
      </c>
      <c r="BK194" t="s">
        <v>270</v>
      </c>
      <c r="BL194" t="s">
        <v>271</v>
      </c>
      <c r="BM194" t="s">
        <v>23</v>
      </c>
      <c r="BN194">
        <v>4.05</v>
      </c>
      <c r="BO194">
        <v>3326.9479999999999</v>
      </c>
      <c r="BP194">
        <v>127478</v>
      </c>
      <c r="BQ194">
        <v>2189.3580000000002</v>
      </c>
      <c r="BR194">
        <v>6.0780000000000003</v>
      </c>
      <c r="BT194">
        <v>35.46</v>
      </c>
      <c r="BW194" t="s">
        <v>270</v>
      </c>
      <c r="BX194" t="s">
        <v>271</v>
      </c>
      <c r="BY194" t="s">
        <v>23</v>
      </c>
      <c r="BZ194">
        <v>4.05</v>
      </c>
      <c r="CA194">
        <v>2189.3580000000002</v>
      </c>
      <c r="CB194">
        <v>78834</v>
      </c>
      <c r="CD194">
        <v>2189.3580000000002</v>
      </c>
      <c r="CE194">
        <v>4</v>
      </c>
      <c r="CF194">
        <v>6.51</v>
      </c>
      <c r="CG194">
        <v>62.8</v>
      </c>
      <c r="CI194" t="s">
        <v>270</v>
      </c>
      <c r="CJ194" t="s">
        <v>271</v>
      </c>
      <c r="CK194" t="s">
        <v>23</v>
      </c>
      <c r="CL194">
        <v>4.07</v>
      </c>
      <c r="CM194">
        <v>5.1749999999999998</v>
      </c>
      <c r="CN194">
        <v>302</v>
      </c>
      <c r="CO194">
        <v>84107.077999999994</v>
      </c>
      <c r="CP194">
        <v>0</v>
      </c>
      <c r="CU194" t="s">
        <v>270</v>
      </c>
      <c r="CV194" t="s">
        <v>271</v>
      </c>
      <c r="CW194" t="s">
        <v>23</v>
      </c>
      <c r="CX194">
        <v>4.4000000000000004</v>
      </c>
      <c r="CY194">
        <v>2338.6759999999999</v>
      </c>
      <c r="CZ194">
        <v>92326</v>
      </c>
      <c r="DA194">
        <v>84107.077999999994</v>
      </c>
      <c r="DB194">
        <v>0.111</v>
      </c>
      <c r="DG194" t="s">
        <v>270</v>
      </c>
      <c r="DH194" t="s">
        <v>271</v>
      </c>
      <c r="DI194" t="s">
        <v>23</v>
      </c>
      <c r="DJ194">
        <v>4.4000000000000004</v>
      </c>
      <c r="DK194">
        <v>84107.077999999994</v>
      </c>
      <c r="DL194">
        <v>3258718</v>
      </c>
      <c r="DN194">
        <v>84107.077999999994</v>
      </c>
      <c r="DO194">
        <v>4</v>
      </c>
      <c r="DP194">
        <v>9.41</v>
      </c>
      <c r="DQ194">
        <v>135.19999999999999</v>
      </c>
    </row>
    <row r="195" spans="3:121" x14ac:dyDescent="0.25">
      <c r="C195" t="s">
        <v>272</v>
      </c>
      <c r="D195" t="s">
        <v>273</v>
      </c>
      <c r="E195" t="s">
        <v>23</v>
      </c>
      <c r="F195">
        <v>3.86</v>
      </c>
      <c r="G195">
        <v>50.12</v>
      </c>
      <c r="H195">
        <v>1129</v>
      </c>
      <c r="I195">
        <v>4125.6319999999996</v>
      </c>
      <c r="J195">
        <v>4.9000000000000002E-2</v>
      </c>
      <c r="O195" t="s">
        <v>272</v>
      </c>
      <c r="P195" t="s">
        <v>273</v>
      </c>
      <c r="Q195" t="s">
        <v>23</v>
      </c>
      <c r="R195">
        <v>3.78</v>
      </c>
      <c r="S195">
        <v>3951.5749999999998</v>
      </c>
      <c r="T195">
        <v>134733</v>
      </c>
      <c r="U195">
        <v>4125.6319999999996</v>
      </c>
      <c r="V195">
        <v>3.831</v>
      </c>
      <c r="X195">
        <v>55.01</v>
      </c>
      <c r="AA195" t="s">
        <v>272</v>
      </c>
      <c r="AB195" t="s">
        <v>273</v>
      </c>
      <c r="AC195" t="s">
        <v>23</v>
      </c>
      <c r="AD195">
        <v>3.78</v>
      </c>
      <c r="AE195">
        <v>4125.6319999999996</v>
      </c>
      <c r="AF195">
        <v>141685</v>
      </c>
      <c r="AH195">
        <v>4125.6319999999996</v>
      </c>
      <c r="AI195">
        <v>4</v>
      </c>
      <c r="AJ195">
        <v>5.0999999999999996</v>
      </c>
      <c r="AK195">
        <v>27.5</v>
      </c>
      <c r="AM195" t="s">
        <v>272</v>
      </c>
      <c r="AN195" t="s">
        <v>273</v>
      </c>
      <c r="AO195" t="s">
        <v>23</v>
      </c>
      <c r="AP195">
        <v>3.86</v>
      </c>
      <c r="AQ195">
        <v>279.77800000000002</v>
      </c>
      <c r="AR195">
        <v>3623</v>
      </c>
      <c r="AS195">
        <v>106413.32799999999</v>
      </c>
      <c r="AT195">
        <v>1.0999999999999999E-2</v>
      </c>
      <c r="AY195" t="s">
        <v>272</v>
      </c>
      <c r="AZ195" t="s">
        <v>273</v>
      </c>
      <c r="BA195" t="s">
        <v>23</v>
      </c>
      <c r="BB195">
        <v>3.96</v>
      </c>
      <c r="BC195">
        <v>106413.32799999999</v>
      </c>
      <c r="BD195">
        <v>3078344</v>
      </c>
      <c r="BF195">
        <v>106413.32799999999</v>
      </c>
      <c r="BG195">
        <v>4</v>
      </c>
      <c r="BH195">
        <v>6.42</v>
      </c>
      <c r="BI195">
        <v>60.5</v>
      </c>
      <c r="BK195" t="s">
        <v>272</v>
      </c>
      <c r="BL195" t="s">
        <v>273</v>
      </c>
      <c r="BM195" t="s">
        <v>23</v>
      </c>
      <c r="BN195">
        <v>4.05</v>
      </c>
      <c r="BO195">
        <v>3317.2840000000001</v>
      </c>
      <c r="BP195">
        <v>126490</v>
      </c>
      <c r="BQ195">
        <v>2193.3850000000002</v>
      </c>
      <c r="BR195">
        <v>6.05</v>
      </c>
      <c r="BT195">
        <v>35.29</v>
      </c>
      <c r="BW195" t="s">
        <v>272</v>
      </c>
      <c r="BX195" t="s">
        <v>273</v>
      </c>
      <c r="BY195" t="s">
        <v>23</v>
      </c>
      <c r="BZ195">
        <v>4.05</v>
      </c>
      <c r="CA195">
        <v>2193.3850000000002</v>
      </c>
      <c r="CB195">
        <v>83567</v>
      </c>
      <c r="CD195">
        <v>2193.3850000000002</v>
      </c>
      <c r="CE195">
        <v>4</v>
      </c>
      <c r="CF195">
        <v>6.52</v>
      </c>
      <c r="CG195">
        <v>63.1</v>
      </c>
      <c r="CI195" t="s">
        <v>272</v>
      </c>
      <c r="CJ195" t="s">
        <v>273</v>
      </c>
      <c r="CK195" t="s">
        <v>23</v>
      </c>
      <c r="CO195">
        <v>82892.468999999997</v>
      </c>
      <c r="CU195" t="s">
        <v>272</v>
      </c>
      <c r="CV195" t="s">
        <v>273</v>
      </c>
      <c r="CW195" t="s">
        <v>23</v>
      </c>
      <c r="CX195">
        <v>4.4000000000000004</v>
      </c>
      <c r="CY195">
        <v>1933.72</v>
      </c>
      <c r="CZ195">
        <v>74930</v>
      </c>
      <c r="DA195">
        <v>82892.468999999997</v>
      </c>
      <c r="DB195">
        <v>9.2999999999999999E-2</v>
      </c>
      <c r="DG195" t="s">
        <v>272</v>
      </c>
      <c r="DH195" t="s">
        <v>273</v>
      </c>
      <c r="DI195" t="s">
        <v>23</v>
      </c>
      <c r="DJ195">
        <v>4.4000000000000004</v>
      </c>
      <c r="DK195">
        <v>82892.468999999997</v>
      </c>
      <c r="DL195">
        <v>3306039</v>
      </c>
      <c r="DN195">
        <v>82892.468999999997</v>
      </c>
      <c r="DO195">
        <v>4</v>
      </c>
      <c r="DP195">
        <v>9.27</v>
      </c>
      <c r="DQ195">
        <v>131.80000000000001</v>
      </c>
    </row>
    <row r="196" spans="3:121" x14ac:dyDescent="0.25">
      <c r="C196" t="s">
        <v>274</v>
      </c>
      <c r="D196" t="s">
        <v>275</v>
      </c>
      <c r="E196" t="s">
        <v>23</v>
      </c>
      <c r="F196">
        <v>3.88</v>
      </c>
      <c r="G196">
        <v>5.4039999999999999</v>
      </c>
      <c r="H196">
        <v>192</v>
      </c>
      <c r="I196">
        <v>4422.7809999999999</v>
      </c>
      <c r="J196">
        <v>5.0000000000000001E-3</v>
      </c>
      <c r="O196" t="s">
        <v>274</v>
      </c>
      <c r="P196" t="s">
        <v>275</v>
      </c>
      <c r="Q196" t="s">
        <v>23</v>
      </c>
      <c r="R196">
        <v>3.78</v>
      </c>
      <c r="S196">
        <v>4628.6580000000004</v>
      </c>
      <c r="T196">
        <v>158950</v>
      </c>
      <c r="U196">
        <v>4422.7809999999999</v>
      </c>
      <c r="V196">
        <v>4.1859999999999999</v>
      </c>
      <c r="X196">
        <v>60.26</v>
      </c>
      <c r="AA196" t="s">
        <v>274</v>
      </c>
      <c r="AB196" t="s">
        <v>275</v>
      </c>
      <c r="AC196" t="s">
        <v>23</v>
      </c>
      <c r="AD196">
        <v>3.78</v>
      </c>
      <c r="AE196">
        <v>4422.7809999999999</v>
      </c>
      <c r="AF196">
        <v>153183</v>
      </c>
      <c r="AH196">
        <v>4422.7809999999999</v>
      </c>
      <c r="AI196">
        <v>4</v>
      </c>
      <c r="AJ196">
        <v>5.47</v>
      </c>
      <c r="AK196">
        <v>36.700000000000003</v>
      </c>
      <c r="AM196" t="s">
        <v>274</v>
      </c>
      <c r="AN196" t="s">
        <v>275</v>
      </c>
      <c r="AO196" t="s">
        <v>23</v>
      </c>
      <c r="AS196">
        <v>109031.30499999999</v>
      </c>
      <c r="AY196" t="s">
        <v>274</v>
      </c>
      <c r="AZ196" t="s">
        <v>275</v>
      </c>
      <c r="BA196" t="s">
        <v>23</v>
      </c>
      <c r="BB196">
        <v>3.97</v>
      </c>
      <c r="BC196">
        <v>109031.30499999999</v>
      </c>
      <c r="BD196">
        <v>3128109</v>
      </c>
      <c r="BF196">
        <v>109031.30499999999</v>
      </c>
      <c r="BG196">
        <v>4</v>
      </c>
      <c r="BH196">
        <v>6.58</v>
      </c>
      <c r="BI196">
        <v>64.400000000000006</v>
      </c>
      <c r="BK196" t="s">
        <v>274</v>
      </c>
      <c r="BL196" t="s">
        <v>275</v>
      </c>
      <c r="BM196" t="s">
        <v>23</v>
      </c>
      <c r="BN196">
        <v>4.05</v>
      </c>
      <c r="BO196">
        <v>3435.2179999999998</v>
      </c>
      <c r="BP196">
        <v>132714</v>
      </c>
      <c r="BQ196">
        <v>2207.6039999999998</v>
      </c>
      <c r="BR196">
        <v>6.2240000000000002</v>
      </c>
      <c r="BT196">
        <v>36.33</v>
      </c>
      <c r="BW196" t="s">
        <v>274</v>
      </c>
      <c r="BX196" t="s">
        <v>275</v>
      </c>
      <c r="BY196" t="s">
        <v>23</v>
      </c>
      <c r="BZ196">
        <v>4.05</v>
      </c>
      <c r="CA196">
        <v>2207.6039999999998</v>
      </c>
      <c r="CB196">
        <v>80918</v>
      </c>
      <c r="CD196">
        <v>2207.6039999999998</v>
      </c>
      <c r="CE196">
        <v>4</v>
      </c>
      <c r="CF196">
        <v>6.57</v>
      </c>
      <c r="CG196">
        <v>64.2</v>
      </c>
      <c r="CI196" t="s">
        <v>274</v>
      </c>
      <c r="CJ196" t="s">
        <v>275</v>
      </c>
      <c r="CK196" t="s">
        <v>23</v>
      </c>
      <c r="CO196">
        <v>89697.148000000001</v>
      </c>
      <c r="CU196" t="s">
        <v>274</v>
      </c>
      <c r="CV196" t="s">
        <v>275</v>
      </c>
      <c r="CW196" t="s">
        <v>23</v>
      </c>
      <c r="CX196">
        <v>4.4000000000000004</v>
      </c>
      <c r="CY196">
        <v>2124.8649999999998</v>
      </c>
      <c r="CZ196">
        <v>95781</v>
      </c>
      <c r="DA196">
        <v>89697.148000000001</v>
      </c>
      <c r="DB196">
        <v>9.5000000000000001E-2</v>
      </c>
      <c r="DG196" t="s">
        <v>274</v>
      </c>
      <c r="DH196" t="s">
        <v>275</v>
      </c>
      <c r="DI196" t="s">
        <v>23</v>
      </c>
      <c r="DJ196">
        <v>4.4000000000000004</v>
      </c>
      <c r="DK196">
        <v>89697.148000000001</v>
      </c>
      <c r="DL196">
        <v>3831743</v>
      </c>
      <c r="DN196">
        <v>89697.148000000001</v>
      </c>
      <c r="DO196">
        <v>4</v>
      </c>
      <c r="DP196">
        <v>10.029999999999999</v>
      </c>
      <c r="DQ196">
        <v>150.80000000000001</v>
      </c>
    </row>
    <row r="197" spans="3:121" x14ac:dyDescent="0.25">
      <c r="C197" t="s">
        <v>296</v>
      </c>
      <c r="D197" t="s">
        <v>297</v>
      </c>
      <c r="E197" t="s">
        <v>23</v>
      </c>
      <c r="I197">
        <v>3922.8009999999999</v>
      </c>
      <c r="O197" t="s">
        <v>296</v>
      </c>
      <c r="P197" t="s">
        <v>297</v>
      </c>
      <c r="Q197" t="s">
        <v>23</v>
      </c>
      <c r="R197">
        <v>3.78</v>
      </c>
      <c r="S197">
        <v>3757.0410000000002</v>
      </c>
      <c r="T197">
        <v>129864</v>
      </c>
      <c r="U197">
        <v>3922.8009999999999</v>
      </c>
      <c r="V197">
        <v>3.831</v>
      </c>
      <c r="X197">
        <v>55.01</v>
      </c>
      <c r="AA197" t="s">
        <v>296</v>
      </c>
      <c r="AB197" t="s">
        <v>297</v>
      </c>
      <c r="AC197" t="s">
        <v>23</v>
      </c>
      <c r="AD197">
        <v>3.78</v>
      </c>
      <c r="AE197">
        <v>3922.8009999999999</v>
      </c>
      <c r="AF197">
        <v>137534</v>
      </c>
      <c r="AH197">
        <v>3922.8009999999999</v>
      </c>
      <c r="AI197">
        <v>4</v>
      </c>
      <c r="AJ197">
        <v>4.8499999999999996</v>
      </c>
      <c r="AK197">
        <v>21.3</v>
      </c>
      <c r="AM197" t="s">
        <v>296</v>
      </c>
      <c r="AN197" t="s">
        <v>297</v>
      </c>
      <c r="AO197" t="s">
        <v>23</v>
      </c>
      <c r="AP197">
        <v>3.86</v>
      </c>
      <c r="AQ197">
        <v>289.661</v>
      </c>
      <c r="AR197">
        <v>4097</v>
      </c>
      <c r="AS197">
        <v>84955.523000000001</v>
      </c>
      <c r="AT197">
        <v>1.4E-2</v>
      </c>
      <c r="AY197" t="s">
        <v>296</v>
      </c>
      <c r="AZ197" t="s">
        <v>297</v>
      </c>
      <c r="BA197" t="s">
        <v>23</v>
      </c>
      <c r="BB197">
        <v>3.97</v>
      </c>
      <c r="BC197">
        <v>84955.523000000001</v>
      </c>
      <c r="BD197">
        <v>2334746</v>
      </c>
      <c r="BF197">
        <v>84955.523000000001</v>
      </c>
      <c r="BG197">
        <v>4</v>
      </c>
      <c r="BH197">
        <v>5.13</v>
      </c>
      <c r="BI197">
        <v>28.1</v>
      </c>
      <c r="BK197" t="s">
        <v>296</v>
      </c>
      <c r="BL197" t="s">
        <v>297</v>
      </c>
      <c r="BM197" t="s">
        <v>23</v>
      </c>
      <c r="BN197">
        <v>4.05</v>
      </c>
      <c r="BO197">
        <v>2774.165</v>
      </c>
      <c r="BP197">
        <v>104724</v>
      </c>
      <c r="BQ197">
        <v>1885.64</v>
      </c>
      <c r="BR197">
        <v>5.8849999999999998</v>
      </c>
      <c r="BT197">
        <v>34.299999999999997</v>
      </c>
      <c r="BW197" t="s">
        <v>296</v>
      </c>
      <c r="BX197" t="s">
        <v>297</v>
      </c>
      <c r="BY197" t="s">
        <v>23</v>
      </c>
      <c r="BZ197">
        <v>4.05</v>
      </c>
      <c r="CA197">
        <v>1885.64</v>
      </c>
      <c r="CB197">
        <v>69423</v>
      </c>
      <c r="CD197">
        <v>1885.64</v>
      </c>
      <c r="CE197">
        <v>4</v>
      </c>
      <c r="CF197">
        <v>5.61</v>
      </c>
      <c r="CG197">
        <v>40.200000000000003</v>
      </c>
      <c r="CI197" t="s">
        <v>296</v>
      </c>
      <c r="CJ197" t="s">
        <v>297</v>
      </c>
      <c r="CK197" t="s">
        <v>23</v>
      </c>
      <c r="CL197">
        <v>4.0599999999999996</v>
      </c>
      <c r="CM197">
        <v>0.16800000000000001</v>
      </c>
      <c r="CN197">
        <v>31</v>
      </c>
      <c r="CO197">
        <v>76210.016000000003</v>
      </c>
      <c r="CP197">
        <v>0</v>
      </c>
      <c r="CU197" t="s">
        <v>296</v>
      </c>
      <c r="CV197" t="s">
        <v>297</v>
      </c>
      <c r="CW197" t="s">
        <v>23</v>
      </c>
      <c r="CX197">
        <v>4.4000000000000004</v>
      </c>
      <c r="CY197">
        <v>1741.2860000000001</v>
      </c>
      <c r="CZ197">
        <v>67916</v>
      </c>
      <c r="DA197">
        <v>76210.016000000003</v>
      </c>
      <c r="DB197">
        <v>9.0999999999999998E-2</v>
      </c>
      <c r="DG197" t="s">
        <v>296</v>
      </c>
      <c r="DH197" t="s">
        <v>297</v>
      </c>
      <c r="DI197" t="s">
        <v>23</v>
      </c>
      <c r="DJ197">
        <v>4.4000000000000004</v>
      </c>
      <c r="DK197">
        <v>76210.016000000003</v>
      </c>
      <c r="DL197">
        <v>3155056</v>
      </c>
      <c r="DN197">
        <v>76210.016000000003</v>
      </c>
      <c r="DO197">
        <v>4</v>
      </c>
      <c r="DP197">
        <v>8.5299999999999994</v>
      </c>
      <c r="DQ197">
        <v>113.1</v>
      </c>
    </row>
    <row r="198" spans="3:121" x14ac:dyDescent="0.25">
      <c r="C198" t="s">
        <v>298</v>
      </c>
      <c r="D198" t="s">
        <v>299</v>
      </c>
      <c r="E198" t="s">
        <v>23</v>
      </c>
      <c r="F198">
        <v>3.85</v>
      </c>
      <c r="G198">
        <v>29.131</v>
      </c>
      <c r="H198">
        <v>366</v>
      </c>
      <c r="I198">
        <v>3270.0639999999999</v>
      </c>
      <c r="J198">
        <v>3.5999999999999997E-2</v>
      </c>
      <c r="O198" t="s">
        <v>298</v>
      </c>
      <c r="P198" t="s">
        <v>299</v>
      </c>
      <c r="Q198" t="s">
        <v>23</v>
      </c>
      <c r="R198">
        <v>3.78</v>
      </c>
      <c r="S198">
        <v>3527.55</v>
      </c>
      <c r="T198">
        <v>121269</v>
      </c>
      <c r="U198">
        <v>3270.0639999999999</v>
      </c>
      <c r="V198">
        <v>4.3150000000000004</v>
      </c>
      <c r="X198">
        <v>62.16</v>
      </c>
      <c r="AA198" t="s">
        <v>298</v>
      </c>
      <c r="AB198" t="s">
        <v>299</v>
      </c>
      <c r="AC198" t="s">
        <v>23</v>
      </c>
      <c r="AD198">
        <v>3.78</v>
      </c>
      <c r="AE198">
        <v>3270.0639999999999</v>
      </c>
      <c r="AF198">
        <v>113843</v>
      </c>
      <c r="AH198">
        <v>3270.0639999999999</v>
      </c>
      <c r="AI198">
        <v>4</v>
      </c>
      <c r="AJ198">
        <v>4.04</v>
      </c>
      <c r="AK198">
        <v>1.1000000000000001</v>
      </c>
      <c r="AM198" t="s">
        <v>298</v>
      </c>
      <c r="AN198" t="s">
        <v>299</v>
      </c>
      <c r="AO198" t="s">
        <v>23</v>
      </c>
      <c r="AS198">
        <v>83049.625</v>
      </c>
      <c r="AY198" t="s">
        <v>298</v>
      </c>
      <c r="AZ198" t="s">
        <v>299</v>
      </c>
      <c r="BA198" t="s">
        <v>23</v>
      </c>
      <c r="BB198">
        <v>3.96</v>
      </c>
      <c r="BC198">
        <v>83049.625</v>
      </c>
      <c r="BD198">
        <v>2385833</v>
      </c>
      <c r="BF198">
        <v>83049.625</v>
      </c>
      <c r="BG198">
        <v>4</v>
      </c>
      <c r="BH198">
        <v>5.01</v>
      </c>
      <c r="BI198">
        <v>25.3</v>
      </c>
      <c r="BK198" t="s">
        <v>298</v>
      </c>
      <c r="BL198" t="s">
        <v>299</v>
      </c>
      <c r="BM198" t="s">
        <v>23</v>
      </c>
      <c r="BN198">
        <v>4.05</v>
      </c>
      <c r="BO198">
        <v>2413.183</v>
      </c>
      <c r="BP198">
        <v>95545</v>
      </c>
      <c r="BQ198">
        <v>1554.347</v>
      </c>
      <c r="BR198">
        <v>6.21</v>
      </c>
      <c r="BT198">
        <v>36.25</v>
      </c>
      <c r="BW198" t="s">
        <v>298</v>
      </c>
      <c r="BX198" t="s">
        <v>299</v>
      </c>
      <c r="BY198" t="s">
        <v>23</v>
      </c>
      <c r="BZ198">
        <v>4.05</v>
      </c>
      <c r="CA198">
        <v>1554.347</v>
      </c>
      <c r="CB198">
        <v>59618</v>
      </c>
      <c r="CD198">
        <v>1554.347</v>
      </c>
      <c r="CE198">
        <v>4</v>
      </c>
      <c r="CF198">
        <v>4.62</v>
      </c>
      <c r="CG198">
        <v>15.6</v>
      </c>
      <c r="CI198" t="s">
        <v>298</v>
      </c>
      <c r="CJ198" t="s">
        <v>299</v>
      </c>
      <c r="CK198" t="s">
        <v>23</v>
      </c>
      <c r="CL198">
        <v>4.09</v>
      </c>
      <c r="CM198">
        <v>0.105</v>
      </c>
      <c r="CN198">
        <v>18</v>
      </c>
      <c r="CO198">
        <v>52721.07</v>
      </c>
      <c r="CP198">
        <v>0</v>
      </c>
      <c r="CU198" t="s">
        <v>298</v>
      </c>
      <c r="CV198" t="s">
        <v>299</v>
      </c>
      <c r="CW198" t="s">
        <v>23</v>
      </c>
      <c r="CX198">
        <v>4.4000000000000004</v>
      </c>
      <c r="CY198">
        <v>1187.4280000000001</v>
      </c>
      <c r="CZ198">
        <v>48088</v>
      </c>
      <c r="DA198">
        <v>52721.07</v>
      </c>
      <c r="DB198">
        <v>0.09</v>
      </c>
      <c r="DG198" t="s">
        <v>298</v>
      </c>
      <c r="DH198" t="s">
        <v>299</v>
      </c>
      <c r="DI198" t="s">
        <v>23</v>
      </c>
      <c r="DJ198">
        <v>4.4000000000000004</v>
      </c>
      <c r="DK198">
        <v>52721.07</v>
      </c>
      <c r="DL198">
        <v>2267876</v>
      </c>
      <c r="DN198">
        <v>52721.07</v>
      </c>
      <c r="DO198">
        <v>4</v>
      </c>
      <c r="DP198">
        <v>5.9</v>
      </c>
      <c r="DQ198">
        <v>47.4</v>
      </c>
    </row>
    <row r="199" spans="3:121" x14ac:dyDescent="0.25">
      <c r="C199" t="s">
        <v>300</v>
      </c>
      <c r="D199" t="s">
        <v>301</v>
      </c>
      <c r="E199" t="s">
        <v>23</v>
      </c>
      <c r="I199">
        <v>4049.1559999999999</v>
      </c>
      <c r="O199" t="s">
        <v>300</v>
      </c>
      <c r="P199" t="s">
        <v>301</v>
      </c>
      <c r="Q199" t="s">
        <v>23</v>
      </c>
      <c r="R199">
        <v>3.78</v>
      </c>
      <c r="S199">
        <v>4092.3510000000001</v>
      </c>
      <c r="T199">
        <v>141067</v>
      </c>
      <c r="U199">
        <v>4049.1559999999999</v>
      </c>
      <c r="V199">
        <v>4.0430000000000001</v>
      </c>
      <c r="X199">
        <v>58.14</v>
      </c>
      <c r="AA199" t="s">
        <v>300</v>
      </c>
      <c r="AB199" t="s">
        <v>301</v>
      </c>
      <c r="AC199" t="s">
        <v>23</v>
      </c>
      <c r="AD199">
        <v>3.78</v>
      </c>
      <c r="AE199">
        <v>4049.1559999999999</v>
      </c>
      <c r="AF199">
        <v>140243</v>
      </c>
      <c r="AH199">
        <v>4049.1559999999999</v>
      </c>
      <c r="AI199">
        <v>4</v>
      </c>
      <c r="AJ199">
        <v>5.01</v>
      </c>
      <c r="AK199">
        <v>25.2</v>
      </c>
      <c r="AM199" t="s">
        <v>300</v>
      </c>
      <c r="AN199" t="s">
        <v>301</v>
      </c>
      <c r="AO199" t="s">
        <v>23</v>
      </c>
      <c r="AP199">
        <v>3.85</v>
      </c>
      <c r="AQ199">
        <v>285.75099999999998</v>
      </c>
      <c r="AR199">
        <v>3659</v>
      </c>
      <c r="AS199">
        <v>75152.218999999997</v>
      </c>
      <c r="AT199">
        <v>1.4999999999999999E-2</v>
      </c>
      <c r="AY199" t="s">
        <v>300</v>
      </c>
      <c r="AZ199" t="s">
        <v>301</v>
      </c>
      <c r="BA199" t="s">
        <v>23</v>
      </c>
      <c r="BB199">
        <v>3.97</v>
      </c>
      <c r="BC199">
        <v>75152.218999999997</v>
      </c>
      <c r="BD199">
        <v>2040597</v>
      </c>
      <c r="BF199">
        <v>75152.218999999997</v>
      </c>
      <c r="BG199">
        <v>4</v>
      </c>
      <c r="BH199">
        <v>4.53</v>
      </c>
      <c r="BI199">
        <v>13.3</v>
      </c>
      <c r="BK199" t="s">
        <v>300</v>
      </c>
      <c r="BL199" t="s">
        <v>301</v>
      </c>
      <c r="BM199" t="s">
        <v>23</v>
      </c>
      <c r="BN199">
        <v>4.05</v>
      </c>
      <c r="BO199">
        <v>2684.16</v>
      </c>
      <c r="BP199">
        <v>102251</v>
      </c>
      <c r="BQ199">
        <v>1868.3610000000001</v>
      </c>
      <c r="BR199">
        <v>5.7469999999999999</v>
      </c>
      <c r="BT199">
        <v>33.47</v>
      </c>
      <c r="BW199" t="s">
        <v>300</v>
      </c>
      <c r="BX199" t="s">
        <v>301</v>
      </c>
      <c r="BY199" t="s">
        <v>23</v>
      </c>
      <c r="BZ199">
        <v>4.05</v>
      </c>
      <c r="CA199">
        <v>1868.3610000000001</v>
      </c>
      <c r="CB199">
        <v>70814</v>
      </c>
      <c r="CD199">
        <v>1868.3610000000001</v>
      </c>
      <c r="CE199">
        <v>4</v>
      </c>
      <c r="CF199">
        <v>5.56</v>
      </c>
      <c r="CG199">
        <v>38.9</v>
      </c>
      <c r="CI199" t="s">
        <v>300</v>
      </c>
      <c r="CJ199" t="s">
        <v>301</v>
      </c>
      <c r="CK199" t="s">
        <v>23</v>
      </c>
      <c r="CL199">
        <v>4.07</v>
      </c>
      <c r="CM199">
        <v>9.7360000000000007</v>
      </c>
      <c r="CN199">
        <v>352</v>
      </c>
      <c r="CO199">
        <v>55817.023000000001</v>
      </c>
      <c r="CP199">
        <v>1E-3</v>
      </c>
      <c r="CU199" t="s">
        <v>300</v>
      </c>
      <c r="CV199" t="s">
        <v>301</v>
      </c>
      <c r="CW199" t="s">
        <v>23</v>
      </c>
      <c r="CX199">
        <v>4.4000000000000004</v>
      </c>
      <c r="CY199">
        <v>1416.8679999999999</v>
      </c>
      <c r="CZ199">
        <v>47558</v>
      </c>
      <c r="DA199">
        <v>55817.023000000001</v>
      </c>
      <c r="DB199">
        <v>0.10199999999999999</v>
      </c>
      <c r="DG199" t="s">
        <v>300</v>
      </c>
      <c r="DH199" t="s">
        <v>301</v>
      </c>
      <c r="DI199" t="s">
        <v>23</v>
      </c>
      <c r="DJ199">
        <v>4.4000000000000004</v>
      </c>
      <c r="DK199">
        <v>55817.023000000001</v>
      </c>
      <c r="DL199">
        <v>2277350</v>
      </c>
      <c r="DN199">
        <v>55817.023000000001</v>
      </c>
      <c r="DO199">
        <v>4</v>
      </c>
      <c r="DP199">
        <v>6.24</v>
      </c>
      <c r="DQ199">
        <v>56.1</v>
      </c>
    </row>
    <row r="200" spans="3:121" x14ac:dyDescent="0.25">
      <c r="C200" t="s">
        <v>277</v>
      </c>
      <c r="D200" t="s">
        <v>278</v>
      </c>
      <c r="E200" t="s">
        <v>23</v>
      </c>
      <c r="F200">
        <v>3.85</v>
      </c>
      <c r="G200">
        <v>8.9169999999999998</v>
      </c>
      <c r="H200">
        <v>245</v>
      </c>
      <c r="I200">
        <v>4699.7049999999999</v>
      </c>
      <c r="J200">
        <v>8.0000000000000002E-3</v>
      </c>
      <c r="O200" t="s">
        <v>277</v>
      </c>
      <c r="P200" t="s">
        <v>278</v>
      </c>
      <c r="Q200" t="s">
        <v>23</v>
      </c>
      <c r="R200">
        <v>3.78</v>
      </c>
      <c r="S200">
        <v>4871.6319999999996</v>
      </c>
      <c r="T200">
        <v>168775</v>
      </c>
      <c r="U200">
        <v>4699.7049999999999</v>
      </c>
      <c r="V200">
        <v>4.1459999999999999</v>
      </c>
      <c r="X200">
        <v>59.67</v>
      </c>
      <c r="AA200" t="s">
        <v>277</v>
      </c>
      <c r="AB200" t="s">
        <v>278</v>
      </c>
      <c r="AC200" t="s">
        <v>23</v>
      </c>
      <c r="AD200">
        <v>3.78</v>
      </c>
      <c r="AE200">
        <v>4699.7049999999999</v>
      </c>
      <c r="AF200">
        <v>162117</v>
      </c>
      <c r="AH200">
        <v>4699.7049999999999</v>
      </c>
      <c r="AI200">
        <v>4</v>
      </c>
      <c r="AJ200">
        <v>5.81</v>
      </c>
      <c r="AK200">
        <v>45.3</v>
      </c>
      <c r="AM200" t="s">
        <v>277</v>
      </c>
      <c r="AN200" t="s">
        <v>278</v>
      </c>
      <c r="AO200" t="s">
        <v>23</v>
      </c>
      <c r="AP200">
        <v>3.81</v>
      </c>
      <c r="AQ200">
        <v>346.74</v>
      </c>
      <c r="AR200">
        <v>5135</v>
      </c>
      <c r="AS200">
        <v>100056</v>
      </c>
      <c r="AT200">
        <v>1.4E-2</v>
      </c>
      <c r="AY200" t="s">
        <v>277</v>
      </c>
      <c r="AZ200" t="s">
        <v>278</v>
      </c>
      <c r="BA200" t="s">
        <v>23</v>
      </c>
      <c r="BB200">
        <v>3.96</v>
      </c>
      <c r="BC200">
        <v>100056</v>
      </c>
      <c r="BD200">
        <v>2828201</v>
      </c>
      <c r="BF200">
        <v>100056</v>
      </c>
      <c r="BG200">
        <v>4</v>
      </c>
      <c r="BH200">
        <v>6.04</v>
      </c>
      <c r="BI200">
        <v>50.9</v>
      </c>
      <c r="BK200" t="s">
        <v>277</v>
      </c>
      <c r="BL200" t="s">
        <v>278</v>
      </c>
      <c r="BM200" t="s">
        <v>23</v>
      </c>
      <c r="BN200">
        <v>4.05</v>
      </c>
      <c r="BO200">
        <v>3227.5419999999999</v>
      </c>
      <c r="BP200">
        <v>125488</v>
      </c>
      <c r="BQ200">
        <v>2186.8319999999999</v>
      </c>
      <c r="BR200">
        <v>5.9039999999999999</v>
      </c>
      <c r="BT200">
        <v>34.409999999999997</v>
      </c>
      <c r="BW200" t="s">
        <v>277</v>
      </c>
      <c r="BX200" t="s">
        <v>278</v>
      </c>
      <c r="BY200" t="s">
        <v>23</v>
      </c>
      <c r="BZ200">
        <v>4.05</v>
      </c>
      <c r="CA200">
        <v>2186.8319999999999</v>
      </c>
      <c r="CB200">
        <v>81592</v>
      </c>
      <c r="CD200">
        <v>2186.8319999999999</v>
      </c>
      <c r="CE200">
        <v>4</v>
      </c>
      <c r="CF200">
        <v>6.5</v>
      </c>
      <c r="CG200">
        <v>62.6</v>
      </c>
      <c r="CI200" t="s">
        <v>277</v>
      </c>
      <c r="CJ200" t="s">
        <v>278</v>
      </c>
      <c r="CK200" t="s">
        <v>23</v>
      </c>
      <c r="CL200">
        <v>4.07</v>
      </c>
      <c r="CM200">
        <v>8.2170000000000005</v>
      </c>
      <c r="CN200">
        <v>261</v>
      </c>
      <c r="CO200">
        <v>84959.608999999997</v>
      </c>
      <c r="CP200">
        <v>0</v>
      </c>
      <c r="CU200" t="s">
        <v>277</v>
      </c>
      <c r="CV200" t="s">
        <v>278</v>
      </c>
      <c r="CW200" t="s">
        <v>23</v>
      </c>
      <c r="CX200">
        <v>4.4000000000000004</v>
      </c>
      <c r="CY200">
        <v>2743.2449999999999</v>
      </c>
      <c r="CZ200">
        <v>102340</v>
      </c>
      <c r="DA200">
        <v>84959.608999999997</v>
      </c>
      <c r="DB200">
        <v>0.129</v>
      </c>
      <c r="DG200" t="s">
        <v>277</v>
      </c>
      <c r="DH200" t="s">
        <v>278</v>
      </c>
      <c r="DI200" t="s">
        <v>23</v>
      </c>
      <c r="DJ200">
        <v>4.4000000000000004</v>
      </c>
      <c r="DK200">
        <v>84959.608999999997</v>
      </c>
      <c r="DL200">
        <v>3222198</v>
      </c>
      <c r="DN200">
        <v>84959.608999999997</v>
      </c>
      <c r="DO200">
        <v>4</v>
      </c>
      <c r="DP200">
        <v>9.5</v>
      </c>
      <c r="DQ200">
        <v>137.6</v>
      </c>
    </row>
    <row r="201" spans="3:121" x14ac:dyDescent="0.25">
      <c r="C201" t="s">
        <v>279</v>
      </c>
      <c r="D201" t="s">
        <v>280</v>
      </c>
      <c r="E201" t="s">
        <v>23</v>
      </c>
      <c r="F201">
        <v>3.88</v>
      </c>
      <c r="G201">
        <v>44.112000000000002</v>
      </c>
      <c r="H201">
        <v>881</v>
      </c>
      <c r="I201">
        <v>4633.2280000000001</v>
      </c>
      <c r="J201">
        <v>3.7999999999999999E-2</v>
      </c>
      <c r="O201" t="s">
        <v>279</v>
      </c>
      <c r="P201" t="s">
        <v>280</v>
      </c>
      <c r="Q201" t="s">
        <v>23</v>
      </c>
      <c r="R201">
        <v>3.78</v>
      </c>
      <c r="S201">
        <v>4619.8909999999996</v>
      </c>
      <c r="T201">
        <v>158711</v>
      </c>
      <c r="U201">
        <v>4633.2280000000001</v>
      </c>
      <c r="V201">
        <v>3.988</v>
      </c>
      <c r="X201">
        <v>57.34</v>
      </c>
      <c r="AA201" t="s">
        <v>279</v>
      </c>
      <c r="AB201" t="s">
        <v>280</v>
      </c>
      <c r="AC201" t="s">
        <v>23</v>
      </c>
      <c r="AD201">
        <v>3.78</v>
      </c>
      <c r="AE201">
        <v>4633.2280000000001</v>
      </c>
      <c r="AF201">
        <v>160681</v>
      </c>
      <c r="AH201">
        <v>4633.2280000000001</v>
      </c>
      <c r="AI201">
        <v>4</v>
      </c>
      <c r="AJ201">
        <v>5.73</v>
      </c>
      <c r="AK201">
        <v>43.2</v>
      </c>
      <c r="AM201" t="s">
        <v>279</v>
      </c>
      <c r="AN201" t="s">
        <v>280</v>
      </c>
      <c r="AO201" t="s">
        <v>23</v>
      </c>
      <c r="AP201">
        <v>3.8</v>
      </c>
      <c r="AQ201">
        <v>493.649</v>
      </c>
      <c r="AR201">
        <v>10680</v>
      </c>
      <c r="AS201">
        <v>89716.656000000003</v>
      </c>
      <c r="AT201">
        <v>2.1999999999999999E-2</v>
      </c>
      <c r="AY201" t="s">
        <v>279</v>
      </c>
      <c r="AZ201" t="s">
        <v>280</v>
      </c>
      <c r="BA201" t="s">
        <v>23</v>
      </c>
      <c r="BB201">
        <v>3.96</v>
      </c>
      <c r="BC201">
        <v>89716.656000000003</v>
      </c>
      <c r="BD201">
        <v>2419546</v>
      </c>
      <c r="BF201">
        <v>89716.656000000003</v>
      </c>
      <c r="BG201">
        <v>4</v>
      </c>
      <c r="BH201">
        <v>5.41</v>
      </c>
      <c r="BI201">
        <v>35.299999999999997</v>
      </c>
      <c r="BK201" t="s">
        <v>279</v>
      </c>
      <c r="BL201" t="s">
        <v>280</v>
      </c>
      <c r="BM201" t="s">
        <v>23</v>
      </c>
      <c r="BN201">
        <v>4.05</v>
      </c>
      <c r="BO201">
        <v>3479.2640000000001</v>
      </c>
      <c r="BP201">
        <v>131384</v>
      </c>
      <c r="BQ201">
        <v>2072.819</v>
      </c>
      <c r="BR201">
        <v>6.7140000000000004</v>
      </c>
      <c r="BT201">
        <v>39.270000000000003</v>
      </c>
      <c r="BW201" t="s">
        <v>279</v>
      </c>
      <c r="BX201" t="s">
        <v>280</v>
      </c>
      <c r="BY201" t="s">
        <v>23</v>
      </c>
      <c r="BZ201">
        <v>4.05</v>
      </c>
      <c r="CA201">
        <v>2072.819</v>
      </c>
      <c r="CB201">
        <v>77608</v>
      </c>
      <c r="CD201">
        <v>2072.819</v>
      </c>
      <c r="CE201">
        <v>4</v>
      </c>
      <c r="CF201">
        <v>6.17</v>
      </c>
      <c r="CG201">
        <v>54.1</v>
      </c>
      <c r="CI201" t="s">
        <v>279</v>
      </c>
      <c r="CJ201" t="s">
        <v>280</v>
      </c>
      <c r="CK201" t="s">
        <v>23</v>
      </c>
      <c r="CO201">
        <v>86283.851999999999</v>
      </c>
      <c r="CU201" t="s">
        <v>279</v>
      </c>
      <c r="CV201" t="s">
        <v>280</v>
      </c>
      <c r="CW201" t="s">
        <v>23</v>
      </c>
      <c r="CX201">
        <v>4.4000000000000004</v>
      </c>
      <c r="CY201">
        <v>3430.0219999999999</v>
      </c>
      <c r="CZ201">
        <v>134885</v>
      </c>
      <c r="DA201">
        <v>86283.851999999999</v>
      </c>
      <c r="DB201">
        <v>0.159</v>
      </c>
      <c r="DD201">
        <v>0.01</v>
      </c>
      <c r="DG201" t="s">
        <v>279</v>
      </c>
      <c r="DH201" t="s">
        <v>280</v>
      </c>
      <c r="DI201" t="s">
        <v>23</v>
      </c>
      <c r="DJ201">
        <v>4.4000000000000004</v>
      </c>
      <c r="DK201">
        <v>86283.851999999999</v>
      </c>
      <c r="DL201">
        <v>3504027</v>
      </c>
      <c r="DN201">
        <v>86283.851999999999</v>
      </c>
      <c r="DO201">
        <v>4</v>
      </c>
      <c r="DP201">
        <v>9.65</v>
      </c>
      <c r="DQ201">
        <v>141.30000000000001</v>
      </c>
    </row>
    <row r="202" spans="3:121" x14ac:dyDescent="0.25">
      <c r="C202" t="s">
        <v>281</v>
      </c>
      <c r="D202" t="s">
        <v>282</v>
      </c>
      <c r="E202" t="s">
        <v>23</v>
      </c>
      <c r="F202">
        <v>3.88</v>
      </c>
      <c r="G202">
        <v>9.0150000000000006</v>
      </c>
      <c r="H202">
        <v>235</v>
      </c>
      <c r="I202">
        <v>4931.43</v>
      </c>
      <c r="J202">
        <v>7.0000000000000001E-3</v>
      </c>
      <c r="O202" t="s">
        <v>281</v>
      </c>
      <c r="P202" t="s">
        <v>282</v>
      </c>
      <c r="Q202" t="s">
        <v>23</v>
      </c>
      <c r="R202">
        <v>3.78</v>
      </c>
      <c r="S202">
        <v>5559.8559999999998</v>
      </c>
      <c r="T202">
        <v>190760</v>
      </c>
      <c r="U202">
        <v>4931.43</v>
      </c>
      <c r="V202">
        <v>4.51</v>
      </c>
      <c r="X202">
        <v>65.040000000000006</v>
      </c>
      <c r="AA202" t="s">
        <v>281</v>
      </c>
      <c r="AB202" t="s">
        <v>282</v>
      </c>
      <c r="AC202" t="s">
        <v>23</v>
      </c>
      <c r="AD202">
        <v>3.78</v>
      </c>
      <c r="AE202">
        <v>4931.43</v>
      </c>
      <c r="AF202">
        <v>170328</v>
      </c>
      <c r="AH202">
        <v>4931.43</v>
      </c>
      <c r="AI202">
        <v>4</v>
      </c>
      <c r="AJ202">
        <v>6.1</v>
      </c>
      <c r="AK202">
        <v>52.4</v>
      </c>
      <c r="AM202" t="s">
        <v>281</v>
      </c>
      <c r="AN202" t="s">
        <v>282</v>
      </c>
      <c r="AO202" t="s">
        <v>23</v>
      </c>
      <c r="AP202">
        <v>3.85</v>
      </c>
      <c r="AQ202">
        <v>335.928</v>
      </c>
      <c r="AR202">
        <v>4351</v>
      </c>
      <c r="AS202">
        <v>109559.086</v>
      </c>
      <c r="AT202">
        <v>1.2E-2</v>
      </c>
      <c r="AY202" t="s">
        <v>281</v>
      </c>
      <c r="AZ202" t="s">
        <v>282</v>
      </c>
      <c r="BA202" t="s">
        <v>23</v>
      </c>
      <c r="BB202">
        <v>3.97</v>
      </c>
      <c r="BC202">
        <v>109559.086</v>
      </c>
      <c r="BD202">
        <v>2959963</v>
      </c>
      <c r="BF202">
        <v>109559.086</v>
      </c>
      <c r="BG202">
        <v>4</v>
      </c>
      <c r="BH202">
        <v>6.61</v>
      </c>
      <c r="BI202">
        <v>65.2</v>
      </c>
      <c r="BK202" t="s">
        <v>281</v>
      </c>
      <c r="BL202" t="s">
        <v>282</v>
      </c>
      <c r="BM202" t="s">
        <v>23</v>
      </c>
      <c r="BN202">
        <v>4.05</v>
      </c>
      <c r="BO202">
        <v>3257.239</v>
      </c>
      <c r="BP202">
        <v>117830</v>
      </c>
      <c r="BQ202">
        <v>2269.2669999999998</v>
      </c>
      <c r="BR202">
        <v>5.7409999999999997</v>
      </c>
      <c r="BT202">
        <v>33.44</v>
      </c>
      <c r="BW202" t="s">
        <v>281</v>
      </c>
      <c r="BX202" t="s">
        <v>282</v>
      </c>
      <c r="BY202" t="s">
        <v>23</v>
      </c>
      <c r="BZ202">
        <v>4.05</v>
      </c>
      <c r="CA202">
        <v>2269.2669999999998</v>
      </c>
      <c r="CB202">
        <v>85774</v>
      </c>
      <c r="CD202">
        <v>2269.2669999999998</v>
      </c>
      <c r="CE202">
        <v>4</v>
      </c>
      <c r="CF202">
        <v>6.75</v>
      </c>
      <c r="CG202">
        <v>68.8</v>
      </c>
      <c r="CI202" t="s">
        <v>281</v>
      </c>
      <c r="CJ202" t="s">
        <v>282</v>
      </c>
      <c r="CK202" t="s">
        <v>23</v>
      </c>
      <c r="CL202">
        <v>4.07</v>
      </c>
      <c r="CM202">
        <v>13.263</v>
      </c>
      <c r="CN202">
        <v>417</v>
      </c>
      <c r="CO202">
        <v>100046.359</v>
      </c>
      <c r="CP202">
        <v>1E-3</v>
      </c>
      <c r="CU202" t="s">
        <v>281</v>
      </c>
      <c r="CV202" t="s">
        <v>282</v>
      </c>
      <c r="CW202" t="s">
        <v>23</v>
      </c>
      <c r="CX202">
        <v>4.4000000000000004</v>
      </c>
      <c r="CY202">
        <v>2008.5830000000001</v>
      </c>
      <c r="CZ202">
        <v>88863</v>
      </c>
      <c r="DA202">
        <v>100046.359</v>
      </c>
      <c r="DB202">
        <v>0.08</v>
      </c>
      <c r="DG202" t="s">
        <v>281</v>
      </c>
      <c r="DH202" t="s">
        <v>282</v>
      </c>
      <c r="DI202" t="s">
        <v>23</v>
      </c>
      <c r="DJ202">
        <v>4.4000000000000004</v>
      </c>
      <c r="DK202">
        <v>100046.359</v>
      </c>
      <c r="DL202">
        <v>4210013</v>
      </c>
      <c r="DN202">
        <v>100046.359</v>
      </c>
      <c r="DO202">
        <v>4</v>
      </c>
      <c r="DP202">
        <v>11.19</v>
      </c>
      <c r="DQ202">
        <v>179.8</v>
      </c>
    </row>
    <row r="203" spans="3:121" x14ac:dyDescent="0.25">
      <c r="C203" t="s">
        <v>283</v>
      </c>
      <c r="D203" t="s">
        <v>284</v>
      </c>
      <c r="E203" t="s">
        <v>23</v>
      </c>
      <c r="F203">
        <v>3.85</v>
      </c>
      <c r="G203">
        <v>10.279</v>
      </c>
      <c r="H203">
        <v>210</v>
      </c>
      <c r="I203">
        <v>4408.8689999999997</v>
      </c>
      <c r="J203">
        <v>8.9999999999999993E-3</v>
      </c>
      <c r="O203" t="s">
        <v>283</v>
      </c>
      <c r="P203" t="s">
        <v>284</v>
      </c>
      <c r="Q203" t="s">
        <v>23</v>
      </c>
      <c r="R203">
        <v>3.78</v>
      </c>
      <c r="S203">
        <v>4127.7250000000004</v>
      </c>
      <c r="T203">
        <v>143210</v>
      </c>
      <c r="U203">
        <v>4408.8689999999997</v>
      </c>
      <c r="V203">
        <v>3.7450000000000001</v>
      </c>
      <c r="X203">
        <v>53.74</v>
      </c>
      <c r="AA203" t="s">
        <v>283</v>
      </c>
      <c r="AB203" t="s">
        <v>284</v>
      </c>
      <c r="AC203" t="s">
        <v>23</v>
      </c>
      <c r="AD203">
        <v>3.78</v>
      </c>
      <c r="AE203">
        <v>4408.8689999999997</v>
      </c>
      <c r="AF203">
        <v>152599</v>
      </c>
      <c r="AH203">
        <v>4408.8689999999997</v>
      </c>
      <c r="AI203">
        <v>4</v>
      </c>
      <c r="AJ203">
        <v>5.45</v>
      </c>
      <c r="AK203">
        <v>36.299999999999997</v>
      </c>
      <c r="AM203" t="s">
        <v>283</v>
      </c>
      <c r="AN203" t="s">
        <v>284</v>
      </c>
      <c r="AO203" t="s">
        <v>23</v>
      </c>
      <c r="AP203">
        <v>3.81</v>
      </c>
      <c r="AQ203">
        <v>556.298</v>
      </c>
      <c r="AR203">
        <v>12640</v>
      </c>
      <c r="AS203">
        <v>90430.554999999993</v>
      </c>
      <c r="AT203">
        <v>2.5000000000000001E-2</v>
      </c>
      <c r="AY203" t="s">
        <v>283</v>
      </c>
      <c r="AZ203" t="s">
        <v>284</v>
      </c>
      <c r="BA203" t="s">
        <v>23</v>
      </c>
      <c r="BB203">
        <v>3.96</v>
      </c>
      <c r="BC203">
        <v>90430.554999999993</v>
      </c>
      <c r="BD203">
        <v>2440787</v>
      </c>
      <c r="BF203">
        <v>90430.554999999993</v>
      </c>
      <c r="BG203">
        <v>4</v>
      </c>
      <c r="BH203">
        <v>5.46</v>
      </c>
      <c r="BI203">
        <v>36.4</v>
      </c>
      <c r="BK203" t="s">
        <v>283</v>
      </c>
      <c r="BL203" t="s">
        <v>284</v>
      </c>
      <c r="BM203" t="s">
        <v>23</v>
      </c>
      <c r="BN203">
        <v>4.05</v>
      </c>
      <c r="BO203">
        <v>3758.5749999999998</v>
      </c>
      <c r="BP203">
        <v>140254</v>
      </c>
      <c r="BQ203">
        <v>2124.2820000000002</v>
      </c>
      <c r="BR203">
        <v>7.077</v>
      </c>
      <c r="BT203">
        <v>41.45</v>
      </c>
      <c r="BW203" t="s">
        <v>283</v>
      </c>
      <c r="BX203" t="s">
        <v>284</v>
      </c>
      <c r="BY203" t="s">
        <v>23</v>
      </c>
      <c r="BZ203">
        <v>4.05</v>
      </c>
      <c r="CA203">
        <v>2124.2820000000002</v>
      </c>
      <c r="CB203">
        <v>80191</v>
      </c>
      <c r="CD203">
        <v>2124.2820000000002</v>
      </c>
      <c r="CE203">
        <v>4</v>
      </c>
      <c r="CF203">
        <v>6.32</v>
      </c>
      <c r="CG203">
        <v>58</v>
      </c>
      <c r="CI203" t="s">
        <v>283</v>
      </c>
      <c r="CJ203" t="s">
        <v>284</v>
      </c>
      <c r="CK203" t="s">
        <v>23</v>
      </c>
      <c r="CL203">
        <v>4.07</v>
      </c>
      <c r="CM203">
        <v>7.4630000000000001</v>
      </c>
      <c r="CN203">
        <v>338</v>
      </c>
      <c r="CO203">
        <v>95674.383000000002</v>
      </c>
      <c r="CP203">
        <v>0</v>
      </c>
      <c r="CU203" t="s">
        <v>283</v>
      </c>
      <c r="CV203" t="s">
        <v>284</v>
      </c>
      <c r="CW203" t="s">
        <v>23</v>
      </c>
      <c r="CX203">
        <v>4.4000000000000004</v>
      </c>
      <c r="CY203">
        <v>14150.011</v>
      </c>
      <c r="CZ203">
        <v>605117</v>
      </c>
      <c r="DA203">
        <v>95674.383000000002</v>
      </c>
      <c r="DB203">
        <v>0.59199999999999997</v>
      </c>
      <c r="DD203">
        <v>1.51</v>
      </c>
      <c r="DG203" t="s">
        <v>283</v>
      </c>
      <c r="DH203" t="s">
        <v>284</v>
      </c>
      <c r="DI203" t="s">
        <v>23</v>
      </c>
      <c r="DJ203">
        <v>4.4000000000000004</v>
      </c>
      <c r="DK203">
        <v>95674.383000000002</v>
      </c>
      <c r="DL203">
        <v>4084776</v>
      </c>
      <c r="DN203">
        <v>95674.383000000002</v>
      </c>
      <c r="DO203">
        <v>4</v>
      </c>
      <c r="DP203">
        <v>10.7</v>
      </c>
      <c r="DQ203">
        <v>167.6</v>
      </c>
    </row>
    <row r="204" spans="3:121" x14ac:dyDescent="0.25">
      <c r="C204" t="s">
        <v>285</v>
      </c>
      <c r="D204" t="s">
        <v>286</v>
      </c>
      <c r="E204" t="s">
        <v>23</v>
      </c>
      <c r="I204">
        <v>4910.3360000000002</v>
      </c>
      <c r="O204" t="s">
        <v>285</v>
      </c>
      <c r="P204" t="s">
        <v>286</v>
      </c>
      <c r="Q204" t="s">
        <v>23</v>
      </c>
      <c r="R204">
        <v>3.78</v>
      </c>
      <c r="S204">
        <v>4334.6549999999997</v>
      </c>
      <c r="T204">
        <v>148483</v>
      </c>
      <c r="U204">
        <v>4910.3360000000002</v>
      </c>
      <c r="V204">
        <v>3.5310000000000001</v>
      </c>
      <c r="X204">
        <v>50.58</v>
      </c>
      <c r="AA204" t="s">
        <v>285</v>
      </c>
      <c r="AB204" t="s">
        <v>286</v>
      </c>
      <c r="AC204" t="s">
        <v>23</v>
      </c>
      <c r="AD204">
        <v>3.78</v>
      </c>
      <c r="AE204">
        <v>4910.3360000000002</v>
      </c>
      <c r="AF204">
        <v>169194</v>
      </c>
      <c r="AH204">
        <v>4910.3360000000002</v>
      </c>
      <c r="AI204">
        <v>4</v>
      </c>
      <c r="AJ204">
        <v>6.07</v>
      </c>
      <c r="AK204">
        <v>51.8</v>
      </c>
      <c r="AM204" t="s">
        <v>285</v>
      </c>
      <c r="AN204" t="s">
        <v>286</v>
      </c>
      <c r="AO204" t="s">
        <v>23</v>
      </c>
      <c r="AP204">
        <v>3.81</v>
      </c>
      <c r="AQ204">
        <v>745.601</v>
      </c>
      <c r="AR204">
        <v>16891</v>
      </c>
      <c r="AS204">
        <v>102643.82</v>
      </c>
      <c r="AT204">
        <v>2.9000000000000001E-2</v>
      </c>
      <c r="AY204" t="s">
        <v>285</v>
      </c>
      <c r="AZ204" t="s">
        <v>286</v>
      </c>
      <c r="BA204" t="s">
        <v>23</v>
      </c>
      <c r="BB204">
        <v>3.97</v>
      </c>
      <c r="BC204">
        <v>102643.82</v>
      </c>
      <c r="BD204">
        <v>2885297</v>
      </c>
      <c r="BF204">
        <v>102643.82</v>
      </c>
      <c r="BG204">
        <v>4</v>
      </c>
      <c r="BH204">
        <v>6.19</v>
      </c>
      <c r="BI204">
        <v>54.8</v>
      </c>
      <c r="BK204" t="s">
        <v>285</v>
      </c>
      <c r="BL204" t="s">
        <v>286</v>
      </c>
      <c r="BM204" t="s">
        <v>23</v>
      </c>
      <c r="BN204">
        <v>4.05</v>
      </c>
      <c r="BO204">
        <v>3681.078</v>
      </c>
      <c r="BP204">
        <v>139784</v>
      </c>
      <c r="BQ204">
        <v>2198.0320000000002</v>
      </c>
      <c r="BR204">
        <v>6.6989999999999998</v>
      </c>
      <c r="BT204">
        <v>39.18</v>
      </c>
      <c r="BW204" t="s">
        <v>285</v>
      </c>
      <c r="BX204" t="s">
        <v>286</v>
      </c>
      <c r="BY204" t="s">
        <v>23</v>
      </c>
      <c r="BZ204">
        <v>4.05</v>
      </c>
      <c r="CA204">
        <v>2198.0320000000002</v>
      </c>
      <c r="CB204">
        <v>83709</v>
      </c>
      <c r="CD204">
        <v>2198.0320000000002</v>
      </c>
      <c r="CE204">
        <v>4</v>
      </c>
      <c r="CF204">
        <v>6.54</v>
      </c>
      <c r="CG204">
        <v>63.5</v>
      </c>
      <c r="CI204" t="s">
        <v>285</v>
      </c>
      <c r="CJ204" t="s">
        <v>286</v>
      </c>
      <c r="CK204" t="s">
        <v>23</v>
      </c>
      <c r="CO204">
        <v>93804.273000000001</v>
      </c>
      <c r="CU204" t="s">
        <v>285</v>
      </c>
      <c r="CV204" t="s">
        <v>286</v>
      </c>
      <c r="CW204" t="s">
        <v>23</v>
      </c>
      <c r="CX204">
        <v>4.4000000000000004</v>
      </c>
      <c r="CY204">
        <v>6172.6260000000002</v>
      </c>
      <c r="CZ204">
        <v>255818</v>
      </c>
      <c r="DA204">
        <v>93804.273000000001</v>
      </c>
      <c r="DB204">
        <v>0.26300000000000001</v>
      </c>
      <c r="DD204">
        <v>0.37</v>
      </c>
      <c r="DG204" t="s">
        <v>285</v>
      </c>
      <c r="DH204" t="s">
        <v>286</v>
      </c>
      <c r="DI204" t="s">
        <v>23</v>
      </c>
      <c r="DJ204">
        <v>4.4000000000000004</v>
      </c>
      <c r="DK204">
        <v>93804.273000000001</v>
      </c>
      <c r="DL204">
        <v>3910266</v>
      </c>
      <c r="DN204">
        <v>93804.273000000001</v>
      </c>
      <c r="DO204">
        <v>4</v>
      </c>
      <c r="DP204">
        <v>10.49</v>
      </c>
      <c r="DQ204">
        <v>162.30000000000001</v>
      </c>
    </row>
    <row r="205" spans="3:121" x14ac:dyDescent="0.25">
      <c r="C205" t="s">
        <v>287</v>
      </c>
      <c r="D205" t="s">
        <v>288</v>
      </c>
      <c r="E205" t="s">
        <v>23</v>
      </c>
      <c r="F205">
        <v>3.85</v>
      </c>
      <c r="G205">
        <v>10.55</v>
      </c>
      <c r="H205">
        <v>300</v>
      </c>
      <c r="I205">
        <v>4659.491</v>
      </c>
      <c r="J205">
        <v>8.9999999999999993E-3</v>
      </c>
      <c r="O205" t="s">
        <v>287</v>
      </c>
      <c r="P205" t="s">
        <v>288</v>
      </c>
      <c r="Q205" t="s">
        <v>23</v>
      </c>
      <c r="R205">
        <v>3.78</v>
      </c>
      <c r="S205">
        <v>4811.4179999999997</v>
      </c>
      <c r="T205">
        <v>164882</v>
      </c>
      <c r="U205">
        <v>4659.491</v>
      </c>
      <c r="V205">
        <v>4.13</v>
      </c>
      <c r="X205">
        <v>59.43</v>
      </c>
      <c r="AA205" t="s">
        <v>287</v>
      </c>
      <c r="AB205" t="s">
        <v>288</v>
      </c>
      <c r="AC205" t="s">
        <v>23</v>
      </c>
      <c r="AD205">
        <v>3.78</v>
      </c>
      <c r="AE205">
        <v>4659.491</v>
      </c>
      <c r="AF205">
        <v>160745</v>
      </c>
      <c r="AH205">
        <v>4659.491</v>
      </c>
      <c r="AI205">
        <v>4</v>
      </c>
      <c r="AJ205">
        <v>5.76</v>
      </c>
      <c r="AK205">
        <v>44</v>
      </c>
      <c r="AM205" t="s">
        <v>287</v>
      </c>
      <c r="AN205" t="s">
        <v>288</v>
      </c>
      <c r="AO205" t="s">
        <v>23</v>
      </c>
      <c r="AP205">
        <v>3.81</v>
      </c>
      <c r="AQ205">
        <v>662.70399999999995</v>
      </c>
      <c r="AR205">
        <v>14954</v>
      </c>
      <c r="AS205">
        <v>96604.726999999999</v>
      </c>
      <c r="AT205">
        <v>2.7E-2</v>
      </c>
      <c r="AY205" t="s">
        <v>287</v>
      </c>
      <c r="AZ205" t="s">
        <v>288</v>
      </c>
      <c r="BA205" t="s">
        <v>23</v>
      </c>
      <c r="BB205">
        <v>3.96</v>
      </c>
      <c r="BC205">
        <v>96604.726999999999</v>
      </c>
      <c r="BD205">
        <v>2642798</v>
      </c>
      <c r="BF205">
        <v>96604.726999999999</v>
      </c>
      <c r="BG205">
        <v>4</v>
      </c>
      <c r="BH205">
        <v>5.83</v>
      </c>
      <c r="BI205">
        <v>45.7</v>
      </c>
      <c r="BK205" t="s">
        <v>287</v>
      </c>
      <c r="BL205" t="s">
        <v>288</v>
      </c>
      <c r="BM205" t="s">
        <v>23</v>
      </c>
      <c r="BN205">
        <v>4.05</v>
      </c>
      <c r="BO205">
        <v>3579.895</v>
      </c>
      <c r="BP205">
        <v>132544</v>
      </c>
      <c r="BQ205">
        <v>2234.0329999999999</v>
      </c>
      <c r="BR205">
        <v>6.41</v>
      </c>
      <c r="BT205">
        <v>37.450000000000003</v>
      </c>
      <c r="BW205" t="s">
        <v>287</v>
      </c>
      <c r="BX205" t="s">
        <v>288</v>
      </c>
      <c r="BY205" t="s">
        <v>23</v>
      </c>
      <c r="BZ205">
        <v>4.05</v>
      </c>
      <c r="CA205">
        <v>2234.0329999999999</v>
      </c>
      <c r="CB205">
        <v>83528</v>
      </c>
      <c r="CD205">
        <v>2234.0329999999999</v>
      </c>
      <c r="CE205">
        <v>4</v>
      </c>
      <c r="CF205">
        <v>6.65</v>
      </c>
      <c r="CG205">
        <v>66.099999999999994</v>
      </c>
      <c r="CI205" t="s">
        <v>287</v>
      </c>
      <c r="CJ205" t="s">
        <v>288</v>
      </c>
      <c r="CK205" t="s">
        <v>23</v>
      </c>
      <c r="CL205">
        <v>4.1100000000000003</v>
      </c>
      <c r="CM205">
        <v>1.75</v>
      </c>
      <c r="CN205">
        <v>98</v>
      </c>
      <c r="CO205">
        <v>75229.672000000006</v>
      </c>
      <c r="CP205">
        <v>0</v>
      </c>
      <c r="CU205" t="s">
        <v>287</v>
      </c>
      <c r="CV205" t="s">
        <v>288</v>
      </c>
      <c r="CW205" t="s">
        <v>23</v>
      </c>
      <c r="CX205">
        <v>4.4000000000000004</v>
      </c>
      <c r="CY205">
        <v>5040.5590000000002</v>
      </c>
      <c r="CZ205">
        <v>197915</v>
      </c>
      <c r="DA205">
        <v>75229.672000000006</v>
      </c>
      <c r="DB205">
        <v>0.26800000000000002</v>
      </c>
      <c r="DD205">
        <v>0.39</v>
      </c>
      <c r="DG205" t="s">
        <v>287</v>
      </c>
      <c r="DH205" t="s">
        <v>288</v>
      </c>
      <c r="DI205" t="s">
        <v>23</v>
      </c>
      <c r="DJ205">
        <v>4.4000000000000004</v>
      </c>
      <c r="DK205">
        <v>75229.672000000006</v>
      </c>
      <c r="DL205">
        <v>2819570</v>
      </c>
      <c r="DN205">
        <v>75229.672000000006</v>
      </c>
      <c r="DO205">
        <v>4</v>
      </c>
      <c r="DP205">
        <v>8.42</v>
      </c>
      <c r="DQ205">
        <v>110.4</v>
      </c>
    </row>
    <row r="206" spans="3:121" x14ac:dyDescent="0.25">
      <c r="C206" t="s">
        <v>320</v>
      </c>
      <c r="D206" t="s">
        <v>321</v>
      </c>
      <c r="E206" t="s">
        <v>23</v>
      </c>
      <c r="I206">
        <v>4314.9949999999999</v>
      </c>
      <c r="O206" t="s">
        <v>320</v>
      </c>
      <c r="P206" t="s">
        <v>321</v>
      </c>
      <c r="Q206" t="s">
        <v>23</v>
      </c>
      <c r="R206">
        <v>3.78</v>
      </c>
      <c r="S206">
        <v>65.510999999999996</v>
      </c>
      <c r="T206">
        <v>2011</v>
      </c>
      <c r="U206">
        <v>4314.9949999999999</v>
      </c>
      <c r="V206">
        <v>6.0999999999999999E-2</v>
      </c>
      <c r="AA206" t="s">
        <v>320</v>
      </c>
      <c r="AB206" t="s">
        <v>321</v>
      </c>
      <c r="AC206" t="s">
        <v>23</v>
      </c>
      <c r="AD206">
        <v>3.78</v>
      </c>
      <c r="AE206">
        <v>4314.9949999999999</v>
      </c>
      <c r="AF206">
        <v>149357</v>
      </c>
      <c r="AH206">
        <v>4314.9949999999999</v>
      </c>
      <c r="AI206">
        <v>4</v>
      </c>
      <c r="AJ206">
        <v>5.34</v>
      </c>
      <c r="AK206">
        <v>33.4</v>
      </c>
      <c r="AM206" t="s">
        <v>320</v>
      </c>
      <c r="AN206" t="s">
        <v>321</v>
      </c>
      <c r="AO206" t="s">
        <v>23</v>
      </c>
      <c r="AP206">
        <v>3.81</v>
      </c>
      <c r="AQ206">
        <v>211102.141</v>
      </c>
      <c r="AR206">
        <v>6984337</v>
      </c>
      <c r="AS206">
        <v>122806.492</v>
      </c>
      <c r="AT206">
        <v>6.8760000000000003</v>
      </c>
      <c r="AV206">
        <v>19.09</v>
      </c>
      <c r="AY206" t="s">
        <v>320</v>
      </c>
      <c r="AZ206" t="s">
        <v>321</v>
      </c>
      <c r="BA206" t="s">
        <v>23</v>
      </c>
      <c r="BB206">
        <v>3.97</v>
      </c>
      <c r="BC206">
        <v>122806.492</v>
      </c>
      <c r="BD206">
        <v>3541354</v>
      </c>
      <c r="BF206">
        <v>122806.492</v>
      </c>
      <c r="BG206">
        <v>4</v>
      </c>
      <c r="BH206">
        <v>7.41</v>
      </c>
      <c r="BI206">
        <v>85.2</v>
      </c>
      <c r="BK206" t="s">
        <v>320</v>
      </c>
      <c r="BL206" t="s">
        <v>321</v>
      </c>
      <c r="BM206" t="s">
        <v>23</v>
      </c>
      <c r="BN206">
        <v>4.05</v>
      </c>
      <c r="BO206">
        <v>444.98899999999998</v>
      </c>
      <c r="BP206">
        <v>16010</v>
      </c>
      <c r="BQ206">
        <v>2325.502</v>
      </c>
      <c r="BR206">
        <v>0.76500000000000001</v>
      </c>
      <c r="BT206">
        <v>3.58</v>
      </c>
      <c r="BW206" t="s">
        <v>320</v>
      </c>
      <c r="BX206" t="s">
        <v>321</v>
      </c>
      <c r="BY206" t="s">
        <v>23</v>
      </c>
      <c r="BZ206">
        <v>4.05</v>
      </c>
      <c r="CA206">
        <v>2325.502</v>
      </c>
      <c r="CB206">
        <v>83837</v>
      </c>
      <c r="CD206">
        <v>2325.502</v>
      </c>
      <c r="CE206">
        <v>4</v>
      </c>
      <c r="CF206">
        <v>6.92</v>
      </c>
      <c r="CG206">
        <v>72.900000000000006</v>
      </c>
      <c r="CI206" t="s">
        <v>320</v>
      </c>
      <c r="CJ206" t="s">
        <v>321</v>
      </c>
      <c r="CK206" t="s">
        <v>23</v>
      </c>
      <c r="CL206">
        <v>4.07</v>
      </c>
      <c r="CM206">
        <v>84765.812999999995</v>
      </c>
      <c r="CN206">
        <v>3149459</v>
      </c>
      <c r="CO206">
        <v>97325.922000000006</v>
      </c>
      <c r="CP206">
        <v>3.484</v>
      </c>
      <c r="CR206">
        <v>57.55</v>
      </c>
      <c r="CU206" t="s">
        <v>320</v>
      </c>
      <c r="CV206" t="s">
        <v>321</v>
      </c>
      <c r="CW206" t="s">
        <v>23</v>
      </c>
      <c r="CX206">
        <v>4.4000000000000004</v>
      </c>
      <c r="CY206">
        <v>4395.4979999999996</v>
      </c>
      <c r="CZ206">
        <v>171055</v>
      </c>
      <c r="DA206">
        <v>97325.922000000006</v>
      </c>
      <c r="DB206">
        <v>0.18099999999999999</v>
      </c>
      <c r="DD206">
        <v>0.08</v>
      </c>
      <c r="DG206" t="s">
        <v>320</v>
      </c>
      <c r="DH206" t="s">
        <v>321</v>
      </c>
      <c r="DI206" t="s">
        <v>23</v>
      </c>
      <c r="DJ206">
        <v>4.4000000000000004</v>
      </c>
      <c r="DK206">
        <v>97325.922000000006</v>
      </c>
      <c r="DL206">
        <v>4022685</v>
      </c>
      <c r="DN206">
        <v>97325.922000000006</v>
      </c>
      <c r="DO206">
        <v>4</v>
      </c>
      <c r="DP206">
        <v>10.89</v>
      </c>
      <c r="DQ206">
        <v>172.2</v>
      </c>
    </row>
    <row r="207" spans="3:121" x14ac:dyDescent="0.25">
      <c r="C207" t="s">
        <v>322</v>
      </c>
      <c r="D207" t="s">
        <v>323</v>
      </c>
      <c r="E207" t="s">
        <v>23</v>
      </c>
      <c r="F207">
        <v>3.9</v>
      </c>
      <c r="G207">
        <v>8.6440000000000001</v>
      </c>
      <c r="H207">
        <v>217</v>
      </c>
      <c r="I207">
        <v>4169.22</v>
      </c>
      <c r="J207">
        <v>8.0000000000000002E-3</v>
      </c>
      <c r="O207" t="s">
        <v>322</v>
      </c>
      <c r="P207" t="s">
        <v>323</v>
      </c>
      <c r="Q207" t="s">
        <v>23</v>
      </c>
      <c r="R207">
        <v>3.78</v>
      </c>
      <c r="S207">
        <v>90.843999999999994</v>
      </c>
      <c r="T207">
        <v>2571</v>
      </c>
      <c r="U207">
        <v>4169.22</v>
      </c>
      <c r="V207">
        <v>8.6999999999999994E-2</v>
      </c>
      <c r="AA207" t="s">
        <v>322</v>
      </c>
      <c r="AB207" t="s">
        <v>323</v>
      </c>
      <c r="AC207" t="s">
        <v>23</v>
      </c>
      <c r="AD207">
        <v>3.78</v>
      </c>
      <c r="AE207">
        <v>4169.22</v>
      </c>
      <c r="AF207">
        <v>142828</v>
      </c>
      <c r="AH207">
        <v>4169.22</v>
      </c>
      <c r="AI207">
        <v>4</v>
      </c>
      <c r="AJ207">
        <v>5.15</v>
      </c>
      <c r="AK207">
        <v>28.9</v>
      </c>
      <c r="AM207" t="s">
        <v>322</v>
      </c>
      <c r="AN207" t="s">
        <v>323</v>
      </c>
      <c r="AO207" t="s">
        <v>23</v>
      </c>
      <c r="AP207">
        <v>3.81</v>
      </c>
      <c r="AQ207">
        <v>308503.53100000002</v>
      </c>
      <c r="AR207">
        <v>10401536</v>
      </c>
      <c r="AS207">
        <v>105540.742</v>
      </c>
      <c r="AT207">
        <v>11.692</v>
      </c>
      <c r="AV207">
        <v>32.75</v>
      </c>
      <c r="AY207" t="s">
        <v>322</v>
      </c>
      <c r="AZ207" t="s">
        <v>323</v>
      </c>
      <c r="BA207" t="s">
        <v>23</v>
      </c>
      <c r="BB207">
        <v>3.96</v>
      </c>
      <c r="BC207">
        <v>105540.742</v>
      </c>
      <c r="BD207">
        <v>2950542</v>
      </c>
      <c r="BF207">
        <v>105540.742</v>
      </c>
      <c r="BG207">
        <v>4</v>
      </c>
      <c r="BH207">
        <v>6.37</v>
      </c>
      <c r="BI207">
        <v>59.2</v>
      </c>
      <c r="BK207" t="s">
        <v>322</v>
      </c>
      <c r="BL207" t="s">
        <v>323</v>
      </c>
      <c r="BM207" t="s">
        <v>23</v>
      </c>
      <c r="BN207">
        <v>4.05</v>
      </c>
      <c r="BO207">
        <v>169.976</v>
      </c>
      <c r="BP207">
        <v>6440</v>
      </c>
      <c r="BQ207">
        <v>2318.1570000000002</v>
      </c>
      <c r="BR207">
        <v>0.29299999999999998</v>
      </c>
      <c r="BT207">
        <v>0.75</v>
      </c>
      <c r="BW207" t="s">
        <v>322</v>
      </c>
      <c r="BX207" t="s">
        <v>323</v>
      </c>
      <c r="BY207" t="s">
        <v>23</v>
      </c>
      <c r="BZ207">
        <v>4.05</v>
      </c>
      <c r="CA207">
        <v>2318.1570000000002</v>
      </c>
      <c r="CB207">
        <v>89454</v>
      </c>
      <c r="CD207">
        <v>2318.1570000000002</v>
      </c>
      <c r="CE207">
        <v>4</v>
      </c>
      <c r="CF207">
        <v>6.9</v>
      </c>
      <c r="CG207">
        <v>72.400000000000006</v>
      </c>
      <c r="CI207" t="s">
        <v>322</v>
      </c>
      <c r="CJ207" t="s">
        <v>323</v>
      </c>
      <c r="CK207" t="s">
        <v>23</v>
      </c>
      <c r="CL207">
        <v>4.0599999999999996</v>
      </c>
      <c r="CM207">
        <v>89158.577999999994</v>
      </c>
      <c r="CN207">
        <v>3440956</v>
      </c>
      <c r="CO207">
        <v>102662.727</v>
      </c>
      <c r="CP207">
        <v>3.4740000000000002</v>
      </c>
      <c r="CR207">
        <v>57.38</v>
      </c>
      <c r="CU207" t="s">
        <v>322</v>
      </c>
      <c r="CV207" t="s">
        <v>323</v>
      </c>
      <c r="CW207" t="s">
        <v>23</v>
      </c>
      <c r="CX207">
        <v>4.4000000000000004</v>
      </c>
      <c r="CY207">
        <v>4938.4870000000001</v>
      </c>
      <c r="CZ207">
        <v>182785</v>
      </c>
      <c r="DA207">
        <v>102662.727</v>
      </c>
      <c r="DB207">
        <v>0.192</v>
      </c>
      <c r="DD207">
        <v>0.12</v>
      </c>
      <c r="DG207" t="s">
        <v>322</v>
      </c>
      <c r="DH207" t="s">
        <v>323</v>
      </c>
      <c r="DI207" t="s">
        <v>23</v>
      </c>
      <c r="DJ207">
        <v>4.4000000000000004</v>
      </c>
      <c r="DK207">
        <v>102662.727</v>
      </c>
      <c r="DL207">
        <v>3738008</v>
      </c>
      <c r="DN207">
        <v>102662.727</v>
      </c>
      <c r="DO207">
        <v>4</v>
      </c>
      <c r="DP207">
        <v>11.48</v>
      </c>
      <c r="DQ207">
        <v>187.1</v>
      </c>
    </row>
    <row r="208" spans="3:121" x14ac:dyDescent="0.25">
      <c r="C208" t="s">
        <v>324</v>
      </c>
      <c r="D208" t="s">
        <v>325</v>
      </c>
      <c r="E208" t="s">
        <v>23</v>
      </c>
      <c r="F208">
        <v>3.88</v>
      </c>
      <c r="G208">
        <v>5.0670000000000002</v>
      </c>
      <c r="H208">
        <v>195</v>
      </c>
      <c r="I208">
        <v>4343.7470000000003</v>
      </c>
      <c r="J208">
        <v>5.0000000000000001E-3</v>
      </c>
      <c r="O208" t="s">
        <v>324</v>
      </c>
      <c r="P208" t="s">
        <v>325</v>
      </c>
      <c r="Q208" t="s">
        <v>23</v>
      </c>
      <c r="R208">
        <v>3.78</v>
      </c>
      <c r="S208">
        <v>59.137999999999998</v>
      </c>
      <c r="T208">
        <v>1829</v>
      </c>
      <c r="U208">
        <v>4343.7470000000003</v>
      </c>
      <c r="V208">
        <v>5.3999999999999999E-2</v>
      </c>
      <c r="AA208" t="s">
        <v>324</v>
      </c>
      <c r="AB208" t="s">
        <v>325</v>
      </c>
      <c r="AC208" t="s">
        <v>23</v>
      </c>
      <c r="AD208">
        <v>3.78</v>
      </c>
      <c r="AE208">
        <v>4343.7470000000003</v>
      </c>
      <c r="AF208">
        <v>149701</v>
      </c>
      <c r="AH208">
        <v>4343.7470000000003</v>
      </c>
      <c r="AI208">
        <v>4</v>
      </c>
      <c r="AJ208">
        <v>5.37</v>
      </c>
      <c r="AK208">
        <v>34.299999999999997</v>
      </c>
      <c r="AM208" t="s">
        <v>324</v>
      </c>
      <c r="AN208" t="s">
        <v>325</v>
      </c>
      <c r="AO208" t="s">
        <v>23</v>
      </c>
      <c r="AP208">
        <v>3.8</v>
      </c>
      <c r="AQ208">
        <v>356524.71899999998</v>
      </c>
      <c r="AR208">
        <v>12119818</v>
      </c>
      <c r="AS208">
        <v>108226.414</v>
      </c>
      <c r="AT208">
        <v>13.177</v>
      </c>
      <c r="AV208">
        <v>36.97</v>
      </c>
      <c r="AY208" t="s">
        <v>324</v>
      </c>
      <c r="AZ208" t="s">
        <v>325</v>
      </c>
      <c r="BA208" t="s">
        <v>23</v>
      </c>
      <c r="BB208">
        <v>3.96</v>
      </c>
      <c r="BC208">
        <v>108226.414</v>
      </c>
      <c r="BD208">
        <v>2970949</v>
      </c>
      <c r="BF208">
        <v>108226.414</v>
      </c>
      <c r="BG208">
        <v>4</v>
      </c>
      <c r="BH208">
        <v>6.53</v>
      </c>
      <c r="BI208">
        <v>63.2</v>
      </c>
      <c r="BK208" t="s">
        <v>324</v>
      </c>
      <c r="BL208" t="s">
        <v>325</v>
      </c>
      <c r="BM208" t="s">
        <v>23</v>
      </c>
      <c r="BN208">
        <v>4.05</v>
      </c>
      <c r="BO208">
        <v>77.56</v>
      </c>
      <c r="BP208">
        <v>3248</v>
      </c>
      <c r="BQ208">
        <v>2446.0419999999999</v>
      </c>
      <c r="BR208">
        <v>0.127</v>
      </c>
      <c r="BW208" t="s">
        <v>324</v>
      </c>
      <c r="BX208" t="s">
        <v>325</v>
      </c>
      <c r="BY208" t="s">
        <v>23</v>
      </c>
      <c r="BZ208">
        <v>4.05</v>
      </c>
      <c r="CA208">
        <v>2446.0419999999999</v>
      </c>
      <c r="CB208">
        <v>96028</v>
      </c>
      <c r="CD208">
        <v>2446.0419999999999</v>
      </c>
      <c r="CE208">
        <v>4</v>
      </c>
      <c r="CF208">
        <v>7.28</v>
      </c>
      <c r="CG208">
        <v>81.900000000000006</v>
      </c>
      <c r="CI208" t="s">
        <v>324</v>
      </c>
      <c r="CJ208" t="s">
        <v>325</v>
      </c>
      <c r="CK208" t="s">
        <v>23</v>
      </c>
      <c r="CL208">
        <v>4.0599999999999996</v>
      </c>
      <c r="CM208">
        <v>89658.922000000006</v>
      </c>
      <c r="CN208">
        <v>3423202</v>
      </c>
      <c r="CO208">
        <v>99524.108999999997</v>
      </c>
      <c r="CP208">
        <v>3.6040000000000001</v>
      </c>
      <c r="CR208">
        <v>59.55</v>
      </c>
      <c r="CU208" t="s">
        <v>324</v>
      </c>
      <c r="CV208" t="s">
        <v>325</v>
      </c>
      <c r="CW208" t="s">
        <v>23</v>
      </c>
      <c r="CX208">
        <v>4.4000000000000004</v>
      </c>
      <c r="CY208">
        <v>3017.9589999999998</v>
      </c>
      <c r="CZ208">
        <v>122122</v>
      </c>
      <c r="DA208">
        <v>99524.108999999997</v>
      </c>
      <c r="DB208">
        <v>0.121</v>
      </c>
      <c r="DG208" t="s">
        <v>324</v>
      </c>
      <c r="DH208" t="s">
        <v>325</v>
      </c>
      <c r="DI208" t="s">
        <v>23</v>
      </c>
      <c r="DJ208">
        <v>4.4000000000000004</v>
      </c>
      <c r="DK208">
        <v>99524.108999999997</v>
      </c>
      <c r="DL208">
        <v>3978316</v>
      </c>
      <c r="DN208">
        <v>99524.108999999997</v>
      </c>
      <c r="DO208">
        <v>4</v>
      </c>
      <c r="DP208">
        <v>11.13</v>
      </c>
      <c r="DQ208">
        <v>178.3</v>
      </c>
    </row>
    <row r="209" spans="3:121" x14ac:dyDescent="0.25">
      <c r="C209" t="s">
        <v>346</v>
      </c>
      <c r="D209" t="s">
        <v>347</v>
      </c>
      <c r="E209" t="s">
        <v>23</v>
      </c>
      <c r="F209">
        <v>3.84</v>
      </c>
      <c r="G209">
        <v>3.194</v>
      </c>
      <c r="H209">
        <v>60</v>
      </c>
      <c r="I209">
        <v>3898.605</v>
      </c>
      <c r="J209">
        <v>3.0000000000000001E-3</v>
      </c>
      <c r="O209" t="s">
        <v>346</v>
      </c>
      <c r="P209" t="s">
        <v>347</v>
      </c>
      <c r="Q209" t="s">
        <v>23</v>
      </c>
      <c r="R209">
        <v>3.78</v>
      </c>
      <c r="S209">
        <v>229.48</v>
      </c>
      <c r="T209">
        <v>8090</v>
      </c>
      <c r="U209">
        <v>3898.605</v>
      </c>
      <c r="V209">
        <v>0.23499999999999999</v>
      </c>
      <c r="X209">
        <v>1.88</v>
      </c>
      <c r="AA209" t="s">
        <v>346</v>
      </c>
      <c r="AB209" t="s">
        <v>347</v>
      </c>
      <c r="AC209" t="s">
        <v>23</v>
      </c>
      <c r="AD209">
        <v>3.78</v>
      </c>
      <c r="AE209">
        <v>3898.605</v>
      </c>
      <c r="AF209">
        <v>133591</v>
      </c>
      <c r="AH209">
        <v>3898.605</v>
      </c>
      <c r="AI209">
        <v>4</v>
      </c>
      <c r="AJ209">
        <v>4.82</v>
      </c>
      <c r="AK209">
        <v>20.5</v>
      </c>
      <c r="AM209" t="s">
        <v>346</v>
      </c>
      <c r="AN209" t="s">
        <v>347</v>
      </c>
      <c r="AO209" t="s">
        <v>23</v>
      </c>
      <c r="AP209">
        <v>3.81</v>
      </c>
      <c r="AQ209">
        <v>283991.43800000002</v>
      </c>
      <c r="AR209">
        <v>9699914</v>
      </c>
      <c r="AS209">
        <v>103418.43799999999</v>
      </c>
      <c r="AT209">
        <v>10.984</v>
      </c>
      <c r="AV209">
        <v>30.75</v>
      </c>
      <c r="AY209" t="s">
        <v>346</v>
      </c>
      <c r="AZ209" t="s">
        <v>347</v>
      </c>
      <c r="BA209" t="s">
        <v>23</v>
      </c>
      <c r="BB209">
        <v>3.96</v>
      </c>
      <c r="BC209">
        <v>103418.43799999999</v>
      </c>
      <c r="BD209">
        <v>3004115</v>
      </c>
      <c r="BF209">
        <v>103418.43799999999</v>
      </c>
      <c r="BG209">
        <v>4</v>
      </c>
      <c r="BH209">
        <v>6.24</v>
      </c>
      <c r="BI209">
        <v>56</v>
      </c>
      <c r="BK209" t="s">
        <v>346</v>
      </c>
      <c r="BL209" t="s">
        <v>347</v>
      </c>
      <c r="BM209" t="s">
        <v>23</v>
      </c>
      <c r="BN209">
        <v>4.05</v>
      </c>
      <c r="BO209">
        <v>71.582999999999998</v>
      </c>
      <c r="BP209">
        <v>3014</v>
      </c>
      <c r="BQ209">
        <v>2244.7170000000001</v>
      </c>
      <c r="BR209">
        <v>0.128</v>
      </c>
      <c r="BW209" t="s">
        <v>346</v>
      </c>
      <c r="BX209" t="s">
        <v>347</v>
      </c>
      <c r="BY209" t="s">
        <v>23</v>
      </c>
      <c r="BZ209">
        <v>4.05</v>
      </c>
      <c r="CA209">
        <v>2244.7170000000001</v>
      </c>
      <c r="CB209">
        <v>87807</v>
      </c>
      <c r="CD209">
        <v>2244.7170000000001</v>
      </c>
      <c r="CE209">
        <v>4</v>
      </c>
      <c r="CF209">
        <v>6.68</v>
      </c>
      <c r="CG209">
        <v>66.900000000000006</v>
      </c>
      <c r="CI209" t="s">
        <v>346</v>
      </c>
      <c r="CJ209" t="s">
        <v>347</v>
      </c>
      <c r="CK209" t="s">
        <v>23</v>
      </c>
      <c r="CL209">
        <v>4.0599999999999996</v>
      </c>
      <c r="CM209">
        <v>82879.843999999997</v>
      </c>
      <c r="CN209">
        <v>2973760</v>
      </c>
      <c r="CO209">
        <v>93904.141000000003</v>
      </c>
      <c r="CP209">
        <v>3.53</v>
      </c>
      <c r="CR209">
        <v>58.33</v>
      </c>
      <c r="CU209" t="s">
        <v>346</v>
      </c>
      <c r="CV209" t="s">
        <v>347</v>
      </c>
      <c r="CW209" t="s">
        <v>23</v>
      </c>
      <c r="CX209">
        <v>4.4000000000000004</v>
      </c>
      <c r="CY209">
        <v>2398.4479999999999</v>
      </c>
      <c r="CZ209">
        <v>106629</v>
      </c>
      <c r="DA209">
        <v>93904.141000000003</v>
      </c>
      <c r="DB209">
        <v>0.10199999999999999</v>
      </c>
      <c r="DG209" t="s">
        <v>346</v>
      </c>
      <c r="DH209" t="s">
        <v>347</v>
      </c>
      <c r="DI209" t="s">
        <v>23</v>
      </c>
      <c r="DJ209">
        <v>4.4000000000000004</v>
      </c>
      <c r="DK209">
        <v>93904.141000000003</v>
      </c>
      <c r="DL209">
        <v>4091944</v>
      </c>
      <c r="DN209">
        <v>93904.141000000003</v>
      </c>
      <c r="DO209">
        <v>4</v>
      </c>
      <c r="DP209">
        <v>10.5</v>
      </c>
      <c r="DQ209">
        <v>162.6</v>
      </c>
    </row>
    <row r="210" spans="3:121" x14ac:dyDescent="0.25">
      <c r="C210" t="s">
        <v>348</v>
      </c>
      <c r="D210" t="s">
        <v>349</v>
      </c>
      <c r="E210" t="s">
        <v>23</v>
      </c>
      <c r="F210">
        <v>3.88</v>
      </c>
      <c r="G210">
        <v>14.696</v>
      </c>
      <c r="H210">
        <v>311</v>
      </c>
      <c r="I210">
        <v>4061.239</v>
      </c>
      <c r="J210">
        <v>1.4E-2</v>
      </c>
      <c r="O210" t="s">
        <v>348</v>
      </c>
      <c r="P210" t="s">
        <v>349</v>
      </c>
      <c r="Q210" t="s">
        <v>23</v>
      </c>
      <c r="R210">
        <v>3.78</v>
      </c>
      <c r="S210">
        <v>54.195999999999998</v>
      </c>
      <c r="T210">
        <v>1918</v>
      </c>
      <c r="U210">
        <v>4061.239</v>
      </c>
      <c r="V210">
        <v>5.2999999999999999E-2</v>
      </c>
      <c r="AA210" t="s">
        <v>348</v>
      </c>
      <c r="AB210" t="s">
        <v>349</v>
      </c>
      <c r="AC210" t="s">
        <v>23</v>
      </c>
      <c r="AD210">
        <v>3.78</v>
      </c>
      <c r="AE210">
        <v>4061.239</v>
      </c>
      <c r="AF210">
        <v>140995</v>
      </c>
      <c r="AH210">
        <v>4061.239</v>
      </c>
      <c r="AI210">
        <v>4</v>
      </c>
      <c r="AJ210">
        <v>5.0199999999999996</v>
      </c>
      <c r="AK210">
        <v>25.5</v>
      </c>
      <c r="AM210" t="s">
        <v>348</v>
      </c>
      <c r="AN210" t="s">
        <v>349</v>
      </c>
      <c r="AO210" t="s">
        <v>23</v>
      </c>
      <c r="AP210">
        <v>3.81</v>
      </c>
      <c r="AQ210">
        <v>303358.25</v>
      </c>
      <c r="AR210">
        <v>10312001</v>
      </c>
      <c r="AS210">
        <v>106341.625</v>
      </c>
      <c r="AT210">
        <v>11.411</v>
      </c>
      <c r="AV210">
        <v>31.95</v>
      </c>
      <c r="AY210" t="s">
        <v>348</v>
      </c>
      <c r="AZ210" t="s">
        <v>349</v>
      </c>
      <c r="BA210" t="s">
        <v>23</v>
      </c>
      <c r="BB210">
        <v>3.97</v>
      </c>
      <c r="BC210">
        <v>106341.625</v>
      </c>
      <c r="BD210">
        <v>3036697</v>
      </c>
      <c r="BF210">
        <v>106341.625</v>
      </c>
      <c r="BG210">
        <v>4</v>
      </c>
      <c r="BH210">
        <v>6.42</v>
      </c>
      <c r="BI210">
        <v>60.4</v>
      </c>
      <c r="BK210" t="s">
        <v>348</v>
      </c>
      <c r="BL210" t="s">
        <v>349</v>
      </c>
      <c r="BM210" t="s">
        <v>23</v>
      </c>
      <c r="BN210">
        <v>4.05</v>
      </c>
      <c r="BO210">
        <v>45.631999999999998</v>
      </c>
      <c r="BP210">
        <v>2059</v>
      </c>
      <c r="BQ210">
        <v>2253.7339999999999</v>
      </c>
      <c r="BR210">
        <v>8.1000000000000003E-2</v>
      </c>
      <c r="BW210" t="s">
        <v>348</v>
      </c>
      <c r="BX210" t="s">
        <v>349</v>
      </c>
      <c r="BY210" t="s">
        <v>23</v>
      </c>
      <c r="BZ210">
        <v>4.05</v>
      </c>
      <c r="CA210">
        <v>2253.7339999999999</v>
      </c>
      <c r="CB210">
        <v>90122</v>
      </c>
      <c r="CD210">
        <v>2253.7339999999999</v>
      </c>
      <c r="CE210">
        <v>4</v>
      </c>
      <c r="CF210">
        <v>6.7</v>
      </c>
      <c r="CG210">
        <v>67.599999999999994</v>
      </c>
      <c r="CI210" t="s">
        <v>348</v>
      </c>
      <c r="CJ210" t="s">
        <v>349</v>
      </c>
      <c r="CK210" t="s">
        <v>23</v>
      </c>
      <c r="CL210">
        <v>4.0599999999999996</v>
      </c>
      <c r="CM210">
        <v>83693.422000000006</v>
      </c>
      <c r="CN210">
        <v>3138311</v>
      </c>
      <c r="CO210">
        <v>99092.422000000006</v>
      </c>
      <c r="CP210">
        <v>3.3780000000000001</v>
      </c>
      <c r="CR210">
        <v>55.79</v>
      </c>
      <c r="CU210" t="s">
        <v>348</v>
      </c>
      <c r="CV210" t="s">
        <v>349</v>
      </c>
      <c r="CW210" t="s">
        <v>23</v>
      </c>
      <c r="CX210">
        <v>4.4000000000000004</v>
      </c>
      <c r="CY210">
        <v>2452.6790000000001</v>
      </c>
      <c r="CZ210">
        <v>97232</v>
      </c>
      <c r="DA210">
        <v>99092.422000000006</v>
      </c>
      <c r="DB210">
        <v>9.9000000000000005E-2</v>
      </c>
      <c r="DG210" t="s">
        <v>348</v>
      </c>
      <c r="DH210" t="s">
        <v>349</v>
      </c>
      <c r="DI210" t="s">
        <v>23</v>
      </c>
      <c r="DJ210">
        <v>4.4000000000000004</v>
      </c>
      <c r="DK210">
        <v>99092.422000000006</v>
      </c>
      <c r="DL210">
        <v>3960975</v>
      </c>
      <c r="DN210">
        <v>99092.422000000006</v>
      </c>
      <c r="DO210">
        <v>4</v>
      </c>
      <c r="DP210">
        <v>11.08</v>
      </c>
      <c r="DQ210">
        <v>177.1</v>
      </c>
    </row>
    <row r="211" spans="3:121" x14ac:dyDescent="0.25">
      <c r="C211" t="s">
        <v>350</v>
      </c>
      <c r="D211" t="s">
        <v>351</v>
      </c>
      <c r="E211" t="s">
        <v>23</v>
      </c>
      <c r="I211">
        <v>3517.0210000000002</v>
      </c>
      <c r="O211" t="s">
        <v>350</v>
      </c>
      <c r="P211" t="s">
        <v>351</v>
      </c>
      <c r="Q211" t="s">
        <v>23</v>
      </c>
      <c r="R211">
        <v>3.78</v>
      </c>
      <c r="S211">
        <v>73.433000000000007</v>
      </c>
      <c r="T211">
        <v>2244</v>
      </c>
      <c r="U211">
        <v>3517.0210000000002</v>
      </c>
      <c r="V211">
        <v>8.4000000000000005E-2</v>
      </c>
      <c r="AA211" t="s">
        <v>350</v>
      </c>
      <c r="AB211" t="s">
        <v>351</v>
      </c>
      <c r="AC211" t="s">
        <v>23</v>
      </c>
      <c r="AD211">
        <v>3.78</v>
      </c>
      <c r="AE211">
        <v>3517.0210000000002</v>
      </c>
      <c r="AF211">
        <v>121705</v>
      </c>
      <c r="AH211">
        <v>3517.0210000000002</v>
      </c>
      <c r="AI211">
        <v>4</v>
      </c>
      <c r="AJ211">
        <v>4.3499999999999996</v>
      </c>
      <c r="AK211">
        <v>8.6999999999999993</v>
      </c>
      <c r="AM211" t="s">
        <v>350</v>
      </c>
      <c r="AN211" t="s">
        <v>351</v>
      </c>
      <c r="AO211" t="s">
        <v>23</v>
      </c>
      <c r="AP211">
        <v>3.81</v>
      </c>
      <c r="AQ211">
        <v>279995.09399999998</v>
      </c>
      <c r="AR211">
        <v>9373390</v>
      </c>
      <c r="AS211">
        <v>92977.766000000003</v>
      </c>
      <c r="AT211">
        <v>12.045999999999999</v>
      </c>
      <c r="AV211">
        <v>33.76</v>
      </c>
      <c r="AY211" t="s">
        <v>350</v>
      </c>
      <c r="AZ211" t="s">
        <v>351</v>
      </c>
      <c r="BA211" t="s">
        <v>23</v>
      </c>
      <c r="BB211">
        <v>3.97</v>
      </c>
      <c r="BC211">
        <v>92977.766000000003</v>
      </c>
      <c r="BD211">
        <v>2623362</v>
      </c>
      <c r="BF211">
        <v>92977.766000000003</v>
      </c>
      <c r="BG211">
        <v>4</v>
      </c>
      <c r="BH211">
        <v>5.61</v>
      </c>
      <c r="BI211">
        <v>40.200000000000003</v>
      </c>
      <c r="BK211" t="s">
        <v>350</v>
      </c>
      <c r="BL211" t="s">
        <v>351</v>
      </c>
      <c r="BM211" t="s">
        <v>23</v>
      </c>
      <c r="BN211">
        <v>4.05</v>
      </c>
      <c r="BO211">
        <v>68.436000000000007</v>
      </c>
      <c r="BP211">
        <v>2773</v>
      </c>
      <c r="BQ211">
        <v>2225.482</v>
      </c>
      <c r="BR211">
        <v>0.123</v>
      </c>
      <c r="BW211" t="s">
        <v>350</v>
      </c>
      <c r="BX211" t="s">
        <v>351</v>
      </c>
      <c r="BY211" t="s">
        <v>23</v>
      </c>
      <c r="BZ211">
        <v>4.05</v>
      </c>
      <c r="CA211">
        <v>2225.482</v>
      </c>
      <c r="CB211">
        <v>85507</v>
      </c>
      <c r="CD211">
        <v>2225.482</v>
      </c>
      <c r="CE211">
        <v>4</v>
      </c>
      <c r="CF211">
        <v>6.62</v>
      </c>
      <c r="CG211">
        <v>65.5</v>
      </c>
      <c r="CI211" t="s">
        <v>350</v>
      </c>
      <c r="CJ211" t="s">
        <v>351</v>
      </c>
      <c r="CK211" t="s">
        <v>23</v>
      </c>
      <c r="CL211">
        <v>4.07</v>
      </c>
      <c r="CM211">
        <v>85406.218999999997</v>
      </c>
      <c r="CN211">
        <v>3482632</v>
      </c>
      <c r="CO211">
        <v>102824.82799999999</v>
      </c>
      <c r="CP211">
        <v>3.3220000000000001</v>
      </c>
      <c r="CR211">
        <v>54.85</v>
      </c>
      <c r="CU211" t="s">
        <v>350</v>
      </c>
      <c r="CV211" t="s">
        <v>351</v>
      </c>
      <c r="CW211" t="s">
        <v>23</v>
      </c>
      <c r="CX211">
        <v>4.4000000000000004</v>
      </c>
      <c r="CY211">
        <v>3060.9409999999998</v>
      </c>
      <c r="CZ211">
        <v>112753</v>
      </c>
      <c r="DA211">
        <v>102824.82799999999</v>
      </c>
      <c r="DB211">
        <v>0.11899999999999999</v>
      </c>
      <c r="DG211" t="s">
        <v>350</v>
      </c>
      <c r="DH211" t="s">
        <v>351</v>
      </c>
      <c r="DI211" t="s">
        <v>23</v>
      </c>
      <c r="DJ211">
        <v>4.4000000000000004</v>
      </c>
      <c r="DK211">
        <v>102824.82799999999</v>
      </c>
      <c r="DL211">
        <v>3514491</v>
      </c>
      <c r="DN211">
        <v>102824.82799999999</v>
      </c>
      <c r="DO211">
        <v>4</v>
      </c>
      <c r="DP211">
        <v>11.5</v>
      </c>
      <c r="DQ211">
        <v>187.6</v>
      </c>
    </row>
    <row r="212" spans="3:121" x14ac:dyDescent="0.25">
      <c r="C212" t="s">
        <v>326</v>
      </c>
      <c r="D212" t="s">
        <v>327</v>
      </c>
      <c r="E212" t="s">
        <v>23</v>
      </c>
      <c r="I212">
        <v>3994.895</v>
      </c>
      <c r="O212" t="s">
        <v>326</v>
      </c>
      <c r="P212" t="s">
        <v>327</v>
      </c>
      <c r="Q212" t="s">
        <v>23</v>
      </c>
      <c r="R212">
        <v>3.78</v>
      </c>
      <c r="S212">
        <v>42.996000000000002</v>
      </c>
      <c r="T212">
        <v>1394</v>
      </c>
      <c r="U212">
        <v>3994.895</v>
      </c>
      <c r="V212">
        <v>4.2999999999999997E-2</v>
      </c>
      <c r="AA212" t="s">
        <v>326</v>
      </c>
      <c r="AB212" t="s">
        <v>327</v>
      </c>
      <c r="AC212" t="s">
        <v>23</v>
      </c>
      <c r="AD212">
        <v>3.77</v>
      </c>
      <c r="AE212">
        <v>3994.895</v>
      </c>
      <c r="AF212">
        <v>137003</v>
      </c>
      <c r="AH212">
        <v>3994.895</v>
      </c>
      <c r="AI212">
        <v>4</v>
      </c>
      <c r="AJ212">
        <v>4.9400000000000004</v>
      </c>
      <c r="AK212">
        <v>23.5</v>
      </c>
      <c r="AM212" t="s">
        <v>326</v>
      </c>
      <c r="AN212" t="s">
        <v>327</v>
      </c>
      <c r="AO212" t="s">
        <v>23</v>
      </c>
      <c r="AP212">
        <v>3.81</v>
      </c>
      <c r="AQ212">
        <v>384793.40600000002</v>
      </c>
      <c r="AR212">
        <v>13078994</v>
      </c>
      <c r="AS212">
        <v>98816.093999999997</v>
      </c>
      <c r="AT212">
        <v>15.576000000000001</v>
      </c>
      <c r="AV212">
        <v>43.77</v>
      </c>
      <c r="AY212" t="s">
        <v>326</v>
      </c>
      <c r="AZ212" t="s">
        <v>327</v>
      </c>
      <c r="BA212" t="s">
        <v>23</v>
      </c>
      <c r="BB212">
        <v>3.96</v>
      </c>
      <c r="BC212">
        <v>98816.093999999997</v>
      </c>
      <c r="BD212">
        <v>2714665</v>
      </c>
      <c r="BF212">
        <v>98816.093999999997</v>
      </c>
      <c r="BG212">
        <v>4</v>
      </c>
      <c r="BH212">
        <v>5.96</v>
      </c>
      <c r="BI212">
        <v>49</v>
      </c>
      <c r="BK212" t="s">
        <v>326</v>
      </c>
      <c r="BL212" t="s">
        <v>327</v>
      </c>
      <c r="BM212" t="s">
        <v>23</v>
      </c>
      <c r="BN212">
        <v>4.05</v>
      </c>
      <c r="BO212">
        <v>65.055999999999997</v>
      </c>
      <c r="BP212">
        <v>3165</v>
      </c>
      <c r="BQ212">
        <v>2371.027</v>
      </c>
      <c r="BR212">
        <v>0.11</v>
      </c>
      <c r="BW212" t="s">
        <v>326</v>
      </c>
      <c r="BX212" t="s">
        <v>327</v>
      </c>
      <c r="BY212" t="s">
        <v>23</v>
      </c>
      <c r="BZ212">
        <v>4.05</v>
      </c>
      <c r="CA212">
        <v>2371.027</v>
      </c>
      <c r="CB212">
        <v>93883</v>
      </c>
      <c r="CD212">
        <v>2371.027</v>
      </c>
      <c r="CE212">
        <v>4</v>
      </c>
      <c r="CF212">
        <v>7.05</v>
      </c>
      <c r="CG212">
        <v>76.3</v>
      </c>
      <c r="CI212" t="s">
        <v>326</v>
      </c>
      <c r="CJ212" t="s">
        <v>327</v>
      </c>
      <c r="CK212" t="s">
        <v>23</v>
      </c>
      <c r="CL212">
        <v>4.0599999999999996</v>
      </c>
      <c r="CM212">
        <v>83136.398000000001</v>
      </c>
      <c r="CN212">
        <v>3056431</v>
      </c>
      <c r="CO212">
        <v>104638.984</v>
      </c>
      <c r="CP212">
        <v>3.1779999999999999</v>
      </c>
      <c r="CR212">
        <v>52.44</v>
      </c>
      <c r="CU212" t="s">
        <v>326</v>
      </c>
      <c r="CV212" t="s">
        <v>327</v>
      </c>
      <c r="CW212" t="s">
        <v>23</v>
      </c>
      <c r="CX212">
        <v>4.4000000000000004</v>
      </c>
      <c r="CY212">
        <v>2407.4870000000001</v>
      </c>
      <c r="CZ212">
        <v>92725</v>
      </c>
      <c r="DA212">
        <v>104638.984</v>
      </c>
      <c r="DB212">
        <v>9.1999999999999998E-2</v>
      </c>
      <c r="DG212" t="s">
        <v>326</v>
      </c>
      <c r="DH212" t="s">
        <v>327</v>
      </c>
      <c r="DI212" t="s">
        <v>23</v>
      </c>
      <c r="DJ212">
        <v>4.4000000000000004</v>
      </c>
      <c r="DK212">
        <v>104638.984</v>
      </c>
      <c r="DL212">
        <v>4058627</v>
      </c>
      <c r="DN212">
        <v>104638.984</v>
      </c>
      <c r="DO212">
        <v>4</v>
      </c>
      <c r="DP212">
        <v>11.71</v>
      </c>
      <c r="DQ212">
        <v>192.6</v>
      </c>
    </row>
    <row r="213" spans="3:121" x14ac:dyDescent="0.25">
      <c r="C213" t="s">
        <v>328</v>
      </c>
      <c r="D213" t="s">
        <v>329</v>
      </c>
      <c r="E213" t="s">
        <v>23</v>
      </c>
      <c r="I213">
        <v>3869.739</v>
      </c>
      <c r="O213" t="s">
        <v>328</v>
      </c>
      <c r="P213" t="s">
        <v>329</v>
      </c>
      <c r="Q213" t="s">
        <v>23</v>
      </c>
      <c r="R213">
        <v>3.78</v>
      </c>
      <c r="S213">
        <v>39.353999999999999</v>
      </c>
      <c r="T213">
        <v>1325</v>
      </c>
      <c r="U213">
        <v>3869.739</v>
      </c>
      <c r="V213">
        <v>4.1000000000000002E-2</v>
      </c>
      <c r="AA213" t="s">
        <v>328</v>
      </c>
      <c r="AB213" t="s">
        <v>329</v>
      </c>
      <c r="AC213" t="s">
        <v>23</v>
      </c>
      <c r="AD213">
        <v>3.78</v>
      </c>
      <c r="AE213">
        <v>3869.739</v>
      </c>
      <c r="AF213">
        <v>132127</v>
      </c>
      <c r="AH213">
        <v>3869.739</v>
      </c>
      <c r="AI213">
        <v>4</v>
      </c>
      <c r="AJ213">
        <v>4.78</v>
      </c>
      <c r="AK213">
        <v>19.600000000000001</v>
      </c>
      <c r="AM213" t="s">
        <v>328</v>
      </c>
      <c r="AN213" t="s">
        <v>329</v>
      </c>
      <c r="AO213" t="s">
        <v>23</v>
      </c>
      <c r="AP213">
        <v>3.81</v>
      </c>
      <c r="AQ213">
        <v>283668.125</v>
      </c>
      <c r="AR213">
        <v>9436496</v>
      </c>
      <c r="AS213">
        <v>114010.602</v>
      </c>
      <c r="AT213">
        <v>9.952</v>
      </c>
      <c r="AV213">
        <v>27.82</v>
      </c>
      <c r="AY213" t="s">
        <v>328</v>
      </c>
      <c r="AZ213" t="s">
        <v>329</v>
      </c>
      <c r="BA213" t="s">
        <v>23</v>
      </c>
      <c r="BB213">
        <v>3.96</v>
      </c>
      <c r="BC213">
        <v>114010.602</v>
      </c>
      <c r="BD213">
        <v>3199621</v>
      </c>
      <c r="BF213">
        <v>114010.602</v>
      </c>
      <c r="BG213">
        <v>4</v>
      </c>
      <c r="BH213">
        <v>6.88</v>
      </c>
      <c r="BI213">
        <v>71.900000000000006</v>
      </c>
      <c r="BK213" t="s">
        <v>328</v>
      </c>
      <c r="BL213" t="s">
        <v>329</v>
      </c>
      <c r="BM213" t="s">
        <v>23</v>
      </c>
      <c r="BN213">
        <v>4.05</v>
      </c>
      <c r="BO213">
        <v>59.29</v>
      </c>
      <c r="BP213">
        <v>2368</v>
      </c>
      <c r="BQ213">
        <v>2403.8629999999998</v>
      </c>
      <c r="BR213">
        <v>9.9000000000000005E-2</v>
      </c>
      <c r="BW213" t="s">
        <v>328</v>
      </c>
      <c r="BX213" t="s">
        <v>329</v>
      </c>
      <c r="BY213" t="s">
        <v>23</v>
      </c>
      <c r="BZ213">
        <v>4.05</v>
      </c>
      <c r="CA213">
        <v>2403.8629999999998</v>
      </c>
      <c r="CB213">
        <v>91589</v>
      </c>
      <c r="CD213">
        <v>2403.8629999999998</v>
      </c>
      <c r="CE213">
        <v>4</v>
      </c>
      <c r="CF213">
        <v>7.15</v>
      </c>
      <c r="CG213">
        <v>78.8</v>
      </c>
      <c r="CI213" t="s">
        <v>328</v>
      </c>
      <c r="CJ213" t="s">
        <v>329</v>
      </c>
      <c r="CK213" t="s">
        <v>23</v>
      </c>
      <c r="CL213">
        <v>4.0599999999999996</v>
      </c>
      <c r="CM213">
        <v>73273.952999999994</v>
      </c>
      <c r="CN213">
        <v>2781368</v>
      </c>
      <c r="CO213">
        <v>95722.523000000001</v>
      </c>
      <c r="CP213">
        <v>3.0619999999999998</v>
      </c>
      <c r="CR213">
        <v>50.5</v>
      </c>
      <c r="CU213" t="s">
        <v>328</v>
      </c>
      <c r="CV213" t="s">
        <v>329</v>
      </c>
      <c r="CW213" t="s">
        <v>23</v>
      </c>
      <c r="CX213">
        <v>4.4000000000000004</v>
      </c>
      <c r="CY213">
        <v>2357.7750000000001</v>
      </c>
      <c r="CZ213">
        <v>96783</v>
      </c>
      <c r="DA213">
        <v>95722.523000000001</v>
      </c>
      <c r="DB213">
        <v>9.9000000000000005E-2</v>
      </c>
      <c r="DG213" t="s">
        <v>328</v>
      </c>
      <c r="DH213" t="s">
        <v>329</v>
      </c>
      <c r="DI213" t="s">
        <v>23</v>
      </c>
      <c r="DJ213">
        <v>4.4000000000000004</v>
      </c>
      <c r="DK213">
        <v>95722.523000000001</v>
      </c>
      <c r="DL213">
        <v>3923375</v>
      </c>
      <c r="DN213">
        <v>95722.523000000001</v>
      </c>
      <c r="DO213">
        <v>4</v>
      </c>
      <c r="DP213">
        <v>10.71</v>
      </c>
      <c r="DQ213">
        <v>167.7</v>
      </c>
    </row>
    <row r="214" spans="3:121" x14ac:dyDescent="0.25">
      <c r="C214" t="s">
        <v>330</v>
      </c>
      <c r="D214" t="s">
        <v>331</v>
      </c>
      <c r="E214" t="s">
        <v>23</v>
      </c>
      <c r="I214">
        <v>4094.355</v>
      </c>
      <c r="O214" t="s">
        <v>330</v>
      </c>
      <c r="P214" t="s">
        <v>331</v>
      </c>
      <c r="Q214" t="s">
        <v>23</v>
      </c>
      <c r="R214">
        <v>3.78</v>
      </c>
      <c r="S214">
        <v>65.363</v>
      </c>
      <c r="T214">
        <v>1799</v>
      </c>
      <c r="U214">
        <v>4094.355</v>
      </c>
      <c r="V214">
        <v>6.4000000000000001E-2</v>
      </c>
      <c r="AA214" t="s">
        <v>330</v>
      </c>
      <c r="AB214" t="s">
        <v>331</v>
      </c>
      <c r="AC214" t="s">
        <v>23</v>
      </c>
      <c r="AD214">
        <v>3.78</v>
      </c>
      <c r="AE214">
        <v>4094.355</v>
      </c>
      <c r="AF214">
        <v>141335</v>
      </c>
      <c r="AH214">
        <v>4094.355</v>
      </c>
      <c r="AI214">
        <v>4</v>
      </c>
      <c r="AJ214">
        <v>5.0599999999999996</v>
      </c>
      <c r="AK214">
        <v>26.6</v>
      </c>
      <c r="AM214" t="s">
        <v>330</v>
      </c>
      <c r="AN214" t="s">
        <v>331</v>
      </c>
      <c r="AO214" t="s">
        <v>23</v>
      </c>
      <c r="AP214">
        <v>3.81</v>
      </c>
      <c r="AQ214">
        <v>270666.65600000002</v>
      </c>
      <c r="AR214">
        <v>8983324</v>
      </c>
      <c r="AS214">
        <v>111625.508</v>
      </c>
      <c r="AT214">
        <v>9.6989999999999998</v>
      </c>
      <c r="AV214">
        <v>27.1</v>
      </c>
      <c r="AY214" t="s">
        <v>330</v>
      </c>
      <c r="AZ214" t="s">
        <v>331</v>
      </c>
      <c r="BA214" t="s">
        <v>23</v>
      </c>
      <c r="BB214">
        <v>3.97</v>
      </c>
      <c r="BC214">
        <v>111625.508</v>
      </c>
      <c r="BD214">
        <v>3109118</v>
      </c>
      <c r="BF214">
        <v>111625.508</v>
      </c>
      <c r="BG214">
        <v>4</v>
      </c>
      <c r="BH214">
        <v>6.73</v>
      </c>
      <c r="BI214">
        <v>68.3</v>
      </c>
      <c r="BK214" t="s">
        <v>330</v>
      </c>
      <c r="BL214" t="s">
        <v>331</v>
      </c>
      <c r="BM214" t="s">
        <v>23</v>
      </c>
      <c r="BN214">
        <v>4.05</v>
      </c>
      <c r="BO214">
        <v>51.517000000000003</v>
      </c>
      <c r="BP214">
        <v>2109</v>
      </c>
      <c r="BQ214">
        <v>2416.4989999999998</v>
      </c>
      <c r="BR214">
        <v>8.5000000000000006E-2</v>
      </c>
      <c r="BW214" t="s">
        <v>330</v>
      </c>
      <c r="BX214" t="s">
        <v>331</v>
      </c>
      <c r="BY214" t="s">
        <v>23</v>
      </c>
      <c r="BZ214">
        <v>4.05</v>
      </c>
      <c r="CA214">
        <v>2416.4989999999998</v>
      </c>
      <c r="CB214">
        <v>92311</v>
      </c>
      <c r="CD214">
        <v>2416.4989999999998</v>
      </c>
      <c r="CE214">
        <v>4</v>
      </c>
      <c r="CF214">
        <v>7.19</v>
      </c>
      <c r="CG214">
        <v>79.7</v>
      </c>
      <c r="CI214" t="s">
        <v>330</v>
      </c>
      <c r="CJ214" t="s">
        <v>331</v>
      </c>
      <c r="CK214" t="s">
        <v>23</v>
      </c>
      <c r="CL214">
        <v>4.07</v>
      </c>
      <c r="CM214">
        <v>91674.398000000001</v>
      </c>
      <c r="CN214">
        <v>3524289</v>
      </c>
      <c r="CO214">
        <v>104475.281</v>
      </c>
      <c r="CP214">
        <v>3.51</v>
      </c>
      <c r="CR214">
        <v>57.98</v>
      </c>
      <c r="CU214" t="s">
        <v>330</v>
      </c>
      <c r="CV214" t="s">
        <v>331</v>
      </c>
      <c r="CW214" t="s">
        <v>23</v>
      </c>
      <c r="CX214">
        <v>4.4000000000000004</v>
      </c>
      <c r="CY214">
        <v>2659.6640000000002</v>
      </c>
      <c r="CZ214">
        <v>107623</v>
      </c>
      <c r="DA214">
        <v>104475.281</v>
      </c>
      <c r="DB214">
        <v>0.10199999999999999</v>
      </c>
      <c r="DG214" t="s">
        <v>330</v>
      </c>
      <c r="DH214" t="s">
        <v>331</v>
      </c>
      <c r="DI214" t="s">
        <v>23</v>
      </c>
      <c r="DJ214">
        <v>4.4000000000000004</v>
      </c>
      <c r="DK214">
        <v>104475.281</v>
      </c>
      <c r="DL214">
        <v>4375782</v>
      </c>
      <c r="DN214">
        <v>104475.281</v>
      </c>
      <c r="DO214">
        <v>4</v>
      </c>
      <c r="DP214">
        <v>11.69</v>
      </c>
      <c r="DQ214">
        <v>192.2</v>
      </c>
    </row>
    <row r="215" spans="3:121" x14ac:dyDescent="0.25">
      <c r="C215" t="s">
        <v>352</v>
      </c>
      <c r="D215" t="s">
        <v>353</v>
      </c>
      <c r="E215" t="s">
        <v>23</v>
      </c>
      <c r="I215">
        <v>3202.326</v>
      </c>
      <c r="O215" t="s">
        <v>352</v>
      </c>
      <c r="P215" t="s">
        <v>353</v>
      </c>
      <c r="Q215" t="s">
        <v>23</v>
      </c>
      <c r="R215">
        <v>3.78</v>
      </c>
      <c r="S215">
        <v>29.844999999999999</v>
      </c>
      <c r="T215">
        <v>1106</v>
      </c>
      <c r="U215">
        <v>3202.326</v>
      </c>
      <c r="V215">
        <v>3.6999999999999998E-2</v>
      </c>
      <c r="AA215" t="s">
        <v>352</v>
      </c>
      <c r="AB215" t="s">
        <v>353</v>
      </c>
      <c r="AC215" t="s">
        <v>23</v>
      </c>
      <c r="AD215">
        <v>3.78</v>
      </c>
      <c r="AE215">
        <v>3202.326</v>
      </c>
      <c r="AF215">
        <v>110024</v>
      </c>
      <c r="AH215">
        <v>3202.326</v>
      </c>
      <c r="AI215">
        <v>4</v>
      </c>
      <c r="AJ215">
        <v>3.96</v>
      </c>
      <c r="AK215">
        <v>-1</v>
      </c>
      <c r="AM215" t="s">
        <v>352</v>
      </c>
      <c r="AN215" t="s">
        <v>353</v>
      </c>
      <c r="AO215" t="s">
        <v>23</v>
      </c>
      <c r="AP215">
        <v>3.81</v>
      </c>
      <c r="AQ215">
        <v>210909.141</v>
      </c>
      <c r="AR215">
        <v>7091518</v>
      </c>
      <c r="AS215">
        <v>79338.781000000003</v>
      </c>
      <c r="AT215">
        <v>10.632999999999999</v>
      </c>
      <c r="AV215">
        <v>29.75</v>
      </c>
      <c r="AY215" t="s">
        <v>352</v>
      </c>
      <c r="AZ215" t="s">
        <v>353</v>
      </c>
      <c r="BA215" t="s">
        <v>23</v>
      </c>
      <c r="BB215">
        <v>3.97</v>
      </c>
      <c r="BC215">
        <v>79338.781000000003</v>
      </c>
      <c r="BD215">
        <v>2209920</v>
      </c>
      <c r="BF215">
        <v>79338.781000000003</v>
      </c>
      <c r="BG215">
        <v>4</v>
      </c>
      <c r="BH215">
        <v>4.79</v>
      </c>
      <c r="BI215">
        <v>19.7</v>
      </c>
      <c r="BK215" t="s">
        <v>352</v>
      </c>
      <c r="BL215" t="s">
        <v>353</v>
      </c>
      <c r="BM215" t="s">
        <v>23</v>
      </c>
      <c r="BN215">
        <v>4.05</v>
      </c>
      <c r="BO215">
        <v>68.165000000000006</v>
      </c>
      <c r="BP215">
        <v>2481</v>
      </c>
      <c r="BQ215">
        <v>1927.3209999999999</v>
      </c>
      <c r="BR215">
        <v>0.14099999999999999</v>
      </c>
      <c r="BW215" t="s">
        <v>352</v>
      </c>
      <c r="BX215" t="s">
        <v>353</v>
      </c>
      <c r="BY215" t="s">
        <v>23</v>
      </c>
      <c r="BZ215">
        <v>4.05</v>
      </c>
      <c r="CA215">
        <v>1927.3209999999999</v>
      </c>
      <c r="CB215">
        <v>76090</v>
      </c>
      <c r="CD215">
        <v>1927.3209999999999</v>
      </c>
      <c r="CE215">
        <v>4</v>
      </c>
      <c r="CF215">
        <v>5.73</v>
      </c>
      <c r="CG215">
        <v>43.3</v>
      </c>
      <c r="CI215" t="s">
        <v>352</v>
      </c>
      <c r="CJ215" t="s">
        <v>353</v>
      </c>
      <c r="CK215" t="s">
        <v>23</v>
      </c>
      <c r="CL215">
        <v>4.07</v>
      </c>
      <c r="CM215">
        <v>60181.425999999999</v>
      </c>
      <c r="CN215">
        <v>2252242</v>
      </c>
      <c r="CO215">
        <v>74625.851999999999</v>
      </c>
      <c r="CP215">
        <v>3.226</v>
      </c>
      <c r="CR215">
        <v>53.24</v>
      </c>
      <c r="CU215" t="s">
        <v>352</v>
      </c>
      <c r="CV215" t="s">
        <v>353</v>
      </c>
      <c r="CW215" t="s">
        <v>23</v>
      </c>
      <c r="CX215">
        <v>4.4000000000000004</v>
      </c>
      <c r="CY215">
        <v>2650.645</v>
      </c>
      <c r="CZ215">
        <v>109312</v>
      </c>
      <c r="DA215">
        <v>74625.851999999999</v>
      </c>
      <c r="DB215">
        <v>0.14199999999999999</v>
      </c>
      <c r="DG215" t="s">
        <v>352</v>
      </c>
      <c r="DH215" t="s">
        <v>353</v>
      </c>
      <c r="DI215" t="s">
        <v>23</v>
      </c>
      <c r="DJ215">
        <v>4.4000000000000004</v>
      </c>
      <c r="DK215">
        <v>74625.851999999999</v>
      </c>
      <c r="DL215">
        <v>2961373</v>
      </c>
      <c r="DN215">
        <v>74625.851999999999</v>
      </c>
      <c r="DO215">
        <v>4</v>
      </c>
      <c r="DP215">
        <v>8.35</v>
      </c>
      <c r="DQ215">
        <v>108.7</v>
      </c>
    </row>
    <row r="216" spans="3:121" x14ac:dyDescent="0.25">
      <c r="C216" t="s">
        <v>354</v>
      </c>
      <c r="D216" t="s">
        <v>355</v>
      </c>
      <c r="E216" t="s">
        <v>23</v>
      </c>
      <c r="I216">
        <v>3661.5650000000001</v>
      </c>
      <c r="O216" t="s">
        <v>354</v>
      </c>
      <c r="P216" t="s">
        <v>355</v>
      </c>
      <c r="Q216" t="s">
        <v>23</v>
      </c>
      <c r="R216">
        <v>3.78</v>
      </c>
      <c r="S216">
        <v>51.158999999999999</v>
      </c>
      <c r="T216">
        <v>1557</v>
      </c>
      <c r="U216">
        <v>3661.5650000000001</v>
      </c>
      <c r="V216">
        <v>5.6000000000000001E-2</v>
      </c>
      <c r="AA216" t="s">
        <v>354</v>
      </c>
      <c r="AB216" t="s">
        <v>355</v>
      </c>
      <c r="AC216" t="s">
        <v>23</v>
      </c>
      <c r="AD216">
        <v>3.78</v>
      </c>
      <c r="AE216">
        <v>3661.5650000000001</v>
      </c>
      <c r="AF216">
        <v>126574</v>
      </c>
      <c r="AH216">
        <v>3661.5650000000001</v>
      </c>
      <c r="AI216">
        <v>4</v>
      </c>
      <c r="AJ216">
        <v>4.53</v>
      </c>
      <c r="AK216">
        <v>13.2</v>
      </c>
      <c r="AM216" t="s">
        <v>354</v>
      </c>
      <c r="AN216" t="s">
        <v>355</v>
      </c>
      <c r="AO216" t="s">
        <v>23</v>
      </c>
      <c r="AP216">
        <v>3.81</v>
      </c>
      <c r="AQ216">
        <v>219247.40599999999</v>
      </c>
      <c r="AR216">
        <v>7365930</v>
      </c>
      <c r="AS216">
        <v>92511.57</v>
      </c>
      <c r="AT216">
        <v>9.48</v>
      </c>
      <c r="AV216">
        <v>26.48</v>
      </c>
      <c r="AY216" t="s">
        <v>354</v>
      </c>
      <c r="AZ216" t="s">
        <v>355</v>
      </c>
      <c r="BA216" t="s">
        <v>23</v>
      </c>
      <c r="BB216">
        <v>3.97</v>
      </c>
      <c r="BC216">
        <v>92511.57</v>
      </c>
      <c r="BD216">
        <v>2666977</v>
      </c>
      <c r="BF216">
        <v>92511.57</v>
      </c>
      <c r="BG216">
        <v>4</v>
      </c>
      <c r="BH216">
        <v>5.58</v>
      </c>
      <c r="BI216">
        <v>39.5</v>
      </c>
      <c r="BK216" t="s">
        <v>354</v>
      </c>
      <c r="BL216" t="s">
        <v>355</v>
      </c>
      <c r="BM216" t="s">
        <v>23</v>
      </c>
      <c r="BN216">
        <v>4.05</v>
      </c>
      <c r="BO216">
        <v>68.578999999999994</v>
      </c>
      <c r="BP216">
        <v>2800</v>
      </c>
      <c r="BQ216">
        <v>1956.9</v>
      </c>
      <c r="BR216">
        <v>0.14000000000000001</v>
      </c>
      <c r="BW216" t="s">
        <v>354</v>
      </c>
      <c r="BX216" t="s">
        <v>355</v>
      </c>
      <c r="BY216" t="s">
        <v>23</v>
      </c>
      <c r="BZ216">
        <v>4.05</v>
      </c>
      <c r="CA216">
        <v>1956.9</v>
      </c>
      <c r="CB216">
        <v>75761</v>
      </c>
      <c r="CD216">
        <v>1956.9</v>
      </c>
      <c r="CE216">
        <v>4</v>
      </c>
      <c r="CF216">
        <v>5.82</v>
      </c>
      <c r="CG216">
        <v>45.5</v>
      </c>
      <c r="CI216" t="s">
        <v>354</v>
      </c>
      <c r="CJ216" t="s">
        <v>355</v>
      </c>
      <c r="CK216" t="s">
        <v>23</v>
      </c>
      <c r="CL216">
        <v>4.07</v>
      </c>
      <c r="CM216">
        <v>66792.983999999997</v>
      </c>
      <c r="CN216">
        <v>2494126</v>
      </c>
      <c r="CO216">
        <v>78271.125</v>
      </c>
      <c r="CP216">
        <v>3.4129999999999998</v>
      </c>
      <c r="CR216">
        <v>56.37</v>
      </c>
      <c r="CU216" t="s">
        <v>354</v>
      </c>
      <c r="CV216" t="s">
        <v>355</v>
      </c>
      <c r="CW216" t="s">
        <v>23</v>
      </c>
      <c r="CX216">
        <v>4.4000000000000004</v>
      </c>
      <c r="CY216">
        <v>2487.7669999999998</v>
      </c>
      <c r="CZ216">
        <v>106960</v>
      </c>
      <c r="DA216">
        <v>78271.125</v>
      </c>
      <c r="DB216">
        <v>0.127</v>
      </c>
      <c r="DG216" t="s">
        <v>354</v>
      </c>
      <c r="DH216" t="s">
        <v>355</v>
      </c>
      <c r="DI216" t="s">
        <v>23</v>
      </c>
      <c r="DJ216">
        <v>4.4000000000000004</v>
      </c>
      <c r="DK216">
        <v>78271.125</v>
      </c>
      <c r="DL216">
        <v>3317273</v>
      </c>
      <c r="DN216">
        <v>78271.125</v>
      </c>
      <c r="DO216">
        <v>4</v>
      </c>
      <c r="DP216">
        <v>8.76</v>
      </c>
      <c r="DQ216">
        <v>118.9</v>
      </c>
    </row>
    <row r="217" spans="3:121" x14ac:dyDescent="0.25">
      <c r="C217" t="s">
        <v>356</v>
      </c>
      <c r="D217" t="s">
        <v>357</v>
      </c>
      <c r="E217" t="s">
        <v>23</v>
      </c>
      <c r="F217">
        <v>3.85</v>
      </c>
      <c r="G217">
        <v>3.96</v>
      </c>
      <c r="H217">
        <v>193</v>
      </c>
      <c r="I217">
        <v>2804.06</v>
      </c>
      <c r="J217">
        <v>6.0000000000000001E-3</v>
      </c>
      <c r="O217" t="s">
        <v>356</v>
      </c>
      <c r="P217" t="s">
        <v>357</v>
      </c>
      <c r="Q217" t="s">
        <v>23</v>
      </c>
      <c r="R217">
        <v>3.78</v>
      </c>
      <c r="S217">
        <v>58.808999999999997</v>
      </c>
      <c r="T217">
        <v>1433</v>
      </c>
      <c r="U217">
        <v>2804.06</v>
      </c>
      <c r="V217">
        <v>8.4000000000000005E-2</v>
      </c>
      <c r="AA217" t="s">
        <v>356</v>
      </c>
      <c r="AB217" t="s">
        <v>357</v>
      </c>
      <c r="AC217" t="s">
        <v>23</v>
      </c>
      <c r="AD217">
        <v>3.78</v>
      </c>
      <c r="AE217">
        <v>2804.06</v>
      </c>
      <c r="AF217">
        <v>95771</v>
      </c>
      <c r="AH217">
        <v>2804.06</v>
      </c>
      <c r="AI217">
        <v>4</v>
      </c>
      <c r="AJ217">
        <v>3.47</v>
      </c>
      <c r="AK217">
        <v>-13.3</v>
      </c>
      <c r="AM217" t="s">
        <v>356</v>
      </c>
      <c r="AN217" t="s">
        <v>357</v>
      </c>
      <c r="AO217" t="s">
        <v>23</v>
      </c>
      <c r="AP217">
        <v>3.81</v>
      </c>
      <c r="AQ217">
        <v>177725.78099999999</v>
      </c>
      <c r="AR217">
        <v>5986646</v>
      </c>
      <c r="AS217">
        <v>85295.422000000006</v>
      </c>
      <c r="AT217">
        <v>8.3350000000000009</v>
      </c>
      <c r="AV217">
        <v>23.23</v>
      </c>
      <c r="AY217" t="s">
        <v>356</v>
      </c>
      <c r="AZ217" t="s">
        <v>357</v>
      </c>
      <c r="BA217" t="s">
        <v>23</v>
      </c>
      <c r="BB217">
        <v>3.97</v>
      </c>
      <c r="BC217">
        <v>85295.422000000006</v>
      </c>
      <c r="BD217">
        <v>2390381</v>
      </c>
      <c r="BF217">
        <v>85295.422000000006</v>
      </c>
      <c r="BG217">
        <v>4</v>
      </c>
      <c r="BH217">
        <v>5.15</v>
      </c>
      <c r="BI217">
        <v>28.6</v>
      </c>
      <c r="BK217" t="s">
        <v>356</v>
      </c>
      <c r="BL217" t="s">
        <v>357</v>
      </c>
      <c r="BM217" t="s">
        <v>23</v>
      </c>
      <c r="BN217">
        <v>4.05</v>
      </c>
      <c r="BO217">
        <v>44.037999999999997</v>
      </c>
      <c r="BP217">
        <v>1395</v>
      </c>
      <c r="BQ217">
        <v>1911.096</v>
      </c>
      <c r="BR217">
        <v>9.1999999999999998E-2</v>
      </c>
      <c r="BW217" t="s">
        <v>356</v>
      </c>
      <c r="BX217" t="s">
        <v>357</v>
      </c>
      <c r="BY217" t="s">
        <v>23</v>
      </c>
      <c r="BZ217">
        <v>4.05</v>
      </c>
      <c r="CA217">
        <v>1911.096</v>
      </c>
      <c r="CB217">
        <v>76727</v>
      </c>
      <c r="CD217">
        <v>1911.096</v>
      </c>
      <c r="CE217">
        <v>4</v>
      </c>
      <c r="CF217">
        <v>5.68</v>
      </c>
      <c r="CG217">
        <v>42.1</v>
      </c>
      <c r="CI217" t="s">
        <v>356</v>
      </c>
      <c r="CJ217" t="s">
        <v>357</v>
      </c>
      <c r="CK217" t="s">
        <v>23</v>
      </c>
      <c r="CL217">
        <v>4.07</v>
      </c>
      <c r="CM217">
        <v>63163.129000000001</v>
      </c>
      <c r="CN217">
        <v>2425594</v>
      </c>
      <c r="CO217">
        <v>82232.202999999994</v>
      </c>
      <c r="CP217">
        <v>3.0720000000000001</v>
      </c>
      <c r="CR217">
        <v>50.68</v>
      </c>
      <c r="CU217" t="s">
        <v>356</v>
      </c>
      <c r="CV217" t="s">
        <v>357</v>
      </c>
      <c r="CW217" t="s">
        <v>23</v>
      </c>
      <c r="CX217">
        <v>4.4000000000000004</v>
      </c>
      <c r="CY217">
        <v>1859.3489999999999</v>
      </c>
      <c r="CZ217">
        <v>76758</v>
      </c>
      <c r="DA217">
        <v>82232.202999999994</v>
      </c>
      <c r="DB217">
        <v>0.09</v>
      </c>
      <c r="DG217" t="s">
        <v>356</v>
      </c>
      <c r="DH217" t="s">
        <v>357</v>
      </c>
      <c r="DI217" t="s">
        <v>23</v>
      </c>
      <c r="DJ217">
        <v>4.4000000000000004</v>
      </c>
      <c r="DK217">
        <v>82232.202999999994</v>
      </c>
      <c r="DL217">
        <v>3383647</v>
      </c>
      <c r="DN217">
        <v>82232.202999999994</v>
      </c>
      <c r="DO217">
        <v>4</v>
      </c>
      <c r="DP217">
        <v>9.1999999999999993</v>
      </c>
      <c r="DQ217">
        <v>130</v>
      </c>
    </row>
    <row r="218" spans="3:121" x14ac:dyDescent="0.25">
      <c r="C218" t="s">
        <v>333</v>
      </c>
      <c r="D218" t="s">
        <v>334</v>
      </c>
      <c r="E218" t="s">
        <v>23</v>
      </c>
      <c r="F218">
        <v>3.86</v>
      </c>
      <c r="G218">
        <v>51.112000000000002</v>
      </c>
      <c r="H218">
        <v>1346</v>
      </c>
      <c r="I218">
        <v>4088.134</v>
      </c>
      <c r="J218">
        <v>0.05</v>
      </c>
      <c r="O218" t="s">
        <v>333</v>
      </c>
      <c r="P218" t="s">
        <v>334</v>
      </c>
      <c r="Q218" t="s">
        <v>23</v>
      </c>
      <c r="R218">
        <v>3.78</v>
      </c>
      <c r="S218">
        <v>164.21799999999999</v>
      </c>
      <c r="T218">
        <v>5442</v>
      </c>
      <c r="U218">
        <v>4088.134</v>
      </c>
      <c r="V218">
        <v>0.161</v>
      </c>
      <c r="X218">
        <v>0.77</v>
      </c>
      <c r="AA218" t="s">
        <v>333</v>
      </c>
      <c r="AB218" t="s">
        <v>334</v>
      </c>
      <c r="AC218" t="s">
        <v>23</v>
      </c>
      <c r="AD218">
        <v>3.78</v>
      </c>
      <c r="AE218">
        <v>4088.134</v>
      </c>
      <c r="AF218">
        <v>141052</v>
      </c>
      <c r="AH218">
        <v>4088.134</v>
      </c>
      <c r="AI218">
        <v>4</v>
      </c>
      <c r="AJ218">
        <v>5.05</v>
      </c>
      <c r="AK218">
        <v>26.4</v>
      </c>
      <c r="AM218" t="s">
        <v>333</v>
      </c>
      <c r="AN218" t="s">
        <v>334</v>
      </c>
      <c r="AO218" t="s">
        <v>23</v>
      </c>
      <c r="AP218">
        <v>3.8</v>
      </c>
      <c r="AQ218">
        <v>298650.93800000002</v>
      </c>
      <c r="AR218">
        <v>9971744</v>
      </c>
      <c r="AS218">
        <v>111956.539</v>
      </c>
      <c r="AT218">
        <v>10.67</v>
      </c>
      <c r="AV218">
        <v>29.85</v>
      </c>
      <c r="AY218" t="s">
        <v>333</v>
      </c>
      <c r="AZ218" t="s">
        <v>334</v>
      </c>
      <c r="BA218" t="s">
        <v>23</v>
      </c>
      <c r="BB218">
        <v>3.96</v>
      </c>
      <c r="BC218">
        <v>111956.539</v>
      </c>
      <c r="BD218">
        <v>3172459</v>
      </c>
      <c r="BF218">
        <v>111956.539</v>
      </c>
      <c r="BG218">
        <v>4</v>
      </c>
      <c r="BH218">
        <v>6.75</v>
      </c>
      <c r="BI218">
        <v>68.8</v>
      </c>
      <c r="BK218" t="s">
        <v>333</v>
      </c>
      <c r="BL218" t="s">
        <v>334</v>
      </c>
      <c r="BM218" t="s">
        <v>23</v>
      </c>
      <c r="BN218">
        <v>4.05</v>
      </c>
      <c r="BO218">
        <v>134.34100000000001</v>
      </c>
      <c r="BP218">
        <v>5716</v>
      </c>
      <c r="BQ218">
        <v>2279.8910000000001</v>
      </c>
      <c r="BR218">
        <v>0.23599999999999999</v>
      </c>
      <c r="BT218">
        <v>0.41</v>
      </c>
      <c r="BW218" t="s">
        <v>333</v>
      </c>
      <c r="BX218" t="s">
        <v>334</v>
      </c>
      <c r="BY218" t="s">
        <v>23</v>
      </c>
      <c r="BZ218">
        <v>4.05</v>
      </c>
      <c r="CA218">
        <v>2279.8910000000001</v>
      </c>
      <c r="CB218">
        <v>87427</v>
      </c>
      <c r="CD218">
        <v>2279.8910000000001</v>
      </c>
      <c r="CE218">
        <v>4</v>
      </c>
      <c r="CF218">
        <v>6.78</v>
      </c>
      <c r="CG218">
        <v>69.5</v>
      </c>
      <c r="CI218" t="s">
        <v>333</v>
      </c>
      <c r="CJ218" t="s">
        <v>334</v>
      </c>
      <c r="CK218" t="s">
        <v>23</v>
      </c>
      <c r="CL218">
        <v>4.0599999999999996</v>
      </c>
      <c r="CM218">
        <v>69076.906000000003</v>
      </c>
      <c r="CN218">
        <v>2644574</v>
      </c>
      <c r="CO218">
        <v>96895.539000000004</v>
      </c>
      <c r="CP218">
        <v>2.8519999999999999</v>
      </c>
      <c r="CR218">
        <v>46.99</v>
      </c>
      <c r="CU218" t="s">
        <v>333</v>
      </c>
      <c r="CV218" t="s">
        <v>334</v>
      </c>
      <c r="CW218" t="s">
        <v>23</v>
      </c>
      <c r="CX218">
        <v>4.4000000000000004</v>
      </c>
      <c r="CY218">
        <v>6274.098</v>
      </c>
      <c r="CZ218">
        <v>254249</v>
      </c>
      <c r="DA218">
        <v>96895.539000000004</v>
      </c>
      <c r="DB218">
        <v>0.25900000000000001</v>
      </c>
      <c r="DD218">
        <v>0.35</v>
      </c>
      <c r="DG218" t="s">
        <v>333</v>
      </c>
      <c r="DH218" t="s">
        <v>334</v>
      </c>
      <c r="DI218" t="s">
        <v>23</v>
      </c>
      <c r="DJ218">
        <v>4.4000000000000004</v>
      </c>
      <c r="DK218">
        <v>96895.539000000004</v>
      </c>
      <c r="DL218">
        <v>3608709</v>
      </c>
      <c r="DN218">
        <v>96895.539000000004</v>
      </c>
      <c r="DO218">
        <v>4</v>
      </c>
      <c r="DP218">
        <v>10.84</v>
      </c>
      <c r="DQ218">
        <v>171</v>
      </c>
    </row>
    <row r="219" spans="3:121" x14ac:dyDescent="0.25">
      <c r="C219" t="s">
        <v>335</v>
      </c>
      <c r="D219" t="s">
        <v>336</v>
      </c>
      <c r="E219" t="s">
        <v>23</v>
      </c>
      <c r="F219">
        <v>3.82</v>
      </c>
      <c r="G219">
        <v>8.7959999999999994</v>
      </c>
      <c r="H219">
        <v>183</v>
      </c>
      <c r="I219">
        <v>3656.8919999999998</v>
      </c>
      <c r="J219">
        <v>0.01</v>
      </c>
      <c r="O219" t="s">
        <v>335</v>
      </c>
      <c r="P219" t="s">
        <v>336</v>
      </c>
      <c r="Q219" t="s">
        <v>23</v>
      </c>
      <c r="R219">
        <v>3.78</v>
      </c>
      <c r="S219">
        <v>66.105999999999995</v>
      </c>
      <c r="T219">
        <v>1966</v>
      </c>
      <c r="U219">
        <v>3656.8919999999998</v>
      </c>
      <c r="V219">
        <v>7.1999999999999995E-2</v>
      </c>
      <c r="AA219" t="s">
        <v>335</v>
      </c>
      <c r="AB219" t="s">
        <v>336</v>
      </c>
      <c r="AC219" t="s">
        <v>23</v>
      </c>
      <c r="AD219">
        <v>3.78</v>
      </c>
      <c r="AE219">
        <v>3656.8919999999998</v>
      </c>
      <c r="AF219">
        <v>126601</v>
      </c>
      <c r="AH219">
        <v>3656.8919999999998</v>
      </c>
      <c r="AI219">
        <v>4</v>
      </c>
      <c r="AJ219">
        <v>4.5199999999999996</v>
      </c>
      <c r="AK219">
        <v>13</v>
      </c>
      <c r="AM219" t="s">
        <v>335</v>
      </c>
      <c r="AN219" t="s">
        <v>336</v>
      </c>
      <c r="AO219" t="s">
        <v>23</v>
      </c>
      <c r="AP219">
        <v>3.81</v>
      </c>
      <c r="AQ219">
        <v>333344</v>
      </c>
      <c r="AR219">
        <v>11203420</v>
      </c>
      <c r="AS219">
        <v>104588.81299999999</v>
      </c>
      <c r="AT219">
        <v>12.749000000000001</v>
      </c>
      <c r="AV219">
        <v>35.75</v>
      </c>
      <c r="AY219" t="s">
        <v>335</v>
      </c>
      <c r="AZ219" t="s">
        <v>336</v>
      </c>
      <c r="BA219" t="s">
        <v>23</v>
      </c>
      <c r="BB219">
        <v>3.96</v>
      </c>
      <c r="BC219">
        <v>104588.81299999999</v>
      </c>
      <c r="BD219">
        <v>2995732</v>
      </c>
      <c r="BF219">
        <v>104588.81299999999</v>
      </c>
      <c r="BG219">
        <v>4</v>
      </c>
      <c r="BH219">
        <v>6.31</v>
      </c>
      <c r="BI219">
        <v>57.7</v>
      </c>
      <c r="BK219" t="s">
        <v>335</v>
      </c>
      <c r="BL219" t="s">
        <v>336</v>
      </c>
      <c r="BM219" t="s">
        <v>23</v>
      </c>
      <c r="BN219">
        <v>4.05</v>
      </c>
      <c r="BO219">
        <v>120.986</v>
      </c>
      <c r="BP219">
        <v>4204</v>
      </c>
      <c r="BQ219">
        <v>2295.8820000000001</v>
      </c>
      <c r="BR219">
        <v>0.21099999999999999</v>
      </c>
      <c r="BT219">
        <v>0.26</v>
      </c>
      <c r="BW219" t="s">
        <v>335</v>
      </c>
      <c r="BX219" t="s">
        <v>336</v>
      </c>
      <c r="BY219" t="s">
        <v>23</v>
      </c>
      <c r="BZ219">
        <v>4.05</v>
      </c>
      <c r="CA219">
        <v>2295.8820000000001</v>
      </c>
      <c r="CB219">
        <v>91146</v>
      </c>
      <c r="CD219">
        <v>2295.8820000000001</v>
      </c>
      <c r="CE219">
        <v>4</v>
      </c>
      <c r="CF219">
        <v>6.83</v>
      </c>
      <c r="CG219">
        <v>70.7</v>
      </c>
      <c r="CI219" t="s">
        <v>335</v>
      </c>
      <c r="CJ219" t="s">
        <v>336</v>
      </c>
      <c r="CK219" t="s">
        <v>23</v>
      </c>
      <c r="CL219">
        <v>4.0599999999999996</v>
      </c>
      <c r="CM219">
        <v>80887.133000000002</v>
      </c>
      <c r="CN219">
        <v>3075320</v>
      </c>
      <c r="CO219">
        <v>90586.702999999994</v>
      </c>
      <c r="CP219">
        <v>3.5720000000000001</v>
      </c>
      <c r="CR219">
        <v>59.02</v>
      </c>
      <c r="CU219" t="s">
        <v>335</v>
      </c>
      <c r="CV219" t="s">
        <v>336</v>
      </c>
      <c r="CW219" t="s">
        <v>23</v>
      </c>
      <c r="CX219">
        <v>4.4000000000000004</v>
      </c>
      <c r="CY219">
        <v>2641.203</v>
      </c>
      <c r="CZ219">
        <v>106814</v>
      </c>
      <c r="DA219">
        <v>90586.702999999994</v>
      </c>
      <c r="DB219">
        <v>0.11700000000000001</v>
      </c>
      <c r="DG219" t="s">
        <v>335</v>
      </c>
      <c r="DH219" t="s">
        <v>336</v>
      </c>
      <c r="DI219" t="s">
        <v>23</v>
      </c>
      <c r="DJ219">
        <v>4.4000000000000004</v>
      </c>
      <c r="DK219">
        <v>90586.702999999994</v>
      </c>
      <c r="DL219">
        <v>3675424</v>
      </c>
      <c r="DN219">
        <v>90586.702999999994</v>
      </c>
      <c r="DO219">
        <v>4</v>
      </c>
      <c r="DP219">
        <v>10.130000000000001</v>
      </c>
      <c r="DQ219">
        <v>153.30000000000001</v>
      </c>
    </row>
    <row r="220" spans="3:121" x14ac:dyDescent="0.25">
      <c r="C220" t="s">
        <v>337</v>
      </c>
      <c r="D220" t="s">
        <v>338</v>
      </c>
      <c r="E220" t="s">
        <v>23</v>
      </c>
      <c r="F220">
        <v>3.9</v>
      </c>
      <c r="G220">
        <v>3.3359999999999999</v>
      </c>
      <c r="H220">
        <v>179</v>
      </c>
      <c r="I220">
        <v>4115.6189999999997</v>
      </c>
      <c r="J220">
        <v>3.0000000000000001E-3</v>
      </c>
      <c r="O220" t="s">
        <v>337</v>
      </c>
      <c r="P220" t="s">
        <v>338</v>
      </c>
      <c r="Q220" t="s">
        <v>23</v>
      </c>
      <c r="R220">
        <v>3.77</v>
      </c>
      <c r="S220">
        <v>67.688000000000002</v>
      </c>
      <c r="T220">
        <v>2189</v>
      </c>
      <c r="U220">
        <v>4115.6189999999997</v>
      </c>
      <c r="V220">
        <v>6.6000000000000003E-2</v>
      </c>
      <c r="AA220" t="s">
        <v>337</v>
      </c>
      <c r="AB220" t="s">
        <v>338</v>
      </c>
      <c r="AC220" t="s">
        <v>23</v>
      </c>
      <c r="AD220">
        <v>3.78</v>
      </c>
      <c r="AE220">
        <v>4115.6189999999997</v>
      </c>
      <c r="AF220">
        <v>141480</v>
      </c>
      <c r="AH220">
        <v>4115.6189999999997</v>
      </c>
      <c r="AI220">
        <v>4</v>
      </c>
      <c r="AJ220">
        <v>5.09</v>
      </c>
      <c r="AK220">
        <v>27.2</v>
      </c>
      <c r="AM220" t="s">
        <v>337</v>
      </c>
      <c r="AN220" t="s">
        <v>338</v>
      </c>
      <c r="AO220" t="s">
        <v>23</v>
      </c>
      <c r="AP220">
        <v>3.8</v>
      </c>
      <c r="AQ220">
        <v>274019.81300000002</v>
      </c>
      <c r="AR220">
        <v>9070789</v>
      </c>
      <c r="AS220">
        <v>87999.491999999998</v>
      </c>
      <c r="AT220">
        <v>12.456</v>
      </c>
      <c r="AV220">
        <v>34.92</v>
      </c>
      <c r="AY220" t="s">
        <v>337</v>
      </c>
      <c r="AZ220" t="s">
        <v>338</v>
      </c>
      <c r="BA220" t="s">
        <v>23</v>
      </c>
      <c r="BB220">
        <v>3.96</v>
      </c>
      <c r="BC220">
        <v>87999.491999999998</v>
      </c>
      <c r="BD220">
        <v>2312692</v>
      </c>
      <c r="BF220">
        <v>87999.491999999998</v>
      </c>
      <c r="BG220">
        <v>4</v>
      </c>
      <c r="BH220">
        <v>5.31</v>
      </c>
      <c r="BI220">
        <v>32.700000000000003</v>
      </c>
      <c r="BK220" t="s">
        <v>337</v>
      </c>
      <c r="BL220" t="s">
        <v>338</v>
      </c>
      <c r="BM220" t="s">
        <v>23</v>
      </c>
      <c r="BN220">
        <v>4.05</v>
      </c>
      <c r="BO220">
        <v>66.305999999999997</v>
      </c>
      <c r="BP220">
        <v>2725</v>
      </c>
      <c r="BQ220">
        <v>2274.982</v>
      </c>
      <c r="BR220">
        <v>0.11700000000000001</v>
      </c>
      <c r="BW220" t="s">
        <v>337</v>
      </c>
      <c r="BX220" t="s">
        <v>338</v>
      </c>
      <c r="BY220" t="s">
        <v>23</v>
      </c>
      <c r="BZ220">
        <v>4.05</v>
      </c>
      <c r="CA220">
        <v>2274.982</v>
      </c>
      <c r="CB220">
        <v>87382</v>
      </c>
      <c r="CD220">
        <v>2274.982</v>
      </c>
      <c r="CE220">
        <v>4</v>
      </c>
      <c r="CF220">
        <v>6.77</v>
      </c>
      <c r="CG220">
        <v>69.2</v>
      </c>
      <c r="CI220" t="s">
        <v>337</v>
      </c>
      <c r="CJ220" t="s">
        <v>338</v>
      </c>
      <c r="CK220" t="s">
        <v>23</v>
      </c>
      <c r="CL220">
        <v>4.0599999999999996</v>
      </c>
      <c r="CM220">
        <v>88501.672000000006</v>
      </c>
      <c r="CN220">
        <v>3452261</v>
      </c>
      <c r="CO220">
        <v>85220.258000000002</v>
      </c>
      <c r="CP220">
        <v>4.1539999999999999</v>
      </c>
      <c r="CR220">
        <v>68.739999999999995</v>
      </c>
      <c r="CU220" t="s">
        <v>337</v>
      </c>
      <c r="CV220" t="s">
        <v>338</v>
      </c>
      <c r="CW220" t="s">
        <v>23</v>
      </c>
      <c r="CX220">
        <v>4.4000000000000004</v>
      </c>
      <c r="CY220">
        <v>2226.1959999999999</v>
      </c>
      <c r="CZ220">
        <v>79075</v>
      </c>
      <c r="DA220">
        <v>85220.258000000002</v>
      </c>
      <c r="DB220">
        <v>0.104</v>
      </c>
      <c r="DG220" t="s">
        <v>337</v>
      </c>
      <c r="DH220" t="s">
        <v>338</v>
      </c>
      <c r="DI220" t="s">
        <v>23</v>
      </c>
      <c r="DJ220">
        <v>4.4000000000000004</v>
      </c>
      <c r="DK220">
        <v>85220.258000000002</v>
      </c>
      <c r="DL220">
        <v>3006224</v>
      </c>
      <c r="DN220">
        <v>85220.258000000002</v>
      </c>
      <c r="DO220">
        <v>4</v>
      </c>
      <c r="DP220">
        <v>9.5299999999999994</v>
      </c>
      <c r="DQ220">
        <v>138.30000000000001</v>
      </c>
    </row>
    <row r="221" spans="3:121" x14ac:dyDescent="0.25">
      <c r="C221" t="s">
        <v>339</v>
      </c>
      <c r="D221" t="s">
        <v>340</v>
      </c>
      <c r="E221" t="s">
        <v>23</v>
      </c>
      <c r="F221">
        <v>3.89</v>
      </c>
      <c r="G221">
        <v>5.3559999999999999</v>
      </c>
      <c r="H221">
        <v>204</v>
      </c>
      <c r="I221">
        <v>3668.877</v>
      </c>
      <c r="J221">
        <v>6.0000000000000001E-3</v>
      </c>
      <c r="O221" t="s">
        <v>339</v>
      </c>
      <c r="P221" t="s">
        <v>340</v>
      </c>
      <c r="Q221" t="s">
        <v>23</v>
      </c>
      <c r="R221">
        <v>3.78</v>
      </c>
      <c r="S221">
        <v>58.988</v>
      </c>
      <c r="T221">
        <v>1991</v>
      </c>
      <c r="U221">
        <v>3668.877</v>
      </c>
      <c r="V221">
        <v>6.4000000000000001E-2</v>
      </c>
      <c r="AA221" t="s">
        <v>339</v>
      </c>
      <c r="AB221" t="s">
        <v>340</v>
      </c>
      <c r="AC221" t="s">
        <v>23</v>
      </c>
      <c r="AD221">
        <v>3.78</v>
      </c>
      <c r="AE221">
        <v>3668.877</v>
      </c>
      <c r="AF221">
        <v>125748</v>
      </c>
      <c r="AH221">
        <v>3668.877</v>
      </c>
      <c r="AI221">
        <v>4</v>
      </c>
      <c r="AJ221">
        <v>4.54</v>
      </c>
      <c r="AK221">
        <v>13.4</v>
      </c>
      <c r="AM221" t="s">
        <v>339</v>
      </c>
      <c r="AN221" t="s">
        <v>340</v>
      </c>
      <c r="AO221" t="s">
        <v>23</v>
      </c>
      <c r="AP221">
        <v>3.81</v>
      </c>
      <c r="AQ221">
        <v>299645.75</v>
      </c>
      <c r="AR221">
        <v>10020487</v>
      </c>
      <c r="AS221">
        <v>97360.304999999993</v>
      </c>
      <c r="AT221">
        <v>12.311</v>
      </c>
      <c r="AV221">
        <v>34.51</v>
      </c>
      <c r="AY221" t="s">
        <v>339</v>
      </c>
      <c r="AZ221" t="s">
        <v>340</v>
      </c>
      <c r="BA221" t="s">
        <v>23</v>
      </c>
      <c r="BB221">
        <v>3.97</v>
      </c>
      <c r="BC221">
        <v>97360.304999999993</v>
      </c>
      <c r="BD221">
        <v>2799244</v>
      </c>
      <c r="BF221">
        <v>97360.304999999993</v>
      </c>
      <c r="BG221">
        <v>4</v>
      </c>
      <c r="BH221">
        <v>5.87</v>
      </c>
      <c r="BI221">
        <v>46.8</v>
      </c>
      <c r="BK221" t="s">
        <v>339</v>
      </c>
      <c r="BL221" t="s">
        <v>340</v>
      </c>
      <c r="BM221" t="s">
        <v>23</v>
      </c>
      <c r="BN221">
        <v>4.05</v>
      </c>
      <c r="BO221">
        <v>85.625</v>
      </c>
      <c r="BP221">
        <v>3468</v>
      </c>
      <c r="BQ221">
        <v>1978.307</v>
      </c>
      <c r="BR221">
        <v>0.17299999999999999</v>
      </c>
      <c r="BT221">
        <v>0.03</v>
      </c>
      <c r="BW221" t="s">
        <v>339</v>
      </c>
      <c r="BX221" t="s">
        <v>340</v>
      </c>
      <c r="BY221" t="s">
        <v>23</v>
      </c>
      <c r="BZ221">
        <v>4.05</v>
      </c>
      <c r="CA221">
        <v>1978.307</v>
      </c>
      <c r="CB221">
        <v>76393</v>
      </c>
      <c r="CD221">
        <v>1978.307</v>
      </c>
      <c r="CE221">
        <v>4</v>
      </c>
      <c r="CF221">
        <v>5.88</v>
      </c>
      <c r="CG221">
        <v>47.1</v>
      </c>
      <c r="CI221" t="s">
        <v>339</v>
      </c>
      <c r="CJ221" t="s">
        <v>340</v>
      </c>
      <c r="CK221" t="s">
        <v>23</v>
      </c>
      <c r="CL221">
        <v>4.0599999999999996</v>
      </c>
      <c r="CM221">
        <v>83890.812999999995</v>
      </c>
      <c r="CN221">
        <v>3278919</v>
      </c>
      <c r="CO221">
        <v>87958.187999999995</v>
      </c>
      <c r="CP221">
        <v>3.8149999999999999</v>
      </c>
      <c r="CR221">
        <v>63.08</v>
      </c>
      <c r="CU221" t="s">
        <v>339</v>
      </c>
      <c r="CV221" t="s">
        <v>340</v>
      </c>
      <c r="CW221" t="s">
        <v>23</v>
      </c>
      <c r="CX221">
        <v>4.4000000000000004</v>
      </c>
      <c r="CY221">
        <v>2858.172</v>
      </c>
      <c r="CZ221">
        <v>106053</v>
      </c>
      <c r="DA221">
        <v>87958.187999999995</v>
      </c>
      <c r="DB221">
        <v>0.13</v>
      </c>
      <c r="DG221" t="s">
        <v>339</v>
      </c>
      <c r="DH221" t="s">
        <v>340</v>
      </c>
      <c r="DI221" t="s">
        <v>23</v>
      </c>
      <c r="DJ221">
        <v>4.4000000000000004</v>
      </c>
      <c r="DK221">
        <v>87958.187999999995</v>
      </c>
      <c r="DL221">
        <v>3322711</v>
      </c>
      <c r="DN221">
        <v>87958.187999999995</v>
      </c>
      <c r="DO221">
        <v>4</v>
      </c>
      <c r="DP221">
        <v>9.84</v>
      </c>
      <c r="DQ221">
        <v>146</v>
      </c>
    </row>
    <row r="222" spans="3:121" x14ac:dyDescent="0.25">
      <c r="C222" t="s">
        <v>341</v>
      </c>
      <c r="D222" t="s">
        <v>342</v>
      </c>
      <c r="E222" t="s">
        <v>23</v>
      </c>
      <c r="F222">
        <v>3.9</v>
      </c>
      <c r="G222">
        <v>4.782</v>
      </c>
      <c r="H222">
        <v>169</v>
      </c>
      <c r="I222">
        <v>3204.2339999999999</v>
      </c>
      <c r="J222">
        <v>6.0000000000000001E-3</v>
      </c>
      <c r="O222" t="s">
        <v>341</v>
      </c>
      <c r="P222" t="s">
        <v>342</v>
      </c>
      <c r="Q222" t="s">
        <v>23</v>
      </c>
      <c r="R222">
        <v>3.78</v>
      </c>
      <c r="S222">
        <v>114.76900000000001</v>
      </c>
      <c r="T222">
        <v>3960</v>
      </c>
      <c r="U222">
        <v>3204.2339999999999</v>
      </c>
      <c r="V222">
        <v>0.14299999999999999</v>
      </c>
      <c r="X222">
        <v>0.51</v>
      </c>
      <c r="AA222" t="s">
        <v>341</v>
      </c>
      <c r="AB222" t="s">
        <v>342</v>
      </c>
      <c r="AC222" t="s">
        <v>23</v>
      </c>
      <c r="AD222">
        <v>3.78</v>
      </c>
      <c r="AE222">
        <v>3204.2339999999999</v>
      </c>
      <c r="AF222">
        <v>110651</v>
      </c>
      <c r="AH222">
        <v>3204.2339999999999</v>
      </c>
      <c r="AI222">
        <v>4</v>
      </c>
      <c r="AJ222">
        <v>3.96</v>
      </c>
      <c r="AK222">
        <v>-1</v>
      </c>
      <c r="AM222" t="s">
        <v>341</v>
      </c>
      <c r="AN222" t="s">
        <v>342</v>
      </c>
      <c r="AO222" t="s">
        <v>23</v>
      </c>
      <c r="AP222">
        <v>3.81</v>
      </c>
      <c r="AQ222">
        <v>235749.125</v>
      </c>
      <c r="AR222">
        <v>7878546</v>
      </c>
      <c r="AS222">
        <v>84831.937999999995</v>
      </c>
      <c r="AT222">
        <v>11.116</v>
      </c>
      <c r="AV222">
        <v>31.12</v>
      </c>
      <c r="AY222" t="s">
        <v>341</v>
      </c>
      <c r="AZ222" t="s">
        <v>342</v>
      </c>
      <c r="BA222" t="s">
        <v>23</v>
      </c>
      <c r="BB222">
        <v>3.96</v>
      </c>
      <c r="BC222">
        <v>84831.937999999995</v>
      </c>
      <c r="BD222">
        <v>2370620</v>
      </c>
      <c r="BF222">
        <v>84831.937999999995</v>
      </c>
      <c r="BG222">
        <v>4</v>
      </c>
      <c r="BH222">
        <v>5.12</v>
      </c>
      <c r="BI222">
        <v>27.9</v>
      </c>
      <c r="BK222" t="s">
        <v>341</v>
      </c>
      <c r="BL222" t="s">
        <v>342</v>
      </c>
      <c r="BM222" t="s">
        <v>23</v>
      </c>
      <c r="BN222">
        <v>4.05</v>
      </c>
      <c r="BO222">
        <v>98.727999999999994</v>
      </c>
      <c r="BP222">
        <v>3906</v>
      </c>
      <c r="BQ222">
        <v>1924.4</v>
      </c>
      <c r="BR222">
        <v>0.20499999999999999</v>
      </c>
      <c r="BT222">
        <v>0.22</v>
      </c>
      <c r="BW222" t="s">
        <v>341</v>
      </c>
      <c r="BX222" t="s">
        <v>342</v>
      </c>
      <c r="BY222" t="s">
        <v>23</v>
      </c>
      <c r="BZ222">
        <v>4.05</v>
      </c>
      <c r="CA222">
        <v>1924.4</v>
      </c>
      <c r="CB222">
        <v>73973</v>
      </c>
      <c r="CD222">
        <v>1924.4</v>
      </c>
      <c r="CE222">
        <v>4</v>
      </c>
      <c r="CF222">
        <v>5.72</v>
      </c>
      <c r="CG222">
        <v>43.1</v>
      </c>
      <c r="CI222" t="s">
        <v>341</v>
      </c>
      <c r="CJ222" t="s">
        <v>342</v>
      </c>
      <c r="CK222" t="s">
        <v>23</v>
      </c>
      <c r="CL222">
        <v>4.0599999999999996</v>
      </c>
      <c r="CM222">
        <v>74294.75</v>
      </c>
      <c r="CN222">
        <v>2865533</v>
      </c>
      <c r="CO222">
        <v>73946.116999999998</v>
      </c>
      <c r="CP222">
        <v>4.0190000000000001</v>
      </c>
      <c r="CR222">
        <v>66.48</v>
      </c>
      <c r="CU222" t="s">
        <v>341</v>
      </c>
      <c r="CV222" t="s">
        <v>342</v>
      </c>
      <c r="CW222" t="s">
        <v>23</v>
      </c>
      <c r="CX222">
        <v>4.4000000000000004</v>
      </c>
      <c r="CY222">
        <v>3113.741</v>
      </c>
      <c r="CZ222">
        <v>112647</v>
      </c>
      <c r="DA222">
        <v>73946.116999999998</v>
      </c>
      <c r="DB222">
        <v>0.16800000000000001</v>
      </c>
      <c r="DD222">
        <v>0.04</v>
      </c>
      <c r="DG222" t="s">
        <v>341</v>
      </c>
      <c r="DH222" t="s">
        <v>342</v>
      </c>
      <c r="DI222" t="s">
        <v>23</v>
      </c>
      <c r="DJ222">
        <v>4.4000000000000004</v>
      </c>
      <c r="DK222">
        <v>73946.116999999998</v>
      </c>
      <c r="DL222">
        <v>2831281</v>
      </c>
      <c r="DN222">
        <v>73946.116999999998</v>
      </c>
      <c r="DO222">
        <v>4</v>
      </c>
      <c r="DP222">
        <v>8.27</v>
      </c>
      <c r="DQ222">
        <v>106.8</v>
      </c>
    </row>
    <row r="223" spans="3:121" x14ac:dyDescent="0.25">
      <c r="C223" t="s">
        <v>343</v>
      </c>
      <c r="D223" t="s">
        <v>344</v>
      </c>
      <c r="E223" t="s">
        <v>23</v>
      </c>
      <c r="F223">
        <v>3.84</v>
      </c>
      <c r="G223">
        <v>3.1789999999999998</v>
      </c>
      <c r="H223">
        <v>97</v>
      </c>
      <c r="I223">
        <v>3915.3980000000001</v>
      </c>
      <c r="J223">
        <v>3.0000000000000001E-3</v>
      </c>
      <c r="O223" t="s">
        <v>343</v>
      </c>
      <c r="P223" t="s">
        <v>344</v>
      </c>
      <c r="Q223" t="s">
        <v>23</v>
      </c>
      <c r="R223">
        <v>3.77</v>
      </c>
      <c r="S223">
        <v>205.511</v>
      </c>
      <c r="T223">
        <v>7108</v>
      </c>
      <c r="U223">
        <v>3915.3980000000001</v>
      </c>
      <c r="V223">
        <v>0.21</v>
      </c>
      <c r="X223">
        <v>1.5</v>
      </c>
      <c r="AA223" t="s">
        <v>343</v>
      </c>
      <c r="AB223" t="s">
        <v>344</v>
      </c>
      <c r="AC223" t="s">
        <v>23</v>
      </c>
      <c r="AD223">
        <v>3.78</v>
      </c>
      <c r="AE223">
        <v>3915.3980000000001</v>
      </c>
      <c r="AF223">
        <v>135372</v>
      </c>
      <c r="AH223">
        <v>3915.3980000000001</v>
      </c>
      <c r="AI223">
        <v>4</v>
      </c>
      <c r="AJ223">
        <v>4.84</v>
      </c>
      <c r="AK223">
        <v>21</v>
      </c>
      <c r="AM223" t="s">
        <v>343</v>
      </c>
      <c r="AN223" t="s">
        <v>344</v>
      </c>
      <c r="AO223" t="s">
        <v>23</v>
      </c>
      <c r="AP223">
        <v>3.8</v>
      </c>
      <c r="AQ223">
        <v>323462.59399999998</v>
      </c>
      <c r="AR223">
        <v>11000032</v>
      </c>
      <c r="AS223">
        <v>92662.233999999997</v>
      </c>
      <c r="AT223">
        <v>13.962999999999999</v>
      </c>
      <c r="AV223">
        <v>39.19</v>
      </c>
      <c r="AY223" t="s">
        <v>343</v>
      </c>
      <c r="AZ223" t="s">
        <v>344</v>
      </c>
      <c r="BA223" t="s">
        <v>23</v>
      </c>
      <c r="BB223">
        <v>3.96</v>
      </c>
      <c r="BC223">
        <v>92662.233999999997</v>
      </c>
      <c r="BD223">
        <v>2609777</v>
      </c>
      <c r="BF223">
        <v>92662.233999999997</v>
      </c>
      <c r="BG223">
        <v>4</v>
      </c>
      <c r="BH223">
        <v>5.59</v>
      </c>
      <c r="BI223">
        <v>39.700000000000003</v>
      </c>
      <c r="BK223" t="s">
        <v>343</v>
      </c>
      <c r="BL223" t="s">
        <v>344</v>
      </c>
      <c r="BM223" t="s">
        <v>23</v>
      </c>
      <c r="BN223">
        <v>4.05</v>
      </c>
      <c r="BO223">
        <v>162.785</v>
      </c>
      <c r="BP223">
        <v>6639</v>
      </c>
      <c r="BQ223">
        <v>1966.173</v>
      </c>
      <c r="BR223">
        <v>0.33100000000000002</v>
      </c>
      <c r="BT223">
        <v>0.98</v>
      </c>
      <c r="BW223" t="s">
        <v>343</v>
      </c>
      <c r="BX223" t="s">
        <v>344</v>
      </c>
      <c r="BY223" t="s">
        <v>23</v>
      </c>
      <c r="BZ223">
        <v>4.05</v>
      </c>
      <c r="CA223">
        <v>1966.173</v>
      </c>
      <c r="CB223">
        <v>76220</v>
      </c>
      <c r="CD223">
        <v>1966.173</v>
      </c>
      <c r="CE223">
        <v>4</v>
      </c>
      <c r="CF223">
        <v>5.85</v>
      </c>
      <c r="CG223">
        <v>46.2</v>
      </c>
      <c r="CI223" t="s">
        <v>343</v>
      </c>
      <c r="CJ223" t="s">
        <v>344</v>
      </c>
      <c r="CK223" t="s">
        <v>23</v>
      </c>
      <c r="CL223">
        <v>4.0599999999999996</v>
      </c>
      <c r="CM223">
        <v>88411.766000000003</v>
      </c>
      <c r="CN223">
        <v>3434985</v>
      </c>
      <c r="CO223">
        <v>88629.414000000004</v>
      </c>
      <c r="CP223">
        <v>3.99</v>
      </c>
      <c r="CR223">
        <v>66</v>
      </c>
      <c r="CU223" t="s">
        <v>343</v>
      </c>
      <c r="CV223" t="s">
        <v>344</v>
      </c>
      <c r="CW223" t="s">
        <v>23</v>
      </c>
      <c r="CX223">
        <v>4.4000000000000004</v>
      </c>
      <c r="CY223">
        <v>5364.3239999999996</v>
      </c>
      <c r="CZ223">
        <v>218230</v>
      </c>
      <c r="DA223">
        <v>88629.414000000004</v>
      </c>
      <c r="DB223">
        <v>0.24199999999999999</v>
      </c>
      <c r="DD223">
        <v>0.3</v>
      </c>
      <c r="DG223" t="s">
        <v>343</v>
      </c>
      <c r="DH223" t="s">
        <v>344</v>
      </c>
      <c r="DI223" t="s">
        <v>23</v>
      </c>
      <c r="DJ223">
        <v>4.4000000000000004</v>
      </c>
      <c r="DK223">
        <v>88629.414000000004</v>
      </c>
      <c r="DL223">
        <v>3533247</v>
      </c>
      <c r="DN223">
        <v>88629.414000000004</v>
      </c>
      <c r="DO223">
        <v>4</v>
      </c>
      <c r="DP223">
        <v>9.91</v>
      </c>
      <c r="DQ223">
        <v>147.9</v>
      </c>
    </row>
    <row r="224" spans="3:121" x14ac:dyDescent="0.25">
      <c r="C224" t="s">
        <v>402</v>
      </c>
      <c r="D224" t="s">
        <v>403</v>
      </c>
      <c r="E224" t="s">
        <v>23</v>
      </c>
      <c r="I224">
        <v>4269.0860000000002</v>
      </c>
      <c r="O224" t="s">
        <v>402</v>
      </c>
      <c r="P224" t="s">
        <v>403</v>
      </c>
      <c r="Q224" t="s">
        <v>23</v>
      </c>
      <c r="R224">
        <v>3.78</v>
      </c>
      <c r="S224">
        <v>110.167</v>
      </c>
      <c r="T224">
        <v>3794</v>
      </c>
      <c r="U224">
        <v>4269.0860000000002</v>
      </c>
      <c r="V224">
        <v>0.10299999999999999</v>
      </c>
      <c r="AA224" t="s">
        <v>402</v>
      </c>
      <c r="AB224" t="s">
        <v>403</v>
      </c>
      <c r="AC224" t="s">
        <v>23</v>
      </c>
      <c r="AD224">
        <v>3.78</v>
      </c>
      <c r="AE224">
        <v>4269.0860000000002</v>
      </c>
      <c r="AF224">
        <v>147221</v>
      </c>
      <c r="AH224">
        <v>4269.0860000000002</v>
      </c>
      <c r="AI224">
        <v>4</v>
      </c>
      <c r="AJ224">
        <v>5.28</v>
      </c>
      <c r="AK224">
        <v>32</v>
      </c>
      <c r="AM224" t="s">
        <v>402</v>
      </c>
      <c r="AN224" t="s">
        <v>403</v>
      </c>
      <c r="AO224" t="s">
        <v>23</v>
      </c>
      <c r="AP224">
        <v>3.81</v>
      </c>
      <c r="AQ224">
        <v>352025.06300000002</v>
      </c>
      <c r="AR224">
        <v>11860594</v>
      </c>
      <c r="AS224">
        <v>120083.727</v>
      </c>
      <c r="AT224">
        <v>11.726000000000001</v>
      </c>
      <c r="AV224">
        <v>32.85</v>
      </c>
      <c r="AY224" t="s">
        <v>402</v>
      </c>
      <c r="AZ224" t="s">
        <v>403</v>
      </c>
      <c r="BA224" t="s">
        <v>23</v>
      </c>
      <c r="BB224">
        <v>3.97</v>
      </c>
      <c r="BC224">
        <v>120083.727</v>
      </c>
      <c r="BD224">
        <v>3464551</v>
      </c>
      <c r="BF224">
        <v>120083.727</v>
      </c>
      <c r="BG224">
        <v>4</v>
      </c>
      <c r="BH224">
        <v>7.24</v>
      </c>
      <c r="BI224">
        <v>81.099999999999994</v>
      </c>
      <c r="BK224" t="s">
        <v>402</v>
      </c>
      <c r="BL224" t="s">
        <v>403</v>
      </c>
      <c r="BM224" t="s">
        <v>23</v>
      </c>
      <c r="BN224">
        <v>4.05</v>
      </c>
      <c r="BO224">
        <v>189.05799999999999</v>
      </c>
      <c r="BP224">
        <v>7842</v>
      </c>
      <c r="BQ224">
        <v>2702.1619999999998</v>
      </c>
      <c r="BR224">
        <v>0.28000000000000003</v>
      </c>
      <c r="BT224">
        <v>0.67</v>
      </c>
      <c r="BW224" t="s">
        <v>402</v>
      </c>
      <c r="BX224" t="s">
        <v>403</v>
      </c>
      <c r="BY224" t="s">
        <v>23</v>
      </c>
      <c r="BZ224">
        <v>4.05</v>
      </c>
      <c r="CA224">
        <v>2702.1619999999998</v>
      </c>
      <c r="CB224">
        <v>105538</v>
      </c>
      <c r="CD224">
        <v>2702.1619999999998</v>
      </c>
      <c r="CE224">
        <v>4</v>
      </c>
      <c r="CF224">
        <v>8.0399999999999991</v>
      </c>
      <c r="CG224">
        <v>100.9</v>
      </c>
      <c r="CI224" t="s">
        <v>402</v>
      </c>
      <c r="CJ224" t="s">
        <v>403</v>
      </c>
      <c r="CK224" t="s">
        <v>23</v>
      </c>
      <c r="CL224">
        <v>4.0599999999999996</v>
      </c>
      <c r="CM224">
        <v>98320.116999999998</v>
      </c>
      <c r="CN224">
        <v>3693365</v>
      </c>
      <c r="CO224">
        <v>180164.40599999999</v>
      </c>
      <c r="CP224">
        <v>2.1829999999999998</v>
      </c>
      <c r="CR224">
        <v>35.82</v>
      </c>
      <c r="CU224" t="s">
        <v>402</v>
      </c>
      <c r="CV224" t="s">
        <v>403</v>
      </c>
      <c r="CW224" t="s">
        <v>23</v>
      </c>
      <c r="CX224">
        <v>4.4000000000000004</v>
      </c>
      <c r="CY224">
        <v>6702.9930000000004</v>
      </c>
      <c r="CZ224">
        <v>251062</v>
      </c>
      <c r="DA224">
        <v>180164.40599999999</v>
      </c>
      <c r="DB224">
        <v>0.14899999999999999</v>
      </c>
      <c r="DG224" t="s">
        <v>402</v>
      </c>
      <c r="DH224" t="s">
        <v>403</v>
      </c>
      <c r="DI224" t="s">
        <v>23</v>
      </c>
      <c r="DJ224">
        <v>4.4000000000000004</v>
      </c>
      <c r="DK224">
        <v>180164.40599999999</v>
      </c>
      <c r="DL224">
        <v>6972059</v>
      </c>
      <c r="DN224">
        <v>180164.40599999999</v>
      </c>
      <c r="DO224">
        <v>4</v>
      </c>
      <c r="DP224">
        <v>20.149999999999999</v>
      </c>
      <c r="DQ224">
        <v>403.9</v>
      </c>
    </row>
    <row r="225" spans="3:121" x14ac:dyDescent="0.25">
      <c r="C225" t="s">
        <v>404</v>
      </c>
      <c r="D225" t="s">
        <v>405</v>
      </c>
      <c r="E225" t="s">
        <v>23</v>
      </c>
      <c r="F225">
        <v>3.9</v>
      </c>
      <c r="G225">
        <v>0.27600000000000002</v>
      </c>
      <c r="H225">
        <v>37</v>
      </c>
      <c r="I225">
        <v>4165.8540000000003</v>
      </c>
      <c r="J225">
        <v>0</v>
      </c>
      <c r="O225" t="s">
        <v>404</v>
      </c>
      <c r="P225" t="s">
        <v>405</v>
      </c>
      <c r="Q225" t="s">
        <v>23</v>
      </c>
      <c r="R225">
        <v>3.78</v>
      </c>
      <c r="S225">
        <v>102.36499999999999</v>
      </c>
      <c r="T225">
        <v>3701</v>
      </c>
      <c r="U225">
        <v>4165.8540000000003</v>
      </c>
      <c r="V225">
        <v>9.8000000000000004E-2</v>
      </c>
      <c r="AA225" t="s">
        <v>404</v>
      </c>
      <c r="AB225" t="s">
        <v>405</v>
      </c>
      <c r="AC225" t="s">
        <v>23</v>
      </c>
      <c r="AD225">
        <v>3.78</v>
      </c>
      <c r="AE225">
        <v>4165.8540000000003</v>
      </c>
      <c r="AF225">
        <v>143861</v>
      </c>
      <c r="AH225">
        <v>4165.8540000000003</v>
      </c>
      <c r="AI225">
        <v>4</v>
      </c>
      <c r="AJ225">
        <v>5.15</v>
      </c>
      <c r="AK225">
        <v>28.8</v>
      </c>
      <c r="AM225" t="s">
        <v>404</v>
      </c>
      <c r="AN225" t="s">
        <v>405</v>
      </c>
      <c r="AO225" t="s">
        <v>23</v>
      </c>
      <c r="AP225">
        <v>3.81</v>
      </c>
      <c r="AQ225">
        <v>261868.18799999999</v>
      </c>
      <c r="AR225">
        <v>8873026</v>
      </c>
      <c r="AS225">
        <v>120913.375</v>
      </c>
      <c r="AT225">
        <v>8.6630000000000003</v>
      </c>
      <c r="AV225">
        <v>24.16</v>
      </c>
      <c r="AY225" t="s">
        <v>404</v>
      </c>
      <c r="AZ225" t="s">
        <v>405</v>
      </c>
      <c r="BA225" t="s">
        <v>23</v>
      </c>
      <c r="BB225">
        <v>3.97</v>
      </c>
      <c r="BC225">
        <v>120913.375</v>
      </c>
      <c r="BD225">
        <v>3529813</v>
      </c>
      <c r="BF225">
        <v>120913.375</v>
      </c>
      <c r="BG225">
        <v>4</v>
      </c>
      <c r="BH225">
        <v>7.29</v>
      </c>
      <c r="BI225">
        <v>82.4</v>
      </c>
      <c r="BK225" t="s">
        <v>404</v>
      </c>
      <c r="BL225" t="s">
        <v>405</v>
      </c>
      <c r="BM225" t="s">
        <v>23</v>
      </c>
      <c r="BN225">
        <v>4.05</v>
      </c>
      <c r="BO225">
        <v>105.691</v>
      </c>
      <c r="BP225">
        <v>4814</v>
      </c>
      <c r="BQ225">
        <v>2421.0349999999999</v>
      </c>
      <c r="BR225">
        <v>0.17499999999999999</v>
      </c>
      <c r="BT225">
        <v>0.04</v>
      </c>
      <c r="BW225" t="s">
        <v>404</v>
      </c>
      <c r="BX225" t="s">
        <v>405</v>
      </c>
      <c r="BY225" t="s">
        <v>23</v>
      </c>
      <c r="BZ225">
        <v>4.05</v>
      </c>
      <c r="CA225">
        <v>2421.0349999999999</v>
      </c>
      <c r="CB225">
        <v>92806</v>
      </c>
      <c r="CD225">
        <v>2421.0349999999999</v>
      </c>
      <c r="CE225">
        <v>4</v>
      </c>
      <c r="CF225">
        <v>7.2</v>
      </c>
      <c r="CG225">
        <v>80</v>
      </c>
      <c r="CI225" t="s">
        <v>404</v>
      </c>
      <c r="CJ225" t="s">
        <v>405</v>
      </c>
      <c r="CK225" t="s">
        <v>23</v>
      </c>
      <c r="CL225">
        <v>4.07</v>
      </c>
      <c r="CM225">
        <v>84453.851999999999</v>
      </c>
      <c r="CN225">
        <v>3030661</v>
      </c>
      <c r="CO225">
        <v>128731.06299999999</v>
      </c>
      <c r="CP225">
        <v>2.6240000000000001</v>
      </c>
      <c r="CR225">
        <v>43.19</v>
      </c>
      <c r="CU225" t="s">
        <v>404</v>
      </c>
      <c r="CV225" t="s">
        <v>405</v>
      </c>
      <c r="CW225" t="s">
        <v>23</v>
      </c>
      <c r="CX225">
        <v>4.4000000000000004</v>
      </c>
      <c r="CY225">
        <v>3526.2939999999999</v>
      </c>
      <c r="CZ225">
        <v>137227</v>
      </c>
      <c r="DA225">
        <v>128731.06299999999</v>
      </c>
      <c r="DB225">
        <v>0.11</v>
      </c>
      <c r="DG225" t="s">
        <v>404</v>
      </c>
      <c r="DH225" t="s">
        <v>405</v>
      </c>
      <c r="DI225" t="s">
        <v>23</v>
      </c>
      <c r="DJ225">
        <v>4.4000000000000004</v>
      </c>
      <c r="DK225">
        <v>128731.06299999999</v>
      </c>
      <c r="DL225">
        <v>5090614</v>
      </c>
      <c r="DN225">
        <v>128731.06299999999</v>
      </c>
      <c r="DO225">
        <v>4</v>
      </c>
      <c r="DP225">
        <v>14.4</v>
      </c>
      <c r="DQ225">
        <v>260</v>
      </c>
    </row>
    <row r="226" spans="3:121" x14ac:dyDescent="0.25">
      <c r="C226" t="s">
        <v>406</v>
      </c>
      <c r="D226" t="s">
        <v>407</v>
      </c>
      <c r="E226" t="s">
        <v>23</v>
      </c>
      <c r="F226">
        <v>3.87</v>
      </c>
      <c r="G226">
        <v>3.55</v>
      </c>
      <c r="H226">
        <v>130</v>
      </c>
      <c r="I226">
        <v>4105.7430000000004</v>
      </c>
      <c r="J226">
        <v>3.0000000000000001E-3</v>
      </c>
      <c r="O226" t="s">
        <v>406</v>
      </c>
      <c r="P226" t="s">
        <v>407</v>
      </c>
      <c r="Q226" t="s">
        <v>23</v>
      </c>
      <c r="R226">
        <v>3.78</v>
      </c>
      <c r="S226">
        <v>144.584</v>
      </c>
      <c r="T226">
        <v>5057</v>
      </c>
      <c r="U226">
        <v>4105.7430000000004</v>
      </c>
      <c r="V226">
        <v>0.14099999999999999</v>
      </c>
      <c r="X226">
        <v>0.48</v>
      </c>
      <c r="AA226" t="s">
        <v>406</v>
      </c>
      <c r="AB226" t="s">
        <v>407</v>
      </c>
      <c r="AC226" t="s">
        <v>23</v>
      </c>
      <c r="AD226">
        <v>3.78</v>
      </c>
      <c r="AE226">
        <v>4105.7430000000004</v>
      </c>
      <c r="AF226">
        <v>139697</v>
      </c>
      <c r="AH226">
        <v>4105.7430000000004</v>
      </c>
      <c r="AI226">
        <v>4</v>
      </c>
      <c r="AJ226">
        <v>5.08</v>
      </c>
      <c r="AK226">
        <v>26.9</v>
      </c>
      <c r="AM226" t="s">
        <v>406</v>
      </c>
      <c r="AN226" t="s">
        <v>407</v>
      </c>
      <c r="AO226" t="s">
        <v>23</v>
      </c>
      <c r="AP226">
        <v>3.81</v>
      </c>
      <c r="AQ226">
        <v>358415.75</v>
      </c>
      <c r="AR226">
        <v>12138892</v>
      </c>
      <c r="AS226">
        <v>120947.359</v>
      </c>
      <c r="AT226">
        <v>11.853999999999999</v>
      </c>
      <c r="AV226">
        <v>33.21</v>
      </c>
      <c r="AY226" t="s">
        <v>406</v>
      </c>
      <c r="AZ226" t="s">
        <v>407</v>
      </c>
      <c r="BA226" t="s">
        <v>23</v>
      </c>
      <c r="BB226">
        <v>3.97</v>
      </c>
      <c r="BC226">
        <v>120947.359</v>
      </c>
      <c r="BD226">
        <v>3381191</v>
      </c>
      <c r="BF226">
        <v>120947.359</v>
      </c>
      <c r="BG226">
        <v>4</v>
      </c>
      <c r="BH226">
        <v>7.3</v>
      </c>
      <c r="BI226">
        <v>82.4</v>
      </c>
      <c r="BK226" t="s">
        <v>406</v>
      </c>
      <c r="BL226" t="s">
        <v>407</v>
      </c>
      <c r="BM226" t="s">
        <v>23</v>
      </c>
      <c r="BN226">
        <v>4.05</v>
      </c>
      <c r="BO226">
        <v>149.80099999999999</v>
      </c>
      <c r="BP226">
        <v>6328</v>
      </c>
      <c r="BQ226">
        <v>2636.3270000000002</v>
      </c>
      <c r="BR226">
        <v>0.22700000000000001</v>
      </c>
      <c r="BT226">
        <v>0.36</v>
      </c>
      <c r="BW226" t="s">
        <v>406</v>
      </c>
      <c r="BX226" t="s">
        <v>407</v>
      </c>
      <c r="BY226" t="s">
        <v>23</v>
      </c>
      <c r="BZ226">
        <v>4.05</v>
      </c>
      <c r="CA226">
        <v>2636.3270000000002</v>
      </c>
      <c r="CB226">
        <v>101850</v>
      </c>
      <c r="CD226">
        <v>2636.3270000000002</v>
      </c>
      <c r="CE226">
        <v>4</v>
      </c>
      <c r="CF226">
        <v>7.84</v>
      </c>
      <c r="CG226">
        <v>96</v>
      </c>
      <c r="CI226" t="s">
        <v>406</v>
      </c>
      <c r="CJ226" t="s">
        <v>407</v>
      </c>
      <c r="CK226" t="s">
        <v>23</v>
      </c>
      <c r="CL226">
        <v>4.0599999999999996</v>
      </c>
      <c r="CM226">
        <v>98009.695000000007</v>
      </c>
      <c r="CN226">
        <v>3569567</v>
      </c>
      <c r="CO226">
        <v>119917.117</v>
      </c>
      <c r="CP226">
        <v>3.2690000000000001</v>
      </c>
      <c r="CR226">
        <v>53.96</v>
      </c>
      <c r="CU226" t="s">
        <v>406</v>
      </c>
      <c r="CV226" t="s">
        <v>407</v>
      </c>
      <c r="CW226" t="s">
        <v>23</v>
      </c>
      <c r="CX226">
        <v>4.4000000000000004</v>
      </c>
      <c r="CY226">
        <v>3763.6880000000001</v>
      </c>
      <c r="CZ226">
        <v>148501</v>
      </c>
      <c r="DA226">
        <v>119917.117</v>
      </c>
      <c r="DB226">
        <v>0.126</v>
      </c>
      <c r="DG226" t="s">
        <v>406</v>
      </c>
      <c r="DH226" t="s">
        <v>407</v>
      </c>
      <c r="DI226" t="s">
        <v>23</v>
      </c>
      <c r="DJ226">
        <v>4.4000000000000004</v>
      </c>
      <c r="DK226">
        <v>119917.117</v>
      </c>
      <c r="DL226">
        <v>4419736</v>
      </c>
      <c r="DN226">
        <v>119917.117</v>
      </c>
      <c r="DO226">
        <v>4</v>
      </c>
      <c r="DP226">
        <v>13.41</v>
      </c>
      <c r="DQ226">
        <v>235.4</v>
      </c>
    </row>
    <row r="227" spans="3:121" x14ac:dyDescent="0.25">
      <c r="C227" t="s">
        <v>408</v>
      </c>
      <c r="D227" t="s">
        <v>409</v>
      </c>
      <c r="E227" t="s">
        <v>23</v>
      </c>
      <c r="F227">
        <v>3.91</v>
      </c>
      <c r="G227">
        <v>5.5880000000000001</v>
      </c>
      <c r="H227">
        <v>229</v>
      </c>
      <c r="I227">
        <v>4091.5210000000002</v>
      </c>
      <c r="J227">
        <v>5.0000000000000001E-3</v>
      </c>
      <c r="O227" t="s">
        <v>408</v>
      </c>
      <c r="P227" t="s">
        <v>409</v>
      </c>
      <c r="Q227" t="s">
        <v>23</v>
      </c>
      <c r="R227">
        <v>3.78</v>
      </c>
      <c r="S227">
        <v>301.78800000000001</v>
      </c>
      <c r="T227">
        <v>9552</v>
      </c>
      <c r="U227">
        <v>4091.5210000000002</v>
      </c>
      <c r="V227">
        <v>0.29499999999999998</v>
      </c>
      <c r="X227">
        <v>2.76</v>
      </c>
      <c r="AA227" t="s">
        <v>408</v>
      </c>
      <c r="AB227" t="s">
        <v>409</v>
      </c>
      <c r="AC227" t="s">
        <v>23</v>
      </c>
      <c r="AD227">
        <v>3.78</v>
      </c>
      <c r="AE227">
        <v>4091.5210000000002</v>
      </c>
      <c r="AF227">
        <v>141866</v>
      </c>
      <c r="AH227">
        <v>4091.5210000000002</v>
      </c>
      <c r="AI227">
        <v>4</v>
      </c>
      <c r="AJ227">
        <v>5.0599999999999996</v>
      </c>
      <c r="AK227">
        <v>26.5</v>
      </c>
      <c r="AM227" t="s">
        <v>408</v>
      </c>
      <c r="AN227" t="s">
        <v>409</v>
      </c>
      <c r="AO227" t="s">
        <v>23</v>
      </c>
      <c r="AP227">
        <v>3.81</v>
      </c>
      <c r="AQ227">
        <v>284973.59399999998</v>
      </c>
      <c r="AR227">
        <v>9606363</v>
      </c>
      <c r="AS227">
        <v>98304.648000000001</v>
      </c>
      <c r="AT227">
        <v>11.596</v>
      </c>
      <c r="AV227">
        <v>32.479999999999997</v>
      </c>
      <c r="AY227" t="s">
        <v>408</v>
      </c>
      <c r="AZ227" t="s">
        <v>409</v>
      </c>
      <c r="BA227" t="s">
        <v>23</v>
      </c>
      <c r="BB227">
        <v>3.97</v>
      </c>
      <c r="BC227">
        <v>98304.648000000001</v>
      </c>
      <c r="BD227">
        <v>2728535</v>
      </c>
      <c r="BF227">
        <v>98304.648000000001</v>
      </c>
      <c r="BG227">
        <v>4</v>
      </c>
      <c r="BH227">
        <v>5.93</v>
      </c>
      <c r="BI227">
        <v>48.3</v>
      </c>
      <c r="BK227" t="s">
        <v>408</v>
      </c>
      <c r="BL227" t="s">
        <v>409</v>
      </c>
      <c r="BM227" t="s">
        <v>23</v>
      </c>
      <c r="BN227">
        <v>4.05</v>
      </c>
      <c r="BO227">
        <v>311.63099999999997</v>
      </c>
      <c r="BP227">
        <v>12419</v>
      </c>
      <c r="BQ227">
        <v>2181.1489999999999</v>
      </c>
      <c r="BR227">
        <v>0.57099999999999995</v>
      </c>
      <c r="BT227">
        <v>2.42</v>
      </c>
      <c r="BW227" t="s">
        <v>408</v>
      </c>
      <c r="BX227" t="s">
        <v>409</v>
      </c>
      <c r="BY227" t="s">
        <v>23</v>
      </c>
      <c r="BZ227">
        <v>4.05</v>
      </c>
      <c r="CA227">
        <v>2181.1489999999999</v>
      </c>
      <c r="CB227">
        <v>82489</v>
      </c>
      <c r="CD227">
        <v>2181.1489999999999</v>
      </c>
      <c r="CE227">
        <v>4</v>
      </c>
      <c r="CF227">
        <v>6.49</v>
      </c>
      <c r="CG227">
        <v>62.2</v>
      </c>
      <c r="CI227" t="s">
        <v>408</v>
      </c>
      <c r="CJ227" t="s">
        <v>409</v>
      </c>
      <c r="CK227" t="s">
        <v>23</v>
      </c>
      <c r="CL227">
        <v>4.0599999999999996</v>
      </c>
      <c r="CM227">
        <v>66279.320000000007</v>
      </c>
      <c r="CN227">
        <v>2477570</v>
      </c>
      <c r="CO227">
        <v>88866.891000000003</v>
      </c>
      <c r="CP227">
        <v>2.9830000000000001</v>
      </c>
      <c r="CR227">
        <v>49.19</v>
      </c>
      <c r="CU227" t="s">
        <v>408</v>
      </c>
      <c r="CV227" t="s">
        <v>409</v>
      </c>
      <c r="CW227" t="s">
        <v>23</v>
      </c>
      <c r="CX227">
        <v>4.4000000000000004</v>
      </c>
      <c r="CY227">
        <v>9193.1389999999992</v>
      </c>
      <c r="CZ227">
        <v>358467</v>
      </c>
      <c r="DA227">
        <v>88866.891000000003</v>
      </c>
      <c r="DB227">
        <v>0.41399999999999998</v>
      </c>
      <c r="DD227">
        <v>0.89</v>
      </c>
      <c r="DG227" t="s">
        <v>408</v>
      </c>
      <c r="DH227" t="s">
        <v>409</v>
      </c>
      <c r="DI227" t="s">
        <v>23</v>
      </c>
      <c r="DJ227">
        <v>4.4000000000000004</v>
      </c>
      <c r="DK227">
        <v>88866.891000000003</v>
      </c>
      <c r="DL227">
        <v>3528454</v>
      </c>
      <c r="DN227">
        <v>88866.891000000003</v>
      </c>
      <c r="DO227">
        <v>4</v>
      </c>
      <c r="DP227">
        <v>9.94</v>
      </c>
      <c r="DQ227">
        <v>148.5</v>
      </c>
    </row>
    <row r="228" spans="3:121" x14ac:dyDescent="0.25">
      <c r="C228" t="s">
        <v>410</v>
      </c>
      <c r="D228" t="s">
        <v>411</v>
      </c>
      <c r="E228" t="s">
        <v>23</v>
      </c>
      <c r="F228">
        <v>3.84</v>
      </c>
      <c r="G228">
        <v>5.883</v>
      </c>
      <c r="H228">
        <v>249</v>
      </c>
      <c r="I228">
        <v>3699.73</v>
      </c>
      <c r="J228">
        <v>6.0000000000000001E-3</v>
      </c>
      <c r="O228" t="s">
        <v>410</v>
      </c>
      <c r="P228" t="s">
        <v>411</v>
      </c>
      <c r="Q228" t="s">
        <v>23</v>
      </c>
      <c r="R228">
        <v>3.78</v>
      </c>
      <c r="S228">
        <v>299.28399999999999</v>
      </c>
      <c r="T228">
        <v>9875</v>
      </c>
      <c r="U228">
        <v>3699.73</v>
      </c>
      <c r="V228">
        <v>0.32400000000000001</v>
      </c>
      <c r="X228">
        <v>3.18</v>
      </c>
      <c r="AA228" t="s">
        <v>410</v>
      </c>
      <c r="AB228" t="s">
        <v>411</v>
      </c>
      <c r="AC228" t="s">
        <v>23</v>
      </c>
      <c r="AD228">
        <v>3.78</v>
      </c>
      <c r="AE228">
        <v>3699.73</v>
      </c>
      <c r="AF228">
        <v>127092</v>
      </c>
      <c r="AH228">
        <v>3699.73</v>
      </c>
      <c r="AI228">
        <v>4</v>
      </c>
      <c r="AJ228">
        <v>4.57</v>
      </c>
      <c r="AK228">
        <v>14.4</v>
      </c>
      <c r="AM228" t="s">
        <v>410</v>
      </c>
      <c r="AN228" t="s">
        <v>411</v>
      </c>
      <c r="AO228" t="s">
        <v>23</v>
      </c>
      <c r="AP228">
        <v>3.81</v>
      </c>
      <c r="AQ228">
        <v>236682.141</v>
      </c>
      <c r="AR228">
        <v>7911366</v>
      </c>
      <c r="AS228">
        <v>108873.719</v>
      </c>
      <c r="AT228">
        <v>8.6959999999999997</v>
      </c>
      <c r="AV228">
        <v>24.25</v>
      </c>
      <c r="AY228" t="s">
        <v>410</v>
      </c>
      <c r="AZ228" t="s">
        <v>411</v>
      </c>
      <c r="BA228" t="s">
        <v>23</v>
      </c>
      <c r="BB228">
        <v>3.97</v>
      </c>
      <c r="BC228">
        <v>108873.719</v>
      </c>
      <c r="BD228">
        <v>3186634</v>
      </c>
      <c r="BF228">
        <v>108873.719</v>
      </c>
      <c r="BG228">
        <v>4</v>
      </c>
      <c r="BH228">
        <v>6.57</v>
      </c>
      <c r="BI228">
        <v>64.2</v>
      </c>
      <c r="BK228" t="s">
        <v>410</v>
      </c>
      <c r="BL228" t="s">
        <v>411</v>
      </c>
      <c r="BM228" t="s">
        <v>23</v>
      </c>
      <c r="BN228">
        <v>4.05</v>
      </c>
      <c r="BO228">
        <v>312.36099999999999</v>
      </c>
      <c r="BP228">
        <v>11999</v>
      </c>
      <c r="BQ228">
        <v>2069.5810000000001</v>
      </c>
      <c r="BR228">
        <v>0.60399999999999998</v>
      </c>
      <c r="BT228">
        <v>2.61</v>
      </c>
      <c r="BW228" t="s">
        <v>410</v>
      </c>
      <c r="BX228" t="s">
        <v>411</v>
      </c>
      <c r="BY228" t="s">
        <v>23</v>
      </c>
      <c r="BZ228">
        <v>4.05</v>
      </c>
      <c r="CA228">
        <v>2069.5810000000001</v>
      </c>
      <c r="CB228">
        <v>81333</v>
      </c>
      <c r="CD228">
        <v>2069.5810000000001</v>
      </c>
      <c r="CE228">
        <v>4</v>
      </c>
      <c r="CF228">
        <v>6.16</v>
      </c>
      <c r="CG228">
        <v>53.9</v>
      </c>
      <c r="CI228" t="s">
        <v>410</v>
      </c>
      <c r="CJ228" t="s">
        <v>411</v>
      </c>
      <c r="CK228" t="s">
        <v>23</v>
      </c>
      <c r="CL228">
        <v>4.0599999999999996</v>
      </c>
      <c r="CM228">
        <v>66022.866999999998</v>
      </c>
      <c r="CN228">
        <v>2635104</v>
      </c>
      <c r="CO228">
        <v>88157.312999999995</v>
      </c>
      <c r="CP228">
        <v>2.996</v>
      </c>
      <c r="CR228">
        <v>49.4</v>
      </c>
      <c r="CU228" t="s">
        <v>410</v>
      </c>
      <c r="CV228" t="s">
        <v>411</v>
      </c>
      <c r="CW228" t="s">
        <v>23</v>
      </c>
      <c r="CX228">
        <v>4.4000000000000004</v>
      </c>
      <c r="CY228">
        <v>9416.7139999999999</v>
      </c>
      <c r="CZ228">
        <v>361946</v>
      </c>
      <c r="DA228">
        <v>88157.312999999995</v>
      </c>
      <c r="DB228">
        <v>0.42699999999999999</v>
      </c>
      <c r="DD228">
        <v>0.94</v>
      </c>
      <c r="DG228" t="s">
        <v>410</v>
      </c>
      <c r="DH228" t="s">
        <v>411</v>
      </c>
      <c r="DI228" t="s">
        <v>23</v>
      </c>
      <c r="DJ228">
        <v>4.4000000000000004</v>
      </c>
      <c r="DK228">
        <v>88157.312999999995</v>
      </c>
      <c r="DL228">
        <v>3428768</v>
      </c>
      <c r="DN228">
        <v>88157.312999999995</v>
      </c>
      <c r="DO228">
        <v>4</v>
      </c>
      <c r="DP228">
        <v>9.86</v>
      </c>
      <c r="DQ228">
        <v>146.5</v>
      </c>
    </row>
    <row r="229" spans="3:121" x14ac:dyDescent="0.25">
      <c r="C229" t="s">
        <v>412</v>
      </c>
      <c r="D229" t="s">
        <v>413</v>
      </c>
      <c r="E229" t="s">
        <v>23</v>
      </c>
      <c r="F229">
        <v>3.88</v>
      </c>
      <c r="G229">
        <v>3.8410000000000002</v>
      </c>
      <c r="H229">
        <v>109</v>
      </c>
      <c r="I229">
        <v>3781.3789999999999</v>
      </c>
      <c r="J229">
        <v>4.0000000000000001E-3</v>
      </c>
      <c r="O229" t="s">
        <v>412</v>
      </c>
      <c r="P229" t="s">
        <v>413</v>
      </c>
      <c r="Q229" t="s">
        <v>23</v>
      </c>
      <c r="R229">
        <v>3.78</v>
      </c>
      <c r="S229">
        <v>306.60300000000001</v>
      </c>
      <c r="T229">
        <v>9765</v>
      </c>
      <c r="U229">
        <v>3781.3789999999999</v>
      </c>
      <c r="V229">
        <v>0.32400000000000001</v>
      </c>
      <c r="X229">
        <v>3.19</v>
      </c>
      <c r="AA229" t="s">
        <v>412</v>
      </c>
      <c r="AB229" t="s">
        <v>413</v>
      </c>
      <c r="AC229" t="s">
        <v>23</v>
      </c>
      <c r="AD229">
        <v>3.78</v>
      </c>
      <c r="AE229">
        <v>3781.3789999999999</v>
      </c>
      <c r="AF229">
        <v>130088</v>
      </c>
      <c r="AH229">
        <v>3781.3789999999999</v>
      </c>
      <c r="AI229">
        <v>4</v>
      </c>
      <c r="AJ229">
        <v>4.68</v>
      </c>
      <c r="AK229">
        <v>16.899999999999999</v>
      </c>
      <c r="AM229" t="s">
        <v>412</v>
      </c>
      <c r="AN229" t="s">
        <v>413</v>
      </c>
      <c r="AO229" t="s">
        <v>23</v>
      </c>
      <c r="AP229">
        <v>3.81</v>
      </c>
      <c r="AQ229">
        <v>301589.06300000002</v>
      </c>
      <c r="AR229">
        <v>10239744</v>
      </c>
      <c r="AS229">
        <v>104880.836</v>
      </c>
      <c r="AT229">
        <v>11.502000000000001</v>
      </c>
      <c r="AV229">
        <v>32.21</v>
      </c>
      <c r="AY229" t="s">
        <v>412</v>
      </c>
      <c r="AZ229" t="s">
        <v>413</v>
      </c>
      <c r="BA229" t="s">
        <v>23</v>
      </c>
      <c r="BB229">
        <v>3.97</v>
      </c>
      <c r="BC229">
        <v>104880.836</v>
      </c>
      <c r="BD229">
        <v>3105835</v>
      </c>
      <c r="BF229">
        <v>104880.836</v>
      </c>
      <c r="BG229">
        <v>4</v>
      </c>
      <c r="BH229">
        <v>6.33</v>
      </c>
      <c r="BI229">
        <v>58.2</v>
      </c>
      <c r="BK229" t="s">
        <v>412</v>
      </c>
      <c r="BL229" t="s">
        <v>413</v>
      </c>
      <c r="BM229" t="s">
        <v>23</v>
      </c>
      <c r="BN229">
        <v>4.05</v>
      </c>
      <c r="BO229">
        <v>359.07900000000001</v>
      </c>
      <c r="BP229">
        <v>14109</v>
      </c>
      <c r="BQ229">
        <v>2232.48</v>
      </c>
      <c r="BR229">
        <v>0.64300000000000002</v>
      </c>
      <c r="BT229">
        <v>2.85</v>
      </c>
      <c r="BW229" t="s">
        <v>412</v>
      </c>
      <c r="BX229" t="s">
        <v>413</v>
      </c>
      <c r="BY229" t="s">
        <v>23</v>
      </c>
      <c r="BZ229">
        <v>4.05</v>
      </c>
      <c r="CA229">
        <v>2232.48</v>
      </c>
      <c r="CB229">
        <v>87859</v>
      </c>
      <c r="CD229">
        <v>2232.48</v>
      </c>
      <c r="CE229">
        <v>4</v>
      </c>
      <c r="CF229">
        <v>6.64</v>
      </c>
      <c r="CG229">
        <v>66</v>
      </c>
      <c r="CI229" t="s">
        <v>412</v>
      </c>
      <c r="CJ229" t="s">
        <v>413</v>
      </c>
      <c r="CK229" t="s">
        <v>23</v>
      </c>
      <c r="CL229">
        <v>4.0599999999999996</v>
      </c>
      <c r="CM229">
        <v>59553.82</v>
      </c>
      <c r="CN229">
        <v>2256071</v>
      </c>
      <c r="CO229">
        <v>98938.062999999995</v>
      </c>
      <c r="CP229">
        <v>2.4079999999999999</v>
      </c>
      <c r="CR229">
        <v>39.58</v>
      </c>
      <c r="CU229" t="s">
        <v>412</v>
      </c>
      <c r="CV229" t="s">
        <v>413</v>
      </c>
      <c r="CW229" t="s">
        <v>23</v>
      </c>
      <c r="CX229">
        <v>4.4000000000000004</v>
      </c>
      <c r="CY229">
        <v>10473.873</v>
      </c>
      <c r="CZ229">
        <v>423184</v>
      </c>
      <c r="DA229">
        <v>98938.062999999995</v>
      </c>
      <c r="DB229">
        <v>0.42299999999999999</v>
      </c>
      <c r="DD229">
        <v>0.93</v>
      </c>
      <c r="DG229" t="s">
        <v>412</v>
      </c>
      <c r="DH229" t="s">
        <v>413</v>
      </c>
      <c r="DI229" t="s">
        <v>23</v>
      </c>
      <c r="DJ229">
        <v>4.4000000000000004</v>
      </c>
      <c r="DK229">
        <v>98938.062999999995</v>
      </c>
      <c r="DL229">
        <v>4006047</v>
      </c>
      <c r="DN229">
        <v>98938.062999999995</v>
      </c>
      <c r="DO229">
        <v>4</v>
      </c>
      <c r="DP229">
        <v>11.07</v>
      </c>
      <c r="DQ229">
        <v>176.7</v>
      </c>
    </row>
    <row r="230" spans="3:121" x14ac:dyDescent="0.25">
      <c r="C230" t="s">
        <v>361</v>
      </c>
      <c r="D230" t="s">
        <v>362</v>
      </c>
      <c r="E230" t="s">
        <v>23</v>
      </c>
      <c r="I230">
        <v>4173.0789999999997</v>
      </c>
      <c r="O230" t="s">
        <v>361</v>
      </c>
      <c r="P230" t="s">
        <v>362</v>
      </c>
      <c r="Q230" t="s">
        <v>23</v>
      </c>
      <c r="R230">
        <v>3.78</v>
      </c>
      <c r="S230">
        <v>77.001000000000005</v>
      </c>
      <c r="T230">
        <v>2803</v>
      </c>
      <c r="U230">
        <v>4173.0789999999997</v>
      </c>
      <c r="V230">
        <v>7.3999999999999996E-2</v>
      </c>
      <c r="AA230" t="s">
        <v>361</v>
      </c>
      <c r="AB230" t="s">
        <v>362</v>
      </c>
      <c r="AC230" t="s">
        <v>23</v>
      </c>
      <c r="AD230">
        <v>3.78</v>
      </c>
      <c r="AE230">
        <v>4173.0789999999997</v>
      </c>
      <c r="AF230">
        <v>145040</v>
      </c>
      <c r="AH230">
        <v>4173.0789999999997</v>
      </c>
      <c r="AI230">
        <v>4</v>
      </c>
      <c r="AJ230">
        <v>5.16</v>
      </c>
      <c r="AK230">
        <v>29</v>
      </c>
      <c r="AM230" t="s">
        <v>361</v>
      </c>
      <c r="AN230" t="s">
        <v>362</v>
      </c>
      <c r="AO230" t="s">
        <v>23</v>
      </c>
      <c r="AP230">
        <v>3.81</v>
      </c>
      <c r="AQ230">
        <v>226021.34400000001</v>
      </c>
      <c r="AR230">
        <v>7559059</v>
      </c>
      <c r="AS230">
        <v>110140.234</v>
      </c>
      <c r="AT230">
        <v>8.2080000000000002</v>
      </c>
      <c r="AV230">
        <v>22.87</v>
      </c>
      <c r="AY230" t="s">
        <v>361</v>
      </c>
      <c r="AZ230" t="s">
        <v>362</v>
      </c>
      <c r="BA230" t="s">
        <v>23</v>
      </c>
      <c r="BB230">
        <v>3.96</v>
      </c>
      <c r="BC230">
        <v>110140.234</v>
      </c>
      <c r="BD230">
        <v>3188337</v>
      </c>
      <c r="BF230">
        <v>110140.234</v>
      </c>
      <c r="BG230">
        <v>4</v>
      </c>
      <c r="BH230">
        <v>6.64</v>
      </c>
      <c r="BI230">
        <v>66.099999999999994</v>
      </c>
      <c r="BK230" t="s">
        <v>361</v>
      </c>
      <c r="BL230" t="s">
        <v>362</v>
      </c>
      <c r="BM230" t="s">
        <v>23</v>
      </c>
      <c r="BN230">
        <v>4.05</v>
      </c>
      <c r="BO230">
        <v>86.69</v>
      </c>
      <c r="BP230">
        <v>3498</v>
      </c>
      <c r="BQ230">
        <v>2183.8969999999999</v>
      </c>
      <c r="BR230">
        <v>0.159</v>
      </c>
      <c r="BW230" t="s">
        <v>361</v>
      </c>
      <c r="BX230" t="s">
        <v>362</v>
      </c>
      <c r="BY230" t="s">
        <v>23</v>
      </c>
      <c r="BZ230">
        <v>4.05</v>
      </c>
      <c r="CA230">
        <v>2183.8969999999999</v>
      </c>
      <c r="CB230">
        <v>87172</v>
      </c>
      <c r="CD230">
        <v>2183.8969999999999</v>
      </c>
      <c r="CE230">
        <v>4</v>
      </c>
      <c r="CF230">
        <v>6.5</v>
      </c>
      <c r="CG230">
        <v>62.4</v>
      </c>
      <c r="CI230" t="s">
        <v>361</v>
      </c>
      <c r="CJ230" t="s">
        <v>362</v>
      </c>
      <c r="CK230" t="s">
        <v>23</v>
      </c>
      <c r="CL230">
        <v>4.0599999999999996</v>
      </c>
      <c r="CM230">
        <v>83874.047000000006</v>
      </c>
      <c r="CN230">
        <v>3258557</v>
      </c>
      <c r="CO230">
        <v>68976.289000000004</v>
      </c>
      <c r="CP230">
        <v>4.8639999999999999</v>
      </c>
      <c r="CR230">
        <v>80.599999999999994</v>
      </c>
      <c r="CU230" t="s">
        <v>361</v>
      </c>
      <c r="CV230" t="s">
        <v>362</v>
      </c>
      <c r="CW230" t="s">
        <v>23</v>
      </c>
      <c r="CX230">
        <v>4.4000000000000004</v>
      </c>
      <c r="CY230">
        <v>2407.7420000000002</v>
      </c>
      <c r="CZ230">
        <v>103954</v>
      </c>
      <c r="DA230">
        <v>68976.289000000004</v>
      </c>
      <c r="DB230">
        <v>0.14000000000000001</v>
      </c>
      <c r="DG230" t="s">
        <v>361</v>
      </c>
      <c r="DH230" t="s">
        <v>362</v>
      </c>
      <c r="DI230" t="s">
        <v>23</v>
      </c>
      <c r="DJ230">
        <v>4.4000000000000004</v>
      </c>
      <c r="DK230">
        <v>68976.289000000004</v>
      </c>
      <c r="DL230">
        <v>2929824</v>
      </c>
      <c r="DN230">
        <v>68976.289000000004</v>
      </c>
      <c r="DO230">
        <v>4</v>
      </c>
      <c r="DP230">
        <v>7.72</v>
      </c>
      <c r="DQ230">
        <v>92.9</v>
      </c>
    </row>
    <row r="231" spans="3:121" x14ac:dyDescent="0.25">
      <c r="C231" t="s">
        <v>363</v>
      </c>
      <c r="D231" t="s">
        <v>364</v>
      </c>
      <c r="E231" t="s">
        <v>23</v>
      </c>
      <c r="F231">
        <v>3.89</v>
      </c>
      <c r="G231">
        <v>7.0570000000000004</v>
      </c>
      <c r="H231">
        <v>258</v>
      </c>
      <c r="I231">
        <v>3930.4349999999999</v>
      </c>
      <c r="J231">
        <v>7.0000000000000001E-3</v>
      </c>
      <c r="O231" t="s">
        <v>363</v>
      </c>
      <c r="P231" t="s">
        <v>364</v>
      </c>
      <c r="Q231" t="s">
        <v>23</v>
      </c>
      <c r="R231">
        <v>3.78</v>
      </c>
      <c r="S231">
        <v>41.344000000000001</v>
      </c>
      <c r="T231">
        <v>1442</v>
      </c>
      <c r="U231">
        <v>3930.4349999999999</v>
      </c>
      <c r="V231">
        <v>4.2000000000000003E-2</v>
      </c>
      <c r="AA231" t="s">
        <v>363</v>
      </c>
      <c r="AB231" t="s">
        <v>364</v>
      </c>
      <c r="AC231" t="s">
        <v>23</v>
      </c>
      <c r="AD231">
        <v>3.78</v>
      </c>
      <c r="AE231">
        <v>3930.4349999999999</v>
      </c>
      <c r="AF231">
        <v>136738</v>
      </c>
      <c r="AH231">
        <v>3930.4349999999999</v>
      </c>
      <c r="AI231">
        <v>4</v>
      </c>
      <c r="AJ231">
        <v>4.8600000000000003</v>
      </c>
      <c r="AK231">
        <v>21.5</v>
      </c>
      <c r="AM231" t="s">
        <v>363</v>
      </c>
      <c r="AN231" t="s">
        <v>364</v>
      </c>
      <c r="AO231" t="s">
        <v>23</v>
      </c>
      <c r="AP231">
        <v>3.81</v>
      </c>
      <c r="AQ231">
        <v>278933.40600000002</v>
      </c>
      <c r="AR231">
        <v>9405930</v>
      </c>
      <c r="AS231">
        <v>108602.18799999999</v>
      </c>
      <c r="AT231">
        <v>10.273999999999999</v>
      </c>
      <c r="AV231">
        <v>28.73</v>
      </c>
      <c r="AY231" t="s">
        <v>363</v>
      </c>
      <c r="AZ231" t="s">
        <v>364</v>
      </c>
      <c r="BA231" t="s">
        <v>23</v>
      </c>
      <c r="BB231">
        <v>3.97</v>
      </c>
      <c r="BC231">
        <v>108602.18799999999</v>
      </c>
      <c r="BD231">
        <v>3147145</v>
      </c>
      <c r="BF231">
        <v>108602.18799999999</v>
      </c>
      <c r="BG231">
        <v>4</v>
      </c>
      <c r="BH231">
        <v>6.55</v>
      </c>
      <c r="BI231">
        <v>63.8</v>
      </c>
      <c r="BK231" t="s">
        <v>363</v>
      </c>
      <c r="BL231" t="s">
        <v>364</v>
      </c>
      <c r="BM231" t="s">
        <v>23</v>
      </c>
      <c r="BN231">
        <v>4.05</v>
      </c>
      <c r="BO231">
        <v>47.478999999999999</v>
      </c>
      <c r="BP231">
        <v>2095</v>
      </c>
      <c r="BQ231">
        <v>2102.2460000000001</v>
      </c>
      <c r="BR231">
        <v>0.09</v>
      </c>
      <c r="BW231" t="s">
        <v>363</v>
      </c>
      <c r="BX231" t="s">
        <v>364</v>
      </c>
      <c r="BY231" t="s">
        <v>23</v>
      </c>
      <c r="BZ231">
        <v>4.05</v>
      </c>
      <c r="CA231">
        <v>2102.2460000000001</v>
      </c>
      <c r="CB231">
        <v>79293</v>
      </c>
      <c r="CD231">
        <v>2102.2460000000001</v>
      </c>
      <c r="CE231">
        <v>4</v>
      </c>
      <c r="CF231">
        <v>6.25</v>
      </c>
      <c r="CG231">
        <v>56.3</v>
      </c>
      <c r="CI231" t="s">
        <v>363</v>
      </c>
      <c r="CJ231" t="s">
        <v>364</v>
      </c>
      <c r="CK231" t="s">
        <v>23</v>
      </c>
      <c r="CL231">
        <v>4.07</v>
      </c>
      <c r="CM231">
        <v>72234.156000000003</v>
      </c>
      <c r="CN231">
        <v>2659945</v>
      </c>
      <c r="CO231">
        <v>80912.125</v>
      </c>
      <c r="CP231">
        <v>3.5710000000000002</v>
      </c>
      <c r="CR231">
        <v>59</v>
      </c>
      <c r="CU231" t="s">
        <v>363</v>
      </c>
      <c r="CV231" t="s">
        <v>364</v>
      </c>
      <c r="CW231" t="s">
        <v>23</v>
      </c>
      <c r="CX231">
        <v>4.4000000000000004</v>
      </c>
      <c r="CY231">
        <v>1676.365</v>
      </c>
      <c r="CZ231">
        <v>65562</v>
      </c>
      <c r="DA231">
        <v>80912.125</v>
      </c>
      <c r="DB231">
        <v>8.3000000000000004E-2</v>
      </c>
      <c r="DG231" t="s">
        <v>363</v>
      </c>
      <c r="DH231" t="s">
        <v>364</v>
      </c>
      <c r="DI231" t="s">
        <v>23</v>
      </c>
      <c r="DJ231">
        <v>4.4000000000000004</v>
      </c>
      <c r="DK231">
        <v>80912.125</v>
      </c>
      <c r="DL231">
        <v>3194553</v>
      </c>
      <c r="DN231">
        <v>80912.125</v>
      </c>
      <c r="DO231">
        <v>4</v>
      </c>
      <c r="DP231">
        <v>9.0500000000000007</v>
      </c>
      <c r="DQ231">
        <v>126.3</v>
      </c>
    </row>
    <row r="232" spans="3:121" x14ac:dyDescent="0.25">
      <c r="C232" t="s">
        <v>365</v>
      </c>
      <c r="D232" t="s">
        <v>366</v>
      </c>
      <c r="E232" t="s">
        <v>23</v>
      </c>
      <c r="I232">
        <v>3689.9839999999999</v>
      </c>
      <c r="O232" t="s">
        <v>365</v>
      </c>
      <c r="P232" t="s">
        <v>366</v>
      </c>
      <c r="Q232" t="s">
        <v>23</v>
      </c>
      <c r="R232">
        <v>3.77</v>
      </c>
      <c r="S232">
        <v>39.448</v>
      </c>
      <c r="T232">
        <v>947</v>
      </c>
      <c r="U232">
        <v>3689.9839999999999</v>
      </c>
      <c r="V232">
        <v>4.2999999999999997E-2</v>
      </c>
      <c r="AA232" t="s">
        <v>365</v>
      </c>
      <c r="AB232" t="s">
        <v>366</v>
      </c>
      <c r="AC232" t="s">
        <v>23</v>
      </c>
      <c r="AD232">
        <v>3.78</v>
      </c>
      <c r="AE232">
        <v>3689.9839999999999</v>
      </c>
      <c r="AF232">
        <v>126097</v>
      </c>
      <c r="AH232">
        <v>3689.9839999999999</v>
      </c>
      <c r="AI232">
        <v>4</v>
      </c>
      <c r="AJ232">
        <v>4.5599999999999996</v>
      </c>
      <c r="AK232">
        <v>14.1</v>
      </c>
      <c r="AM232" t="s">
        <v>365</v>
      </c>
      <c r="AN232" t="s">
        <v>366</v>
      </c>
      <c r="AO232" t="s">
        <v>23</v>
      </c>
      <c r="AP232">
        <v>3.81</v>
      </c>
      <c r="AQ232">
        <v>276028.34399999998</v>
      </c>
      <c r="AR232">
        <v>9283592</v>
      </c>
      <c r="AS232">
        <v>90797.093999999997</v>
      </c>
      <c r="AT232">
        <v>12.16</v>
      </c>
      <c r="AV232">
        <v>34.08</v>
      </c>
      <c r="AY232" t="s">
        <v>365</v>
      </c>
      <c r="AZ232" t="s">
        <v>366</v>
      </c>
      <c r="BA232" t="s">
        <v>23</v>
      </c>
      <c r="BB232">
        <v>3.96</v>
      </c>
      <c r="BC232">
        <v>90797.093999999997</v>
      </c>
      <c r="BD232">
        <v>2563937</v>
      </c>
      <c r="BF232">
        <v>90797.093999999997</v>
      </c>
      <c r="BG232">
        <v>4</v>
      </c>
      <c r="BH232">
        <v>5.48</v>
      </c>
      <c r="BI232">
        <v>36.9</v>
      </c>
      <c r="BK232" t="s">
        <v>365</v>
      </c>
      <c r="BL232" t="s">
        <v>366</v>
      </c>
      <c r="BM232" t="s">
        <v>23</v>
      </c>
      <c r="BN232">
        <v>4.05</v>
      </c>
      <c r="BO232">
        <v>49.283999999999999</v>
      </c>
      <c r="BP232">
        <v>2089</v>
      </c>
      <c r="BQ232">
        <v>2034.973</v>
      </c>
      <c r="BR232">
        <v>9.7000000000000003E-2</v>
      </c>
      <c r="BW232" t="s">
        <v>365</v>
      </c>
      <c r="BX232" t="s">
        <v>366</v>
      </c>
      <c r="BY232" t="s">
        <v>23</v>
      </c>
      <c r="BZ232">
        <v>4.05</v>
      </c>
      <c r="CA232">
        <v>2034.973</v>
      </c>
      <c r="CB232">
        <v>79528</v>
      </c>
      <c r="CD232">
        <v>2034.973</v>
      </c>
      <c r="CE232">
        <v>4</v>
      </c>
      <c r="CF232">
        <v>6.05</v>
      </c>
      <c r="CG232">
        <v>51.3</v>
      </c>
      <c r="CI232" t="s">
        <v>365</v>
      </c>
      <c r="CJ232" t="s">
        <v>366</v>
      </c>
      <c r="CK232" t="s">
        <v>23</v>
      </c>
      <c r="CL232">
        <v>4.0599999999999996</v>
      </c>
      <c r="CM232">
        <v>76960.343999999997</v>
      </c>
      <c r="CN232">
        <v>2921204</v>
      </c>
      <c r="CO232">
        <v>64799.211000000003</v>
      </c>
      <c r="CP232">
        <v>4.7510000000000003</v>
      </c>
      <c r="CR232">
        <v>78.7</v>
      </c>
      <c r="CU232" t="s">
        <v>365</v>
      </c>
      <c r="CV232" t="s">
        <v>366</v>
      </c>
      <c r="CW232" t="s">
        <v>23</v>
      </c>
      <c r="CX232">
        <v>4.4000000000000004</v>
      </c>
      <c r="CY232">
        <v>1451.845</v>
      </c>
      <c r="CZ232">
        <v>55029</v>
      </c>
      <c r="DA232">
        <v>64799.211000000003</v>
      </c>
      <c r="DB232">
        <v>0.09</v>
      </c>
      <c r="DG232" t="s">
        <v>365</v>
      </c>
      <c r="DH232" t="s">
        <v>366</v>
      </c>
      <c r="DI232" t="s">
        <v>23</v>
      </c>
      <c r="DJ232">
        <v>4.4000000000000004</v>
      </c>
      <c r="DK232">
        <v>64799.211000000003</v>
      </c>
      <c r="DL232">
        <v>2501513</v>
      </c>
      <c r="DN232">
        <v>64799.211000000003</v>
      </c>
      <c r="DO232">
        <v>4</v>
      </c>
      <c r="DP232">
        <v>7.25</v>
      </c>
      <c r="DQ232">
        <v>81.2</v>
      </c>
    </row>
    <row r="233" spans="3:121" x14ac:dyDescent="0.25">
      <c r="C233" t="s">
        <v>387</v>
      </c>
      <c r="D233" t="s">
        <v>388</v>
      </c>
      <c r="E233" t="s">
        <v>23</v>
      </c>
      <c r="F233">
        <v>3.85</v>
      </c>
      <c r="G233">
        <v>3.359</v>
      </c>
      <c r="H233">
        <v>200</v>
      </c>
      <c r="I233">
        <v>3804.5749999999998</v>
      </c>
      <c r="J233">
        <v>4.0000000000000001E-3</v>
      </c>
      <c r="O233" t="s">
        <v>387</v>
      </c>
      <c r="P233" t="s">
        <v>388</v>
      </c>
      <c r="Q233" t="s">
        <v>23</v>
      </c>
      <c r="R233">
        <v>3.78</v>
      </c>
      <c r="S233">
        <v>79.311000000000007</v>
      </c>
      <c r="T233">
        <v>2437</v>
      </c>
      <c r="U233">
        <v>3804.5749999999998</v>
      </c>
      <c r="V233">
        <v>8.3000000000000004E-2</v>
      </c>
      <c r="AA233" t="s">
        <v>387</v>
      </c>
      <c r="AB233" t="s">
        <v>388</v>
      </c>
      <c r="AC233" t="s">
        <v>23</v>
      </c>
      <c r="AD233">
        <v>3.77</v>
      </c>
      <c r="AE233">
        <v>3804.5749999999998</v>
      </c>
      <c r="AF233">
        <v>130640</v>
      </c>
      <c r="AH233">
        <v>3804.5749999999998</v>
      </c>
      <c r="AI233">
        <v>4</v>
      </c>
      <c r="AJ233">
        <v>4.7</v>
      </c>
      <c r="AK233">
        <v>17.600000000000001</v>
      </c>
      <c r="AM233" t="s">
        <v>387</v>
      </c>
      <c r="AN233" t="s">
        <v>388</v>
      </c>
      <c r="AO233" t="s">
        <v>23</v>
      </c>
      <c r="AP233">
        <v>3.81</v>
      </c>
      <c r="AQ233">
        <v>216459.45300000001</v>
      </c>
      <c r="AR233">
        <v>6929789</v>
      </c>
      <c r="AS233">
        <v>118122.609</v>
      </c>
      <c r="AT233">
        <v>7.33</v>
      </c>
      <c r="AV233">
        <v>20.38</v>
      </c>
      <c r="AY233" t="s">
        <v>387</v>
      </c>
      <c r="AZ233" t="s">
        <v>388</v>
      </c>
      <c r="BA233" t="s">
        <v>23</v>
      </c>
      <c r="BB233">
        <v>3.97</v>
      </c>
      <c r="BC233">
        <v>118122.609</v>
      </c>
      <c r="BD233">
        <v>3489290</v>
      </c>
      <c r="BF233">
        <v>118122.609</v>
      </c>
      <c r="BG233">
        <v>4</v>
      </c>
      <c r="BH233">
        <v>7.13</v>
      </c>
      <c r="BI233">
        <v>78.099999999999994</v>
      </c>
      <c r="BK233" t="s">
        <v>387</v>
      </c>
      <c r="BL233" t="s">
        <v>388</v>
      </c>
      <c r="BM233" t="s">
        <v>23</v>
      </c>
      <c r="BN233">
        <v>4.05</v>
      </c>
      <c r="BO233">
        <v>63.795000000000002</v>
      </c>
      <c r="BP233">
        <v>2704</v>
      </c>
      <c r="BQ233">
        <v>2285.38</v>
      </c>
      <c r="BR233">
        <v>0.112</v>
      </c>
      <c r="BW233" t="s">
        <v>387</v>
      </c>
      <c r="BX233" t="s">
        <v>388</v>
      </c>
      <c r="BY233" t="s">
        <v>23</v>
      </c>
      <c r="BZ233">
        <v>4.05</v>
      </c>
      <c r="CA233">
        <v>2285.38</v>
      </c>
      <c r="CB233">
        <v>88611</v>
      </c>
      <c r="CD233">
        <v>2285.38</v>
      </c>
      <c r="CE233">
        <v>4</v>
      </c>
      <c r="CF233">
        <v>6.8</v>
      </c>
      <c r="CG233">
        <v>70</v>
      </c>
      <c r="CI233" t="s">
        <v>387</v>
      </c>
      <c r="CJ233" t="s">
        <v>388</v>
      </c>
      <c r="CK233" t="s">
        <v>23</v>
      </c>
      <c r="CL233">
        <v>4.0599999999999996</v>
      </c>
      <c r="CM233">
        <v>82758.570000000007</v>
      </c>
      <c r="CN233">
        <v>3205700</v>
      </c>
      <c r="CO233">
        <v>100054.281</v>
      </c>
      <c r="CP233">
        <v>3.3090000000000002</v>
      </c>
      <c r="CR233">
        <v>54.62</v>
      </c>
      <c r="CU233" t="s">
        <v>387</v>
      </c>
      <c r="CV233" t="s">
        <v>388</v>
      </c>
      <c r="CW233" t="s">
        <v>23</v>
      </c>
      <c r="CX233">
        <v>4.4000000000000004</v>
      </c>
      <c r="CY233">
        <v>2658.2950000000001</v>
      </c>
      <c r="CZ233">
        <v>114635</v>
      </c>
      <c r="DA233">
        <v>100054.281</v>
      </c>
      <c r="DB233">
        <v>0.106</v>
      </c>
      <c r="DG233" t="s">
        <v>387</v>
      </c>
      <c r="DH233" t="s">
        <v>388</v>
      </c>
      <c r="DI233" t="s">
        <v>23</v>
      </c>
      <c r="DJ233">
        <v>4.4000000000000004</v>
      </c>
      <c r="DK233">
        <v>100054.281</v>
      </c>
      <c r="DL233">
        <v>4122043</v>
      </c>
      <c r="DN233">
        <v>100054.281</v>
      </c>
      <c r="DO233">
        <v>4</v>
      </c>
      <c r="DP233">
        <v>11.19</v>
      </c>
      <c r="DQ233">
        <v>179.8</v>
      </c>
    </row>
    <row r="234" spans="3:121" x14ac:dyDescent="0.25">
      <c r="C234" t="s">
        <v>389</v>
      </c>
      <c r="D234" t="s">
        <v>390</v>
      </c>
      <c r="E234" t="s">
        <v>23</v>
      </c>
      <c r="F234">
        <v>3.85</v>
      </c>
      <c r="G234">
        <v>0.61399999999999999</v>
      </c>
      <c r="H234">
        <v>56</v>
      </c>
      <c r="I234">
        <v>3650.3670000000002</v>
      </c>
      <c r="J234">
        <v>1E-3</v>
      </c>
      <c r="O234" t="s">
        <v>389</v>
      </c>
      <c r="P234" t="s">
        <v>390</v>
      </c>
      <c r="Q234" t="s">
        <v>23</v>
      </c>
      <c r="R234">
        <v>3.78</v>
      </c>
      <c r="S234">
        <v>63.601999999999997</v>
      </c>
      <c r="T234">
        <v>1984</v>
      </c>
      <c r="U234">
        <v>3650.3670000000002</v>
      </c>
      <c r="V234">
        <v>7.0000000000000007E-2</v>
      </c>
      <c r="AA234" t="s">
        <v>389</v>
      </c>
      <c r="AB234" t="s">
        <v>390</v>
      </c>
      <c r="AC234" t="s">
        <v>23</v>
      </c>
      <c r="AD234">
        <v>3.78</v>
      </c>
      <c r="AE234">
        <v>3650.3670000000002</v>
      </c>
      <c r="AF234">
        <v>127037</v>
      </c>
      <c r="AH234">
        <v>3650.3670000000002</v>
      </c>
      <c r="AI234">
        <v>4</v>
      </c>
      <c r="AJ234">
        <v>4.51</v>
      </c>
      <c r="AK234">
        <v>12.8</v>
      </c>
      <c r="AM234" t="s">
        <v>389</v>
      </c>
      <c r="AN234" t="s">
        <v>390</v>
      </c>
      <c r="AO234" t="s">
        <v>23</v>
      </c>
      <c r="AP234">
        <v>3.81</v>
      </c>
      <c r="AQ234">
        <v>338452.78100000002</v>
      </c>
      <c r="AR234">
        <v>11647518</v>
      </c>
      <c r="AS234">
        <v>102091.367</v>
      </c>
      <c r="AT234">
        <v>13.260999999999999</v>
      </c>
      <c r="AV234">
        <v>37.200000000000003</v>
      </c>
      <c r="AY234" t="s">
        <v>389</v>
      </c>
      <c r="AZ234" t="s">
        <v>390</v>
      </c>
      <c r="BA234" t="s">
        <v>23</v>
      </c>
      <c r="BB234">
        <v>3.97</v>
      </c>
      <c r="BC234">
        <v>102091.367</v>
      </c>
      <c r="BD234">
        <v>2883097</v>
      </c>
      <c r="BF234">
        <v>102091.367</v>
      </c>
      <c r="BG234">
        <v>4</v>
      </c>
      <c r="BH234">
        <v>6.16</v>
      </c>
      <c r="BI234">
        <v>54</v>
      </c>
      <c r="BK234" t="s">
        <v>389</v>
      </c>
      <c r="BL234" t="s">
        <v>390</v>
      </c>
      <c r="BM234" t="s">
        <v>23</v>
      </c>
      <c r="BN234">
        <v>4.05</v>
      </c>
      <c r="BO234">
        <v>58.384999999999998</v>
      </c>
      <c r="BP234">
        <v>2570</v>
      </c>
      <c r="BQ234">
        <v>2275.7919999999999</v>
      </c>
      <c r="BR234">
        <v>0.10299999999999999</v>
      </c>
      <c r="BW234" t="s">
        <v>389</v>
      </c>
      <c r="BX234" t="s">
        <v>390</v>
      </c>
      <c r="BY234" t="s">
        <v>23</v>
      </c>
      <c r="BZ234">
        <v>4.05</v>
      </c>
      <c r="CA234">
        <v>2275.7919999999999</v>
      </c>
      <c r="CB234">
        <v>87791</v>
      </c>
      <c r="CD234">
        <v>2275.7919999999999</v>
      </c>
      <c r="CE234">
        <v>4</v>
      </c>
      <c r="CF234">
        <v>6.77</v>
      </c>
      <c r="CG234">
        <v>69.2</v>
      </c>
      <c r="CI234" t="s">
        <v>389</v>
      </c>
      <c r="CJ234" t="s">
        <v>390</v>
      </c>
      <c r="CK234" t="s">
        <v>23</v>
      </c>
      <c r="CL234">
        <v>4.07</v>
      </c>
      <c r="CM234">
        <v>84048.07</v>
      </c>
      <c r="CN234">
        <v>3297586</v>
      </c>
      <c r="CO234">
        <v>91328.695000000007</v>
      </c>
      <c r="CP234">
        <v>3.681</v>
      </c>
      <c r="CR234">
        <v>60.84</v>
      </c>
      <c r="CU234" t="s">
        <v>389</v>
      </c>
      <c r="CV234" t="s">
        <v>390</v>
      </c>
      <c r="CW234" t="s">
        <v>23</v>
      </c>
      <c r="CX234">
        <v>4.4000000000000004</v>
      </c>
      <c r="CY234">
        <v>2295.0079999999998</v>
      </c>
      <c r="CZ234">
        <v>85333</v>
      </c>
      <c r="DA234">
        <v>91328.695000000007</v>
      </c>
      <c r="DB234">
        <v>0.10100000000000001</v>
      </c>
      <c r="DG234" t="s">
        <v>389</v>
      </c>
      <c r="DH234" t="s">
        <v>390</v>
      </c>
      <c r="DI234" t="s">
        <v>23</v>
      </c>
      <c r="DJ234">
        <v>4.4000000000000004</v>
      </c>
      <c r="DK234">
        <v>91328.695000000007</v>
      </c>
      <c r="DL234">
        <v>3601070</v>
      </c>
      <c r="DN234">
        <v>91328.695000000007</v>
      </c>
      <c r="DO234">
        <v>4</v>
      </c>
      <c r="DP234">
        <v>10.220000000000001</v>
      </c>
      <c r="DQ234">
        <v>155.4</v>
      </c>
    </row>
    <row r="235" spans="3:121" x14ac:dyDescent="0.25">
      <c r="C235" t="s">
        <v>391</v>
      </c>
      <c r="D235" t="s">
        <v>392</v>
      </c>
      <c r="E235" t="s">
        <v>23</v>
      </c>
      <c r="F235">
        <v>3.82</v>
      </c>
      <c r="G235">
        <v>3.82</v>
      </c>
      <c r="H235">
        <v>148</v>
      </c>
      <c r="I235">
        <v>4028.4229999999998</v>
      </c>
      <c r="J235">
        <v>4.0000000000000001E-3</v>
      </c>
      <c r="O235" t="s">
        <v>391</v>
      </c>
      <c r="P235" t="s">
        <v>392</v>
      </c>
      <c r="Q235" t="s">
        <v>23</v>
      </c>
      <c r="R235">
        <v>3.78</v>
      </c>
      <c r="S235">
        <v>57.151000000000003</v>
      </c>
      <c r="T235">
        <v>1930</v>
      </c>
      <c r="U235">
        <v>4028.4229999999998</v>
      </c>
      <c r="V235">
        <v>5.7000000000000002E-2</v>
      </c>
      <c r="AA235" t="s">
        <v>391</v>
      </c>
      <c r="AB235" t="s">
        <v>392</v>
      </c>
      <c r="AC235" t="s">
        <v>23</v>
      </c>
      <c r="AD235">
        <v>3.78</v>
      </c>
      <c r="AE235">
        <v>4028.4229999999998</v>
      </c>
      <c r="AF235">
        <v>139652</v>
      </c>
      <c r="AH235">
        <v>4028.4229999999998</v>
      </c>
      <c r="AI235">
        <v>4</v>
      </c>
      <c r="AJ235">
        <v>4.9800000000000004</v>
      </c>
      <c r="AK235">
        <v>24.5</v>
      </c>
      <c r="AM235" t="s">
        <v>391</v>
      </c>
      <c r="AN235" t="s">
        <v>392</v>
      </c>
      <c r="AO235" t="s">
        <v>23</v>
      </c>
      <c r="AP235">
        <v>3.81</v>
      </c>
      <c r="AQ235">
        <v>282383.15600000002</v>
      </c>
      <c r="AR235">
        <v>9499879</v>
      </c>
      <c r="AS235">
        <v>125547.516</v>
      </c>
      <c r="AT235">
        <v>8.9969999999999999</v>
      </c>
      <c r="AV235">
        <v>25.11</v>
      </c>
      <c r="AY235" t="s">
        <v>391</v>
      </c>
      <c r="AZ235" t="s">
        <v>392</v>
      </c>
      <c r="BA235" t="s">
        <v>23</v>
      </c>
      <c r="BB235">
        <v>3.97</v>
      </c>
      <c r="BC235">
        <v>125547.516</v>
      </c>
      <c r="BD235">
        <v>3727889</v>
      </c>
      <c r="BF235">
        <v>125547.516</v>
      </c>
      <c r="BG235">
        <v>4</v>
      </c>
      <c r="BH235">
        <v>7.57</v>
      </c>
      <c r="BI235">
        <v>89.3</v>
      </c>
      <c r="BK235" t="s">
        <v>391</v>
      </c>
      <c r="BL235" t="s">
        <v>392</v>
      </c>
      <c r="BM235" t="s">
        <v>23</v>
      </c>
      <c r="BN235">
        <v>4.05</v>
      </c>
      <c r="BO235">
        <v>60.018999999999998</v>
      </c>
      <c r="BP235">
        <v>2065</v>
      </c>
      <c r="BQ235">
        <v>2367.6590000000001</v>
      </c>
      <c r="BR235">
        <v>0.10100000000000001</v>
      </c>
      <c r="BW235" t="s">
        <v>391</v>
      </c>
      <c r="BX235" t="s">
        <v>392</v>
      </c>
      <c r="BY235" t="s">
        <v>23</v>
      </c>
      <c r="BZ235">
        <v>4.05</v>
      </c>
      <c r="CA235">
        <v>2367.6590000000001</v>
      </c>
      <c r="CB235">
        <v>92560</v>
      </c>
      <c r="CD235">
        <v>2367.6590000000001</v>
      </c>
      <c r="CE235">
        <v>4</v>
      </c>
      <c r="CF235">
        <v>7.04</v>
      </c>
      <c r="CG235">
        <v>76.099999999999994</v>
      </c>
      <c r="CI235" t="s">
        <v>391</v>
      </c>
      <c r="CJ235" t="s">
        <v>392</v>
      </c>
      <c r="CK235" t="s">
        <v>23</v>
      </c>
      <c r="CL235">
        <v>4.07</v>
      </c>
      <c r="CM235">
        <v>90018.523000000001</v>
      </c>
      <c r="CN235">
        <v>3535425</v>
      </c>
      <c r="CO235">
        <v>102183.391</v>
      </c>
      <c r="CP235">
        <v>3.524</v>
      </c>
      <c r="CR235">
        <v>58.22</v>
      </c>
      <c r="CU235" t="s">
        <v>391</v>
      </c>
      <c r="CV235" t="s">
        <v>392</v>
      </c>
      <c r="CW235" t="s">
        <v>23</v>
      </c>
      <c r="CX235">
        <v>4.4000000000000004</v>
      </c>
      <c r="CY235">
        <v>2382.8710000000001</v>
      </c>
      <c r="CZ235">
        <v>91499</v>
      </c>
      <c r="DA235">
        <v>102183.391</v>
      </c>
      <c r="DB235">
        <v>9.2999999999999999E-2</v>
      </c>
      <c r="DG235" t="s">
        <v>391</v>
      </c>
      <c r="DH235" t="s">
        <v>392</v>
      </c>
      <c r="DI235" t="s">
        <v>23</v>
      </c>
      <c r="DJ235">
        <v>4.4000000000000004</v>
      </c>
      <c r="DK235">
        <v>102183.391</v>
      </c>
      <c r="DL235">
        <v>3971211</v>
      </c>
      <c r="DN235">
        <v>102183.391</v>
      </c>
      <c r="DO235">
        <v>4</v>
      </c>
      <c r="DP235">
        <v>11.43</v>
      </c>
      <c r="DQ235">
        <v>185.8</v>
      </c>
    </row>
    <row r="236" spans="3:121" x14ac:dyDescent="0.25">
      <c r="C236" t="s">
        <v>367</v>
      </c>
      <c r="D236" t="s">
        <v>368</v>
      </c>
      <c r="E236" t="s">
        <v>23</v>
      </c>
      <c r="F236">
        <v>3.9</v>
      </c>
      <c r="G236">
        <v>4.3659999999999997</v>
      </c>
      <c r="H236">
        <v>159</v>
      </c>
      <c r="I236">
        <v>3838.4589999999998</v>
      </c>
      <c r="J236">
        <v>5.0000000000000001E-3</v>
      </c>
      <c r="O236" t="s">
        <v>367</v>
      </c>
      <c r="P236" t="s">
        <v>368</v>
      </c>
      <c r="Q236" t="s">
        <v>23</v>
      </c>
      <c r="R236">
        <v>3.78</v>
      </c>
      <c r="S236">
        <v>74.385999999999996</v>
      </c>
      <c r="T236">
        <v>1977</v>
      </c>
      <c r="U236">
        <v>3838.4589999999998</v>
      </c>
      <c r="V236">
        <v>7.8E-2</v>
      </c>
      <c r="AA236" t="s">
        <v>367</v>
      </c>
      <c r="AB236" t="s">
        <v>368</v>
      </c>
      <c r="AC236" t="s">
        <v>23</v>
      </c>
      <c r="AD236">
        <v>3.78</v>
      </c>
      <c r="AE236">
        <v>3838.4589999999998</v>
      </c>
      <c r="AF236">
        <v>133137</v>
      </c>
      <c r="AH236">
        <v>3838.4589999999998</v>
      </c>
      <c r="AI236">
        <v>4</v>
      </c>
      <c r="AJ236">
        <v>4.75</v>
      </c>
      <c r="AK236">
        <v>18.600000000000001</v>
      </c>
      <c r="AM236" t="s">
        <v>367</v>
      </c>
      <c r="AN236" t="s">
        <v>368</v>
      </c>
      <c r="AO236" t="s">
        <v>23</v>
      </c>
      <c r="AP236">
        <v>3.81</v>
      </c>
      <c r="AQ236">
        <v>367082</v>
      </c>
      <c r="AR236">
        <v>12520329</v>
      </c>
      <c r="AS236">
        <v>111401.727</v>
      </c>
      <c r="AT236">
        <v>13.18</v>
      </c>
      <c r="AV236">
        <v>36.979999999999997</v>
      </c>
      <c r="AY236" t="s">
        <v>367</v>
      </c>
      <c r="AZ236" t="s">
        <v>368</v>
      </c>
      <c r="BA236" t="s">
        <v>23</v>
      </c>
      <c r="BB236">
        <v>3.97</v>
      </c>
      <c r="BC236">
        <v>111401.727</v>
      </c>
      <c r="BD236">
        <v>3155190</v>
      </c>
      <c r="BF236">
        <v>111401.727</v>
      </c>
      <c r="BG236">
        <v>4</v>
      </c>
      <c r="BH236">
        <v>6.72</v>
      </c>
      <c r="BI236">
        <v>68</v>
      </c>
      <c r="BK236" t="s">
        <v>367</v>
      </c>
      <c r="BL236" t="s">
        <v>368</v>
      </c>
      <c r="BM236" t="s">
        <v>23</v>
      </c>
      <c r="BN236">
        <v>4.05</v>
      </c>
      <c r="BO236">
        <v>49.723999999999997</v>
      </c>
      <c r="BP236">
        <v>2144</v>
      </c>
      <c r="BQ236">
        <v>2392.8020000000001</v>
      </c>
      <c r="BR236">
        <v>8.3000000000000004E-2</v>
      </c>
      <c r="BW236" t="s">
        <v>367</v>
      </c>
      <c r="BX236" t="s">
        <v>368</v>
      </c>
      <c r="BY236" t="s">
        <v>23</v>
      </c>
      <c r="BZ236">
        <v>4.05</v>
      </c>
      <c r="CA236">
        <v>2392.8020000000001</v>
      </c>
      <c r="CB236">
        <v>92804</v>
      </c>
      <c r="CD236">
        <v>2392.8020000000001</v>
      </c>
      <c r="CE236">
        <v>4</v>
      </c>
      <c r="CF236">
        <v>7.12</v>
      </c>
      <c r="CG236">
        <v>77.900000000000006</v>
      </c>
      <c r="CI236" t="s">
        <v>367</v>
      </c>
      <c r="CJ236" t="s">
        <v>368</v>
      </c>
      <c r="CK236" t="s">
        <v>23</v>
      </c>
      <c r="CL236">
        <v>4.07</v>
      </c>
      <c r="CM236">
        <v>93146.758000000002</v>
      </c>
      <c r="CN236">
        <v>3627092</v>
      </c>
      <c r="CO236">
        <v>95344.883000000002</v>
      </c>
      <c r="CP236">
        <v>3.9079999999999999</v>
      </c>
      <c r="CR236">
        <v>64.63</v>
      </c>
      <c r="CU236" t="s">
        <v>367</v>
      </c>
      <c r="CV236" t="s">
        <v>368</v>
      </c>
      <c r="CW236" t="s">
        <v>23</v>
      </c>
      <c r="CX236">
        <v>4.4000000000000004</v>
      </c>
      <c r="CY236">
        <v>2270.83</v>
      </c>
      <c r="CZ236">
        <v>89051</v>
      </c>
      <c r="DA236">
        <v>95344.883000000002</v>
      </c>
      <c r="DB236">
        <v>9.5000000000000001E-2</v>
      </c>
      <c r="DG236" t="s">
        <v>367</v>
      </c>
      <c r="DH236" t="s">
        <v>368</v>
      </c>
      <c r="DI236" t="s">
        <v>23</v>
      </c>
      <c r="DJ236">
        <v>4.4000000000000004</v>
      </c>
      <c r="DK236">
        <v>95344.883000000002</v>
      </c>
      <c r="DL236">
        <v>3645451</v>
      </c>
      <c r="DN236">
        <v>95344.883000000002</v>
      </c>
      <c r="DO236">
        <v>4</v>
      </c>
      <c r="DP236">
        <v>10.67</v>
      </c>
      <c r="DQ236">
        <v>166.6</v>
      </c>
    </row>
    <row r="237" spans="3:121" x14ac:dyDescent="0.25">
      <c r="C237" t="s">
        <v>369</v>
      </c>
      <c r="D237" t="s">
        <v>370</v>
      </c>
      <c r="E237" t="s">
        <v>23</v>
      </c>
      <c r="F237">
        <v>3.85</v>
      </c>
      <c r="G237">
        <v>2.9950000000000001</v>
      </c>
      <c r="H237">
        <v>159</v>
      </c>
      <c r="I237">
        <v>3972.163</v>
      </c>
      <c r="J237">
        <v>3.0000000000000001E-3</v>
      </c>
      <c r="O237" t="s">
        <v>369</v>
      </c>
      <c r="P237" t="s">
        <v>370</v>
      </c>
      <c r="Q237" t="s">
        <v>23</v>
      </c>
      <c r="R237">
        <v>3.77</v>
      </c>
      <c r="S237">
        <v>43.104999999999997</v>
      </c>
      <c r="T237">
        <v>1522</v>
      </c>
      <c r="U237">
        <v>3972.163</v>
      </c>
      <c r="V237">
        <v>4.2999999999999997E-2</v>
      </c>
      <c r="AA237" t="s">
        <v>369</v>
      </c>
      <c r="AB237" t="s">
        <v>370</v>
      </c>
      <c r="AC237" t="s">
        <v>23</v>
      </c>
      <c r="AD237">
        <v>3.78</v>
      </c>
      <c r="AE237">
        <v>3972.163</v>
      </c>
      <c r="AF237">
        <v>136332</v>
      </c>
      <c r="AH237">
        <v>3972.163</v>
      </c>
      <c r="AI237">
        <v>4</v>
      </c>
      <c r="AJ237">
        <v>4.91</v>
      </c>
      <c r="AK237">
        <v>22.8</v>
      </c>
      <c r="AM237" t="s">
        <v>369</v>
      </c>
      <c r="AN237" t="s">
        <v>370</v>
      </c>
      <c r="AO237" t="s">
        <v>23</v>
      </c>
      <c r="AP237">
        <v>3.81</v>
      </c>
      <c r="AQ237">
        <v>353533.93800000002</v>
      </c>
      <c r="AR237">
        <v>11858321</v>
      </c>
      <c r="AS237">
        <v>110531.492</v>
      </c>
      <c r="AT237">
        <v>12.794</v>
      </c>
      <c r="AV237">
        <v>35.880000000000003</v>
      </c>
      <c r="AY237" t="s">
        <v>369</v>
      </c>
      <c r="AZ237" t="s">
        <v>370</v>
      </c>
      <c r="BA237" t="s">
        <v>23</v>
      </c>
      <c r="BB237">
        <v>3.96</v>
      </c>
      <c r="BC237">
        <v>110531.492</v>
      </c>
      <c r="BD237">
        <v>3088762</v>
      </c>
      <c r="BF237">
        <v>110531.492</v>
      </c>
      <c r="BG237">
        <v>4</v>
      </c>
      <c r="BH237">
        <v>6.67</v>
      </c>
      <c r="BI237">
        <v>66.7</v>
      </c>
      <c r="BK237" t="s">
        <v>369</v>
      </c>
      <c r="BL237" t="s">
        <v>370</v>
      </c>
      <c r="BM237" t="s">
        <v>23</v>
      </c>
      <c r="BN237">
        <v>4.05</v>
      </c>
      <c r="BO237">
        <v>54.338999999999999</v>
      </c>
      <c r="BP237">
        <v>2333</v>
      </c>
      <c r="BQ237">
        <v>2360.4789999999998</v>
      </c>
      <c r="BR237">
        <v>9.1999999999999998E-2</v>
      </c>
      <c r="BW237" t="s">
        <v>369</v>
      </c>
      <c r="BX237" t="s">
        <v>370</v>
      </c>
      <c r="BY237" t="s">
        <v>23</v>
      </c>
      <c r="BZ237">
        <v>4.05</v>
      </c>
      <c r="CA237">
        <v>2360.4789999999998</v>
      </c>
      <c r="CB237">
        <v>94249</v>
      </c>
      <c r="CD237">
        <v>2360.4789999999998</v>
      </c>
      <c r="CE237">
        <v>4</v>
      </c>
      <c r="CF237">
        <v>7.02</v>
      </c>
      <c r="CG237">
        <v>75.5</v>
      </c>
      <c r="CI237" t="s">
        <v>369</v>
      </c>
      <c r="CJ237" t="s">
        <v>370</v>
      </c>
      <c r="CK237" t="s">
        <v>23</v>
      </c>
      <c r="CL237">
        <v>4.07</v>
      </c>
      <c r="CM237">
        <v>77323.891000000003</v>
      </c>
      <c r="CN237">
        <v>2759422</v>
      </c>
      <c r="CO237">
        <v>98936.914000000004</v>
      </c>
      <c r="CP237">
        <v>3.1259999999999999</v>
      </c>
      <c r="CR237">
        <v>51.58</v>
      </c>
      <c r="CU237" t="s">
        <v>369</v>
      </c>
      <c r="CV237" t="s">
        <v>370</v>
      </c>
      <c r="CW237" t="s">
        <v>23</v>
      </c>
      <c r="CX237">
        <v>4.4000000000000004</v>
      </c>
      <c r="CY237">
        <v>2288.0210000000002</v>
      </c>
      <c r="CZ237">
        <v>85144</v>
      </c>
      <c r="DA237">
        <v>98936.914000000004</v>
      </c>
      <c r="DB237">
        <v>9.2999999999999999E-2</v>
      </c>
      <c r="DG237" t="s">
        <v>369</v>
      </c>
      <c r="DH237" t="s">
        <v>370</v>
      </c>
      <c r="DI237" t="s">
        <v>23</v>
      </c>
      <c r="DJ237">
        <v>4.4000000000000004</v>
      </c>
      <c r="DK237">
        <v>98936.914000000004</v>
      </c>
      <c r="DL237">
        <v>3873731</v>
      </c>
      <c r="DN237">
        <v>98936.914000000004</v>
      </c>
      <c r="DO237">
        <v>4</v>
      </c>
      <c r="DP237">
        <v>11.07</v>
      </c>
      <c r="DQ237">
        <v>176.7</v>
      </c>
    </row>
    <row r="238" spans="3:121" x14ac:dyDescent="0.25">
      <c r="C238" t="s">
        <v>371</v>
      </c>
      <c r="D238" t="s">
        <v>372</v>
      </c>
      <c r="E238" t="s">
        <v>23</v>
      </c>
      <c r="F238">
        <v>3.9</v>
      </c>
      <c r="G238">
        <v>0.64500000000000002</v>
      </c>
      <c r="H238">
        <v>36</v>
      </c>
      <c r="I238">
        <v>3842.8319999999999</v>
      </c>
      <c r="J238">
        <v>1E-3</v>
      </c>
      <c r="O238" t="s">
        <v>371</v>
      </c>
      <c r="P238" t="s">
        <v>372</v>
      </c>
      <c r="Q238" t="s">
        <v>23</v>
      </c>
      <c r="R238">
        <v>3.78</v>
      </c>
      <c r="S238">
        <v>58.642000000000003</v>
      </c>
      <c r="T238">
        <v>2012</v>
      </c>
      <c r="U238">
        <v>3842.8319999999999</v>
      </c>
      <c r="V238">
        <v>6.0999999999999999E-2</v>
      </c>
      <c r="AA238" t="s">
        <v>371</v>
      </c>
      <c r="AB238" t="s">
        <v>372</v>
      </c>
      <c r="AC238" t="s">
        <v>23</v>
      </c>
      <c r="AD238">
        <v>3.78</v>
      </c>
      <c r="AE238">
        <v>3842.8319999999999</v>
      </c>
      <c r="AF238">
        <v>133074</v>
      </c>
      <c r="AH238">
        <v>3842.8319999999999</v>
      </c>
      <c r="AI238">
        <v>4</v>
      </c>
      <c r="AJ238">
        <v>4.75</v>
      </c>
      <c r="AK238">
        <v>18.8</v>
      </c>
      <c r="AM238" t="s">
        <v>371</v>
      </c>
      <c r="AN238" t="s">
        <v>372</v>
      </c>
      <c r="AO238" t="s">
        <v>23</v>
      </c>
      <c r="AP238">
        <v>3.81</v>
      </c>
      <c r="AQ238">
        <v>323413.15600000002</v>
      </c>
      <c r="AR238">
        <v>10911557</v>
      </c>
      <c r="AS238">
        <v>112650.75</v>
      </c>
      <c r="AT238">
        <v>11.484</v>
      </c>
      <c r="AV238">
        <v>32.159999999999997</v>
      </c>
      <c r="AY238" t="s">
        <v>371</v>
      </c>
      <c r="AZ238" t="s">
        <v>372</v>
      </c>
      <c r="BA238" t="s">
        <v>23</v>
      </c>
      <c r="BB238">
        <v>3.97</v>
      </c>
      <c r="BC238">
        <v>112650.75</v>
      </c>
      <c r="BD238">
        <v>3159743</v>
      </c>
      <c r="BF238">
        <v>112650.75</v>
      </c>
      <c r="BG238">
        <v>4</v>
      </c>
      <c r="BH238">
        <v>6.8</v>
      </c>
      <c r="BI238">
        <v>69.900000000000006</v>
      </c>
      <c r="BK238" t="s">
        <v>371</v>
      </c>
      <c r="BL238" t="s">
        <v>372</v>
      </c>
      <c r="BM238" t="s">
        <v>23</v>
      </c>
      <c r="BN238">
        <v>4.05</v>
      </c>
      <c r="BO238">
        <v>71.881</v>
      </c>
      <c r="BP238">
        <v>2863</v>
      </c>
      <c r="BQ238">
        <v>2468</v>
      </c>
      <c r="BR238">
        <v>0.11700000000000001</v>
      </c>
      <c r="BW238" t="s">
        <v>371</v>
      </c>
      <c r="BX238" t="s">
        <v>372</v>
      </c>
      <c r="BY238" t="s">
        <v>23</v>
      </c>
      <c r="BZ238">
        <v>4.05</v>
      </c>
      <c r="CA238">
        <v>2468</v>
      </c>
      <c r="CB238">
        <v>99081</v>
      </c>
      <c r="CD238">
        <v>2468</v>
      </c>
      <c r="CE238">
        <v>4</v>
      </c>
      <c r="CF238">
        <v>7.34</v>
      </c>
      <c r="CG238">
        <v>83.5</v>
      </c>
      <c r="CI238" t="s">
        <v>371</v>
      </c>
      <c r="CJ238" t="s">
        <v>372</v>
      </c>
      <c r="CK238" t="s">
        <v>23</v>
      </c>
      <c r="CL238">
        <v>4.0599999999999996</v>
      </c>
      <c r="CM238">
        <v>88055.625</v>
      </c>
      <c r="CN238">
        <v>3283423</v>
      </c>
      <c r="CO238">
        <v>96992.187999999995</v>
      </c>
      <c r="CP238">
        <v>3.6309999999999998</v>
      </c>
      <c r="CR238">
        <v>60.01</v>
      </c>
      <c r="CU238" t="s">
        <v>371</v>
      </c>
      <c r="CV238" t="s">
        <v>372</v>
      </c>
      <c r="CW238" t="s">
        <v>23</v>
      </c>
      <c r="CX238">
        <v>4.4000000000000004</v>
      </c>
      <c r="CY238">
        <v>2269.482</v>
      </c>
      <c r="CZ238">
        <v>96527</v>
      </c>
      <c r="DA238">
        <v>96992.187999999995</v>
      </c>
      <c r="DB238">
        <v>9.4E-2</v>
      </c>
      <c r="DG238" t="s">
        <v>371</v>
      </c>
      <c r="DH238" t="s">
        <v>372</v>
      </c>
      <c r="DI238" t="s">
        <v>23</v>
      </c>
      <c r="DJ238">
        <v>4.4000000000000004</v>
      </c>
      <c r="DK238">
        <v>96992.187999999995</v>
      </c>
      <c r="DL238">
        <v>3737935</v>
      </c>
      <c r="DN238">
        <v>96992.187999999995</v>
      </c>
      <c r="DO238">
        <v>4</v>
      </c>
      <c r="DP238">
        <v>10.85</v>
      </c>
      <c r="DQ238">
        <v>171.3</v>
      </c>
    </row>
    <row r="239" spans="3:121" x14ac:dyDescent="0.25">
      <c r="C239" t="s">
        <v>393</v>
      </c>
      <c r="D239" t="s">
        <v>394</v>
      </c>
      <c r="E239" t="s">
        <v>23</v>
      </c>
      <c r="F239">
        <v>3.88</v>
      </c>
      <c r="G239">
        <v>8.4939999999999998</v>
      </c>
      <c r="H239">
        <v>187</v>
      </c>
      <c r="I239">
        <v>3605.6469999999999</v>
      </c>
      <c r="J239">
        <v>8.9999999999999993E-3</v>
      </c>
      <c r="O239" t="s">
        <v>393</v>
      </c>
      <c r="P239" t="s">
        <v>394</v>
      </c>
      <c r="Q239" t="s">
        <v>23</v>
      </c>
      <c r="R239">
        <v>3.78</v>
      </c>
      <c r="S239">
        <v>34.578000000000003</v>
      </c>
      <c r="T239">
        <v>1251</v>
      </c>
      <c r="U239">
        <v>3605.6469999999999</v>
      </c>
      <c r="V239">
        <v>3.7999999999999999E-2</v>
      </c>
      <c r="AA239" t="s">
        <v>393</v>
      </c>
      <c r="AB239" t="s">
        <v>394</v>
      </c>
      <c r="AC239" t="s">
        <v>23</v>
      </c>
      <c r="AD239">
        <v>3.78</v>
      </c>
      <c r="AE239">
        <v>3605.6469999999999</v>
      </c>
      <c r="AF239">
        <v>124797</v>
      </c>
      <c r="AH239">
        <v>3605.6469999999999</v>
      </c>
      <c r="AI239">
        <v>4</v>
      </c>
      <c r="AJ239">
        <v>4.46</v>
      </c>
      <c r="AK239">
        <v>11.5</v>
      </c>
      <c r="AM239" t="s">
        <v>393</v>
      </c>
      <c r="AN239" t="s">
        <v>394</v>
      </c>
      <c r="AO239" t="s">
        <v>23</v>
      </c>
      <c r="AP239">
        <v>3.81</v>
      </c>
      <c r="AQ239">
        <v>194233.32800000001</v>
      </c>
      <c r="AR239">
        <v>6480172</v>
      </c>
      <c r="AS239">
        <v>96524.773000000001</v>
      </c>
      <c r="AT239">
        <v>8.0489999999999995</v>
      </c>
      <c r="AV239">
        <v>22.42</v>
      </c>
      <c r="AY239" t="s">
        <v>393</v>
      </c>
      <c r="AZ239" t="s">
        <v>394</v>
      </c>
      <c r="BA239" t="s">
        <v>23</v>
      </c>
      <c r="BB239">
        <v>3.97</v>
      </c>
      <c r="BC239">
        <v>96524.773000000001</v>
      </c>
      <c r="BD239">
        <v>2796460</v>
      </c>
      <c r="BF239">
        <v>96524.773000000001</v>
      </c>
      <c r="BG239">
        <v>4</v>
      </c>
      <c r="BH239">
        <v>5.82</v>
      </c>
      <c r="BI239">
        <v>45.6</v>
      </c>
      <c r="BK239" t="s">
        <v>393</v>
      </c>
      <c r="BL239" t="s">
        <v>394</v>
      </c>
      <c r="BM239" t="s">
        <v>23</v>
      </c>
      <c r="BN239">
        <v>4.05</v>
      </c>
      <c r="BO239">
        <v>43.619</v>
      </c>
      <c r="BP239">
        <v>1630</v>
      </c>
      <c r="BQ239">
        <v>2073.8760000000002</v>
      </c>
      <c r="BR239">
        <v>8.4000000000000005E-2</v>
      </c>
      <c r="BW239" t="s">
        <v>393</v>
      </c>
      <c r="BX239" t="s">
        <v>394</v>
      </c>
      <c r="BY239" t="s">
        <v>23</v>
      </c>
      <c r="BZ239">
        <v>4.05</v>
      </c>
      <c r="CA239">
        <v>2073.8760000000002</v>
      </c>
      <c r="CB239">
        <v>84779</v>
      </c>
      <c r="CD239">
        <v>2073.8760000000002</v>
      </c>
      <c r="CE239">
        <v>4</v>
      </c>
      <c r="CF239">
        <v>6.17</v>
      </c>
      <c r="CG239">
        <v>54.2</v>
      </c>
      <c r="CI239" t="s">
        <v>393</v>
      </c>
      <c r="CJ239" t="s">
        <v>394</v>
      </c>
      <c r="CK239" t="s">
        <v>23</v>
      </c>
      <c r="CL239">
        <v>4.07</v>
      </c>
      <c r="CM239">
        <v>68525.758000000002</v>
      </c>
      <c r="CN239">
        <v>2553414</v>
      </c>
      <c r="CO239">
        <v>95108.883000000002</v>
      </c>
      <c r="CP239">
        <v>2.8820000000000001</v>
      </c>
      <c r="CR239">
        <v>47.5</v>
      </c>
      <c r="CU239" t="s">
        <v>393</v>
      </c>
      <c r="CV239" t="s">
        <v>394</v>
      </c>
      <c r="CW239" t="s">
        <v>23</v>
      </c>
      <c r="CX239">
        <v>4.4000000000000004</v>
      </c>
      <c r="CY239">
        <v>2309.2840000000001</v>
      </c>
      <c r="CZ239">
        <v>84392</v>
      </c>
      <c r="DA239">
        <v>95108.883000000002</v>
      </c>
      <c r="DB239">
        <v>9.7000000000000003E-2</v>
      </c>
      <c r="DG239" t="s">
        <v>393</v>
      </c>
      <c r="DH239" t="s">
        <v>394</v>
      </c>
      <c r="DI239" t="s">
        <v>23</v>
      </c>
      <c r="DJ239">
        <v>4.4000000000000004</v>
      </c>
      <c r="DK239">
        <v>95108.883000000002</v>
      </c>
      <c r="DL239">
        <v>3551584</v>
      </c>
      <c r="DN239">
        <v>95108.883000000002</v>
      </c>
      <c r="DO239">
        <v>4</v>
      </c>
      <c r="DP239">
        <v>10.64</v>
      </c>
      <c r="DQ239">
        <v>166</v>
      </c>
    </row>
    <row r="240" spans="3:121" x14ac:dyDescent="0.25">
      <c r="C240" t="s">
        <v>395</v>
      </c>
      <c r="D240" t="s">
        <v>396</v>
      </c>
      <c r="E240" t="s">
        <v>23</v>
      </c>
      <c r="I240">
        <v>3280.8380000000002</v>
      </c>
      <c r="O240" t="s">
        <v>395</v>
      </c>
      <c r="P240" t="s">
        <v>396</v>
      </c>
      <c r="Q240" t="s">
        <v>23</v>
      </c>
      <c r="R240">
        <v>3.78</v>
      </c>
      <c r="S240">
        <v>55.164999999999999</v>
      </c>
      <c r="T240">
        <v>1589</v>
      </c>
      <c r="U240">
        <v>3280.8380000000002</v>
      </c>
      <c r="V240">
        <v>6.7000000000000004E-2</v>
      </c>
      <c r="AA240" t="s">
        <v>395</v>
      </c>
      <c r="AB240" t="s">
        <v>396</v>
      </c>
      <c r="AC240" t="s">
        <v>23</v>
      </c>
      <c r="AD240">
        <v>3.78</v>
      </c>
      <c r="AE240">
        <v>3280.8380000000002</v>
      </c>
      <c r="AF240">
        <v>113487</v>
      </c>
      <c r="AH240">
        <v>3280.8380000000002</v>
      </c>
      <c r="AI240">
        <v>4</v>
      </c>
      <c r="AJ240">
        <v>4.0599999999999996</v>
      </c>
      <c r="AK240">
        <v>1.4</v>
      </c>
      <c r="AM240" t="s">
        <v>395</v>
      </c>
      <c r="AN240" t="s">
        <v>396</v>
      </c>
      <c r="AO240" t="s">
        <v>23</v>
      </c>
      <c r="AP240">
        <v>3.81</v>
      </c>
      <c r="AQ240">
        <v>237021.109</v>
      </c>
      <c r="AR240">
        <v>8063289</v>
      </c>
      <c r="AS240">
        <v>88051.554999999993</v>
      </c>
      <c r="AT240">
        <v>10.766999999999999</v>
      </c>
      <c r="AV240">
        <v>30.13</v>
      </c>
      <c r="AY240" t="s">
        <v>395</v>
      </c>
      <c r="AZ240" t="s">
        <v>396</v>
      </c>
      <c r="BA240" t="s">
        <v>23</v>
      </c>
      <c r="BB240">
        <v>3.97</v>
      </c>
      <c r="BC240">
        <v>88051.554999999993</v>
      </c>
      <c r="BD240">
        <v>2541873</v>
      </c>
      <c r="BF240">
        <v>88051.554999999993</v>
      </c>
      <c r="BG240">
        <v>4</v>
      </c>
      <c r="BH240">
        <v>5.31</v>
      </c>
      <c r="BI240">
        <v>32.799999999999997</v>
      </c>
      <c r="BK240" t="s">
        <v>395</v>
      </c>
      <c r="BL240" t="s">
        <v>396</v>
      </c>
      <c r="BM240" t="s">
        <v>23</v>
      </c>
      <c r="BN240">
        <v>4.05</v>
      </c>
      <c r="BO240">
        <v>49.146999999999998</v>
      </c>
      <c r="BP240">
        <v>2150</v>
      </c>
      <c r="BQ240">
        <v>1820.366</v>
      </c>
      <c r="BR240">
        <v>0.108</v>
      </c>
      <c r="BW240" t="s">
        <v>395</v>
      </c>
      <c r="BX240" t="s">
        <v>396</v>
      </c>
      <c r="BY240" t="s">
        <v>23</v>
      </c>
      <c r="BZ240">
        <v>4.05</v>
      </c>
      <c r="CA240">
        <v>1820.366</v>
      </c>
      <c r="CB240">
        <v>71864</v>
      </c>
      <c r="CD240">
        <v>1820.366</v>
      </c>
      <c r="CE240">
        <v>4</v>
      </c>
      <c r="CF240">
        <v>5.41</v>
      </c>
      <c r="CG240">
        <v>35.4</v>
      </c>
      <c r="CI240" t="s">
        <v>395</v>
      </c>
      <c r="CJ240" t="s">
        <v>396</v>
      </c>
      <c r="CK240" t="s">
        <v>23</v>
      </c>
      <c r="CL240">
        <v>4.07</v>
      </c>
      <c r="CM240">
        <v>58218.891000000003</v>
      </c>
      <c r="CN240">
        <v>2193878</v>
      </c>
      <c r="CO240">
        <v>53921.77</v>
      </c>
      <c r="CP240">
        <v>4.319</v>
      </c>
      <c r="CR240">
        <v>71.489999999999995</v>
      </c>
      <c r="CU240" t="s">
        <v>395</v>
      </c>
      <c r="CV240" t="s">
        <v>396</v>
      </c>
      <c r="CW240" t="s">
        <v>23</v>
      </c>
      <c r="CX240">
        <v>4.4000000000000004</v>
      </c>
      <c r="CY240">
        <v>1318.3230000000001</v>
      </c>
      <c r="CZ240">
        <v>47264</v>
      </c>
      <c r="DA240">
        <v>53921.77</v>
      </c>
      <c r="DB240">
        <v>9.8000000000000004E-2</v>
      </c>
      <c r="DG240" t="s">
        <v>395</v>
      </c>
      <c r="DH240" t="s">
        <v>396</v>
      </c>
      <c r="DI240" t="s">
        <v>23</v>
      </c>
      <c r="DJ240">
        <v>4.4000000000000004</v>
      </c>
      <c r="DK240">
        <v>53921.77</v>
      </c>
      <c r="DL240">
        <v>2013740</v>
      </c>
      <c r="DN240">
        <v>53921.77</v>
      </c>
      <c r="DO240">
        <v>4</v>
      </c>
      <c r="DP240">
        <v>6.03</v>
      </c>
      <c r="DQ240">
        <v>50.8</v>
      </c>
    </row>
    <row r="241" spans="3:121" x14ac:dyDescent="0.25">
      <c r="C241" t="s">
        <v>397</v>
      </c>
      <c r="D241" t="s">
        <v>398</v>
      </c>
      <c r="E241" t="s">
        <v>23</v>
      </c>
      <c r="I241">
        <v>3179.154</v>
      </c>
      <c r="O241" t="s">
        <v>397</v>
      </c>
      <c r="P241" t="s">
        <v>398</v>
      </c>
      <c r="Q241" t="s">
        <v>23</v>
      </c>
      <c r="R241">
        <v>3.78</v>
      </c>
      <c r="S241">
        <v>42.573999999999998</v>
      </c>
      <c r="T241">
        <v>1442</v>
      </c>
      <c r="U241">
        <v>3179.154</v>
      </c>
      <c r="V241">
        <v>5.3999999999999999E-2</v>
      </c>
      <c r="AA241" t="s">
        <v>397</v>
      </c>
      <c r="AB241" t="s">
        <v>398</v>
      </c>
      <c r="AC241" t="s">
        <v>23</v>
      </c>
      <c r="AD241">
        <v>3.78</v>
      </c>
      <c r="AE241">
        <v>3179.154</v>
      </c>
      <c r="AF241">
        <v>110380</v>
      </c>
      <c r="AH241">
        <v>3179.154</v>
      </c>
      <c r="AI241">
        <v>4</v>
      </c>
      <c r="AJ241">
        <v>3.93</v>
      </c>
      <c r="AK241">
        <v>-1.7</v>
      </c>
      <c r="AM241" t="s">
        <v>397</v>
      </c>
      <c r="AN241" t="s">
        <v>398</v>
      </c>
      <c r="AO241" t="s">
        <v>23</v>
      </c>
      <c r="AP241">
        <v>3.81</v>
      </c>
      <c r="AQ241">
        <v>243039.016</v>
      </c>
      <c r="AR241">
        <v>8258455</v>
      </c>
      <c r="AS241">
        <v>96476.289000000004</v>
      </c>
      <c r="AT241">
        <v>10.077</v>
      </c>
      <c r="AV241">
        <v>28.17</v>
      </c>
      <c r="AY241" t="s">
        <v>397</v>
      </c>
      <c r="AZ241" t="s">
        <v>398</v>
      </c>
      <c r="BA241" t="s">
        <v>23</v>
      </c>
      <c r="BB241">
        <v>3.97</v>
      </c>
      <c r="BC241">
        <v>96476.289000000004</v>
      </c>
      <c r="BD241">
        <v>2806186</v>
      </c>
      <c r="BF241">
        <v>96476.289000000004</v>
      </c>
      <c r="BG241">
        <v>4</v>
      </c>
      <c r="BH241">
        <v>5.82</v>
      </c>
      <c r="BI241">
        <v>45.5</v>
      </c>
      <c r="BK241" t="s">
        <v>397</v>
      </c>
      <c r="BL241" t="s">
        <v>398</v>
      </c>
      <c r="BM241" t="s">
        <v>23</v>
      </c>
      <c r="BN241">
        <v>4.05</v>
      </c>
      <c r="BO241">
        <v>49.616999999999997</v>
      </c>
      <c r="BP241">
        <v>1955</v>
      </c>
      <c r="BQ241">
        <v>1823.6479999999999</v>
      </c>
      <c r="BR241">
        <v>0.109</v>
      </c>
      <c r="BW241" t="s">
        <v>397</v>
      </c>
      <c r="BX241" t="s">
        <v>398</v>
      </c>
      <c r="BY241" t="s">
        <v>23</v>
      </c>
      <c r="BZ241">
        <v>4.05</v>
      </c>
      <c r="CA241">
        <v>1823.6479999999999</v>
      </c>
      <c r="CB241">
        <v>69186</v>
      </c>
      <c r="CD241">
        <v>1823.6479999999999</v>
      </c>
      <c r="CE241">
        <v>4</v>
      </c>
      <c r="CF241">
        <v>5.42</v>
      </c>
      <c r="CG241">
        <v>35.6</v>
      </c>
      <c r="CI241" t="s">
        <v>397</v>
      </c>
      <c r="CJ241" t="s">
        <v>398</v>
      </c>
      <c r="CK241" t="s">
        <v>23</v>
      </c>
      <c r="CL241">
        <v>4.07</v>
      </c>
      <c r="CM241">
        <v>65500.476999999999</v>
      </c>
      <c r="CN241">
        <v>2518845</v>
      </c>
      <c r="CO241">
        <v>61000.226999999999</v>
      </c>
      <c r="CP241">
        <v>4.2949999999999999</v>
      </c>
      <c r="CR241">
        <v>71.099999999999994</v>
      </c>
      <c r="CU241" t="s">
        <v>397</v>
      </c>
      <c r="CV241" t="s">
        <v>398</v>
      </c>
      <c r="CW241" t="s">
        <v>23</v>
      </c>
      <c r="CX241">
        <v>4.4000000000000004</v>
      </c>
      <c r="CY241">
        <v>1408.5050000000001</v>
      </c>
      <c r="CZ241">
        <v>61221</v>
      </c>
      <c r="DA241">
        <v>61000.226999999999</v>
      </c>
      <c r="DB241">
        <v>9.1999999999999998E-2</v>
      </c>
      <c r="DG241" t="s">
        <v>397</v>
      </c>
      <c r="DH241" t="s">
        <v>398</v>
      </c>
      <c r="DI241" t="s">
        <v>23</v>
      </c>
      <c r="DJ241">
        <v>4.4000000000000004</v>
      </c>
      <c r="DK241">
        <v>61000.226999999999</v>
      </c>
      <c r="DL241">
        <v>2395311</v>
      </c>
      <c r="DN241">
        <v>61000.226999999999</v>
      </c>
      <c r="DO241">
        <v>4</v>
      </c>
      <c r="DP241">
        <v>6.82</v>
      </c>
      <c r="DQ241">
        <v>70.599999999999994</v>
      </c>
    </row>
    <row r="242" spans="3:121" x14ac:dyDescent="0.25">
      <c r="C242" t="s">
        <v>374</v>
      </c>
      <c r="D242" t="s">
        <v>375</v>
      </c>
      <c r="E242" t="s">
        <v>23</v>
      </c>
      <c r="F242">
        <v>3.87</v>
      </c>
      <c r="G242">
        <v>0.96499999999999997</v>
      </c>
      <c r="H242">
        <v>116</v>
      </c>
      <c r="I242">
        <v>3893.1889999999999</v>
      </c>
      <c r="J242">
        <v>1E-3</v>
      </c>
      <c r="O242" t="s">
        <v>374</v>
      </c>
      <c r="P242" t="s">
        <v>375</v>
      </c>
      <c r="Q242" t="s">
        <v>23</v>
      </c>
      <c r="R242">
        <v>3.77</v>
      </c>
      <c r="S242">
        <v>87.68</v>
      </c>
      <c r="T242">
        <v>2747</v>
      </c>
      <c r="U242">
        <v>3893.1889999999999</v>
      </c>
      <c r="V242">
        <v>0.09</v>
      </c>
      <c r="AA242" t="s">
        <v>374</v>
      </c>
      <c r="AB242" t="s">
        <v>375</v>
      </c>
      <c r="AC242" t="s">
        <v>23</v>
      </c>
      <c r="AD242">
        <v>3.78</v>
      </c>
      <c r="AE242">
        <v>3893.1889999999999</v>
      </c>
      <c r="AF242">
        <v>135899</v>
      </c>
      <c r="AH242">
        <v>3893.1889999999999</v>
      </c>
      <c r="AI242">
        <v>4</v>
      </c>
      <c r="AJ242">
        <v>4.8099999999999996</v>
      </c>
      <c r="AK242">
        <v>20.3</v>
      </c>
      <c r="AM242" t="s">
        <v>374</v>
      </c>
      <c r="AN242" t="s">
        <v>375</v>
      </c>
      <c r="AO242" t="s">
        <v>23</v>
      </c>
      <c r="AP242">
        <v>3.81</v>
      </c>
      <c r="AQ242">
        <v>345005.03100000002</v>
      </c>
      <c r="AR242">
        <v>11796750</v>
      </c>
      <c r="AS242">
        <v>113099.43</v>
      </c>
      <c r="AT242">
        <v>12.202</v>
      </c>
      <c r="AV242">
        <v>34.200000000000003</v>
      </c>
      <c r="AY242" t="s">
        <v>374</v>
      </c>
      <c r="AZ242" t="s">
        <v>375</v>
      </c>
      <c r="BA242" t="s">
        <v>23</v>
      </c>
      <c r="BB242">
        <v>3.97</v>
      </c>
      <c r="BC242">
        <v>113099.43</v>
      </c>
      <c r="BD242">
        <v>3265188</v>
      </c>
      <c r="BF242">
        <v>113099.43</v>
      </c>
      <c r="BG242">
        <v>4</v>
      </c>
      <c r="BH242">
        <v>6.82</v>
      </c>
      <c r="BI242">
        <v>70.599999999999994</v>
      </c>
      <c r="BK242" t="s">
        <v>374</v>
      </c>
      <c r="BL242" t="s">
        <v>375</v>
      </c>
      <c r="BM242" t="s">
        <v>23</v>
      </c>
      <c r="BN242">
        <v>4.05</v>
      </c>
      <c r="BO242">
        <v>64.293000000000006</v>
      </c>
      <c r="BP242">
        <v>2544</v>
      </c>
      <c r="BQ242">
        <v>2278.2139999999999</v>
      </c>
      <c r="BR242">
        <v>0.113</v>
      </c>
      <c r="BW242" t="s">
        <v>374</v>
      </c>
      <c r="BX242" t="s">
        <v>375</v>
      </c>
      <c r="BY242" t="s">
        <v>23</v>
      </c>
      <c r="BZ242">
        <v>4.05</v>
      </c>
      <c r="CA242">
        <v>2278.2139999999999</v>
      </c>
      <c r="CB242">
        <v>91468</v>
      </c>
      <c r="CD242">
        <v>2278.2139999999999</v>
      </c>
      <c r="CE242">
        <v>4</v>
      </c>
      <c r="CF242">
        <v>6.78</v>
      </c>
      <c r="CG242">
        <v>69.400000000000006</v>
      </c>
      <c r="CI242" t="s">
        <v>374</v>
      </c>
      <c r="CJ242" t="s">
        <v>375</v>
      </c>
      <c r="CK242" t="s">
        <v>23</v>
      </c>
      <c r="CL242">
        <v>4.07</v>
      </c>
      <c r="CM242">
        <v>96175.375</v>
      </c>
      <c r="CN242">
        <v>3901113</v>
      </c>
      <c r="CO242">
        <v>108030.414</v>
      </c>
      <c r="CP242">
        <v>3.5609999999999999</v>
      </c>
      <c r="CR242">
        <v>58.84</v>
      </c>
      <c r="CU242" t="s">
        <v>374</v>
      </c>
      <c r="CV242" t="s">
        <v>375</v>
      </c>
      <c r="CW242" t="s">
        <v>23</v>
      </c>
      <c r="CX242">
        <v>4.4000000000000004</v>
      </c>
      <c r="CY242">
        <v>2530.248</v>
      </c>
      <c r="CZ242">
        <v>100776</v>
      </c>
      <c r="DA242">
        <v>108030.414</v>
      </c>
      <c r="DB242">
        <v>9.4E-2</v>
      </c>
      <c r="DG242" t="s">
        <v>374</v>
      </c>
      <c r="DH242" t="s">
        <v>375</v>
      </c>
      <c r="DI242" t="s">
        <v>23</v>
      </c>
      <c r="DJ242">
        <v>4.4000000000000004</v>
      </c>
      <c r="DK242">
        <v>108030.414</v>
      </c>
      <c r="DL242">
        <v>4106710</v>
      </c>
      <c r="DN242">
        <v>108030.414</v>
      </c>
      <c r="DO242">
        <v>4</v>
      </c>
      <c r="DP242">
        <v>12.08</v>
      </c>
      <c r="DQ242">
        <v>202.1</v>
      </c>
    </row>
    <row r="243" spans="3:121" x14ac:dyDescent="0.25">
      <c r="C243" t="s">
        <v>376</v>
      </c>
      <c r="D243" t="s">
        <v>377</v>
      </c>
      <c r="E243" t="s">
        <v>23</v>
      </c>
      <c r="F243">
        <v>3.9</v>
      </c>
      <c r="G243">
        <v>5.351</v>
      </c>
      <c r="H243">
        <v>219</v>
      </c>
      <c r="I243">
        <v>3559.3789999999999</v>
      </c>
      <c r="J243">
        <v>6.0000000000000001E-3</v>
      </c>
      <c r="O243" t="s">
        <v>376</v>
      </c>
      <c r="P243" t="s">
        <v>377</v>
      </c>
      <c r="Q243" t="s">
        <v>23</v>
      </c>
      <c r="R243">
        <v>3.78</v>
      </c>
      <c r="S243">
        <v>85.111999999999995</v>
      </c>
      <c r="T243">
        <v>3077</v>
      </c>
      <c r="U243">
        <v>3559.3789999999999</v>
      </c>
      <c r="V243">
        <v>9.6000000000000002E-2</v>
      </c>
      <c r="AA243" t="s">
        <v>376</v>
      </c>
      <c r="AB243" t="s">
        <v>377</v>
      </c>
      <c r="AC243" t="s">
        <v>23</v>
      </c>
      <c r="AD243">
        <v>3.78</v>
      </c>
      <c r="AE243">
        <v>3559.3789999999999</v>
      </c>
      <c r="AF243">
        <v>121498</v>
      </c>
      <c r="AH243">
        <v>3559.3789999999999</v>
      </c>
      <c r="AI243">
        <v>4</v>
      </c>
      <c r="AJ243">
        <v>4.4000000000000004</v>
      </c>
      <c r="AK243">
        <v>10</v>
      </c>
      <c r="AM243" t="s">
        <v>376</v>
      </c>
      <c r="AN243" t="s">
        <v>377</v>
      </c>
      <c r="AO243" t="s">
        <v>23</v>
      </c>
      <c r="AP243">
        <v>3.81</v>
      </c>
      <c r="AQ243">
        <v>336113.375</v>
      </c>
      <c r="AR243">
        <v>11298503</v>
      </c>
      <c r="AS243">
        <v>91099.672000000006</v>
      </c>
      <c r="AT243">
        <v>14.757999999999999</v>
      </c>
      <c r="AV243">
        <v>41.45</v>
      </c>
      <c r="AY243" t="s">
        <v>376</v>
      </c>
      <c r="AZ243" t="s">
        <v>377</v>
      </c>
      <c r="BA243" t="s">
        <v>23</v>
      </c>
      <c r="BB243">
        <v>3.96</v>
      </c>
      <c r="BC243">
        <v>91099.672000000006</v>
      </c>
      <c r="BD243">
        <v>2589675</v>
      </c>
      <c r="BF243">
        <v>91099.672000000006</v>
      </c>
      <c r="BG243">
        <v>4</v>
      </c>
      <c r="BH243">
        <v>5.5</v>
      </c>
      <c r="BI243">
        <v>37.4</v>
      </c>
      <c r="BK243" t="s">
        <v>376</v>
      </c>
      <c r="BL243" t="s">
        <v>377</v>
      </c>
      <c r="BM243" t="s">
        <v>23</v>
      </c>
      <c r="BN243">
        <v>4.05</v>
      </c>
      <c r="BO243">
        <v>73.578999999999994</v>
      </c>
      <c r="BP243">
        <v>3336</v>
      </c>
      <c r="BQ243">
        <v>2180.0410000000002</v>
      </c>
      <c r="BR243">
        <v>0.13500000000000001</v>
      </c>
      <c r="BW243" t="s">
        <v>376</v>
      </c>
      <c r="BX243" t="s">
        <v>377</v>
      </c>
      <c r="BY243" t="s">
        <v>23</v>
      </c>
      <c r="BZ243">
        <v>4.05</v>
      </c>
      <c r="CA243">
        <v>2180.0410000000002</v>
      </c>
      <c r="CB243">
        <v>83876</v>
      </c>
      <c r="CD243">
        <v>2180.0410000000002</v>
      </c>
      <c r="CE243">
        <v>4</v>
      </c>
      <c r="CF243">
        <v>6.48</v>
      </c>
      <c r="CG243">
        <v>62.1</v>
      </c>
      <c r="CI243" t="s">
        <v>376</v>
      </c>
      <c r="CJ243" t="s">
        <v>377</v>
      </c>
      <c r="CK243" t="s">
        <v>23</v>
      </c>
      <c r="CL243">
        <v>4.0599999999999996</v>
      </c>
      <c r="CM243">
        <v>85629.827999999994</v>
      </c>
      <c r="CN243">
        <v>3304683</v>
      </c>
      <c r="CO243">
        <v>100591.141</v>
      </c>
      <c r="CP243">
        <v>3.4049999999999998</v>
      </c>
      <c r="CR243">
        <v>56.23</v>
      </c>
      <c r="CU243" t="s">
        <v>376</v>
      </c>
      <c r="CV243" t="s">
        <v>377</v>
      </c>
      <c r="CW243" t="s">
        <v>23</v>
      </c>
      <c r="CX243">
        <v>4.4000000000000004</v>
      </c>
      <c r="CY243">
        <v>3093.3319999999999</v>
      </c>
      <c r="CZ243">
        <v>115462</v>
      </c>
      <c r="DA243">
        <v>100591.141</v>
      </c>
      <c r="DB243">
        <v>0.123</v>
      </c>
      <c r="DG243" t="s">
        <v>376</v>
      </c>
      <c r="DH243" t="s">
        <v>377</v>
      </c>
      <c r="DI243" t="s">
        <v>23</v>
      </c>
      <c r="DJ243">
        <v>4.4000000000000004</v>
      </c>
      <c r="DK243">
        <v>100591.141</v>
      </c>
      <c r="DL243">
        <v>3646289</v>
      </c>
      <c r="DN243">
        <v>100591.141</v>
      </c>
      <c r="DO243">
        <v>4</v>
      </c>
      <c r="DP243">
        <v>11.25</v>
      </c>
      <c r="DQ243">
        <v>181.3</v>
      </c>
    </row>
    <row r="244" spans="3:121" x14ac:dyDescent="0.25">
      <c r="C244" t="s">
        <v>378</v>
      </c>
      <c r="D244" t="s">
        <v>379</v>
      </c>
      <c r="E244" t="s">
        <v>23</v>
      </c>
      <c r="F244">
        <v>3.84</v>
      </c>
      <c r="G244">
        <v>2.9009999999999998</v>
      </c>
      <c r="H244">
        <v>108</v>
      </c>
      <c r="I244">
        <v>4010.53</v>
      </c>
      <c r="J244">
        <v>3.0000000000000001E-3</v>
      </c>
      <c r="O244" t="s">
        <v>378</v>
      </c>
      <c r="P244" t="s">
        <v>379</v>
      </c>
      <c r="Q244" t="s">
        <v>23</v>
      </c>
      <c r="R244">
        <v>3.78</v>
      </c>
      <c r="S244">
        <v>56.908999999999999</v>
      </c>
      <c r="T244">
        <v>2038</v>
      </c>
      <c r="U244">
        <v>4010.53</v>
      </c>
      <c r="V244">
        <v>5.7000000000000002E-2</v>
      </c>
      <c r="AA244" t="s">
        <v>378</v>
      </c>
      <c r="AB244" t="s">
        <v>379</v>
      </c>
      <c r="AC244" t="s">
        <v>23</v>
      </c>
      <c r="AD244">
        <v>3.78</v>
      </c>
      <c r="AE244">
        <v>4010.53</v>
      </c>
      <c r="AF244">
        <v>139009</v>
      </c>
      <c r="AH244">
        <v>4010.53</v>
      </c>
      <c r="AI244">
        <v>4</v>
      </c>
      <c r="AJ244">
        <v>4.96</v>
      </c>
      <c r="AK244">
        <v>24</v>
      </c>
      <c r="AM244" t="s">
        <v>378</v>
      </c>
      <c r="AN244" t="s">
        <v>379</v>
      </c>
      <c r="AO244" t="s">
        <v>23</v>
      </c>
      <c r="AP244">
        <v>3.81</v>
      </c>
      <c r="AQ244">
        <v>369345.03100000002</v>
      </c>
      <c r="AR244">
        <v>12524720</v>
      </c>
      <c r="AS244">
        <v>95262.483999999997</v>
      </c>
      <c r="AT244">
        <v>15.509</v>
      </c>
      <c r="AV244">
        <v>43.58</v>
      </c>
      <c r="AY244" t="s">
        <v>378</v>
      </c>
      <c r="AZ244" t="s">
        <v>379</v>
      </c>
      <c r="BA244" t="s">
        <v>23</v>
      </c>
      <c r="BB244">
        <v>3.97</v>
      </c>
      <c r="BC244">
        <v>95262.483999999997</v>
      </c>
      <c r="BD244">
        <v>2696060</v>
      </c>
      <c r="BF244">
        <v>95262.483999999997</v>
      </c>
      <c r="BG244">
        <v>4</v>
      </c>
      <c r="BH244">
        <v>5.75</v>
      </c>
      <c r="BI244">
        <v>43.7</v>
      </c>
      <c r="BK244" t="s">
        <v>378</v>
      </c>
      <c r="BL244" t="s">
        <v>379</v>
      </c>
      <c r="BM244" t="s">
        <v>23</v>
      </c>
      <c r="BN244">
        <v>4.05</v>
      </c>
      <c r="BO244">
        <v>48.466999999999999</v>
      </c>
      <c r="BP244">
        <v>1868</v>
      </c>
      <c r="BQ244">
        <v>2026.5160000000001</v>
      </c>
      <c r="BR244">
        <v>9.6000000000000002E-2</v>
      </c>
      <c r="BW244" t="s">
        <v>378</v>
      </c>
      <c r="BX244" t="s">
        <v>379</v>
      </c>
      <c r="BY244" t="s">
        <v>23</v>
      </c>
      <c r="BZ244">
        <v>4.05</v>
      </c>
      <c r="CA244">
        <v>2026.5160000000001</v>
      </c>
      <c r="CB244">
        <v>78913</v>
      </c>
      <c r="CD244">
        <v>2026.5160000000001</v>
      </c>
      <c r="CE244">
        <v>4</v>
      </c>
      <c r="CF244">
        <v>6.03</v>
      </c>
      <c r="CG244">
        <v>50.7</v>
      </c>
      <c r="CI244" t="s">
        <v>378</v>
      </c>
      <c r="CJ244" t="s">
        <v>379</v>
      </c>
      <c r="CK244" t="s">
        <v>23</v>
      </c>
      <c r="CL244">
        <v>4.07</v>
      </c>
      <c r="CM244">
        <v>81606.148000000001</v>
      </c>
      <c r="CN244">
        <v>3017306</v>
      </c>
      <c r="CO244">
        <v>69586.210999999996</v>
      </c>
      <c r="CP244">
        <v>4.6909999999999998</v>
      </c>
      <c r="CR244">
        <v>77.709999999999994</v>
      </c>
      <c r="CU244" t="s">
        <v>378</v>
      </c>
      <c r="CV244" t="s">
        <v>379</v>
      </c>
      <c r="CW244" t="s">
        <v>23</v>
      </c>
      <c r="CX244">
        <v>4.4000000000000004</v>
      </c>
      <c r="CY244">
        <v>1622.0440000000001</v>
      </c>
      <c r="CZ244">
        <v>59654</v>
      </c>
      <c r="DA244">
        <v>69586.210999999996</v>
      </c>
      <c r="DB244">
        <v>9.2999999999999999E-2</v>
      </c>
      <c r="DG244" t="s">
        <v>378</v>
      </c>
      <c r="DH244" t="s">
        <v>379</v>
      </c>
      <c r="DI244" t="s">
        <v>23</v>
      </c>
      <c r="DJ244">
        <v>4.4000000000000004</v>
      </c>
      <c r="DK244">
        <v>69586.210999999996</v>
      </c>
      <c r="DL244">
        <v>2536447</v>
      </c>
      <c r="DN244">
        <v>69586.210999999996</v>
      </c>
      <c r="DO244">
        <v>4</v>
      </c>
      <c r="DP244">
        <v>7.78</v>
      </c>
      <c r="DQ244">
        <v>94.6</v>
      </c>
    </row>
    <row r="245" spans="3:121" x14ac:dyDescent="0.25">
      <c r="C245" t="s">
        <v>380</v>
      </c>
      <c r="D245" t="s">
        <v>381</v>
      </c>
      <c r="E245" t="s">
        <v>23</v>
      </c>
      <c r="F245">
        <v>3.87</v>
      </c>
      <c r="G245">
        <v>6.0519999999999996</v>
      </c>
      <c r="H245">
        <v>191</v>
      </c>
      <c r="I245">
        <v>4683.6440000000002</v>
      </c>
      <c r="J245">
        <v>5.0000000000000001E-3</v>
      </c>
      <c r="O245" t="s">
        <v>380</v>
      </c>
      <c r="P245" t="s">
        <v>381</v>
      </c>
      <c r="Q245" t="s">
        <v>23</v>
      </c>
      <c r="R245">
        <v>3.78</v>
      </c>
      <c r="S245">
        <v>6827.96</v>
      </c>
      <c r="T245">
        <v>236140</v>
      </c>
      <c r="U245">
        <v>4683.6440000000002</v>
      </c>
      <c r="V245">
        <v>5.8310000000000004</v>
      </c>
      <c r="X245">
        <v>84.57</v>
      </c>
      <c r="AA245" t="s">
        <v>380</v>
      </c>
      <c r="AB245" t="s">
        <v>381</v>
      </c>
      <c r="AC245" t="s">
        <v>23</v>
      </c>
      <c r="AD245">
        <v>3.78</v>
      </c>
      <c r="AE245">
        <v>4683.6440000000002</v>
      </c>
      <c r="AF245">
        <v>161988</v>
      </c>
      <c r="AH245">
        <v>4683.6440000000002</v>
      </c>
      <c r="AI245">
        <v>4</v>
      </c>
      <c r="AJ245">
        <v>5.79</v>
      </c>
      <c r="AK245">
        <v>44.8</v>
      </c>
      <c r="AM245" t="s">
        <v>380</v>
      </c>
      <c r="AN245" t="s">
        <v>381</v>
      </c>
      <c r="AO245" t="s">
        <v>23</v>
      </c>
      <c r="AP245">
        <v>3.81</v>
      </c>
      <c r="AQ245">
        <v>278402.09399999998</v>
      </c>
      <c r="AR245">
        <v>9377985</v>
      </c>
      <c r="AS245">
        <v>95167.968999999997</v>
      </c>
      <c r="AT245">
        <v>11.702</v>
      </c>
      <c r="AV245">
        <v>32.78</v>
      </c>
      <c r="AY245" t="s">
        <v>380</v>
      </c>
      <c r="AZ245" t="s">
        <v>381</v>
      </c>
      <c r="BA245" t="s">
        <v>23</v>
      </c>
      <c r="BB245">
        <v>3.96</v>
      </c>
      <c r="BC245">
        <v>95167.968999999997</v>
      </c>
      <c r="BD245">
        <v>2738875</v>
      </c>
      <c r="BF245">
        <v>95167.968999999997</v>
      </c>
      <c r="BG245">
        <v>4</v>
      </c>
      <c r="BH245">
        <v>5.74</v>
      </c>
      <c r="BI245">
        <v>43.5</v>
      </c>
      <c r="BK245" t="s">
        <v>380</v>
      </c>
      <c r="BL245" t="s">
        <v>381</v>
      </c>
      <c r="BM245" t="s">
        <v>23</v>
      </c>
      <c r="BN245">
        <v>4.05</v>
      </c>
      <c r="BO245">
        <v>4290.7839999999997</v>
      </c>
      <c r="BP245">
        <v>170039</v>
      </c>
      <c r="BQ245">
        <v>1951.0820000000001</v>
      </c>
      <c r="BR245">
        <v>8.7970000000000006</v>
      </c>
      <c r="BT245">
        <v>51.77</v>
      </c>
      <c r="BW245" t="s">
        <v>380</v>
      </c>
      <c r="BX245" t="s">
        <v>381</v>
      </c>
      <c r="BY245" t="s">
        <v>23</v>
      </c>
      <c r="BZ245">
        <v>4.05</v>
      </c>
      <c r="CA245">
        <v>1951.0820000000001</v>
      </c>
      <c r="CB245">
        <v>75634</v>
      </c>
      <c r="CD245">
        <v>1951.0820000000001</v>
      </c>
      <c r="CE245">
        <v>4</v>
      </c>
      <c r="CF245">
        <v>5.8</v>
      </c>
      <c r="CG245">
        <v>45.1</v>
      </c>
      <c r="CI245" t="s">
        <v>380</v>
      </c>
      <c r="CJ245" t="s">
        <v>381</v>
      </c>
      <c r="CK245" t="s">
        <v>23</v>
      </c>
      <c r="CL245">
        <v>4.0599999999999996</v>
      </c>
      <c r="CM245">
        <v>87272.585999999996</v>
      </c>
      <c r="CN245">
        <v>3324550</v>
      </c>
      <c r="CO245">
        <v>104467.281</v>
      </c>
      <c r="CP245">
        <v>3.3420000000000001</v>
      </c>
      <c r="CR245">
        <v>55.17</v>
      </c>
      <c r="CU245" t="s">
        <v>380</v>
      </c>
      <c r="CV245" t="s">
        <v>381</v>
      </c>
      <c r="CW245" t="s">
        <v>23</v>
      </c>
      <c r="CX245">
        <v>4.4000000000000004</v>
      </c>
      <c r="CY245">
        <v>121838.508</v>
      </c>
      <c r="CZ245">
        <v>4179704</v>
      </c>
      <c r="DA245">
        <v>104467.281</v>
      </c>
      <c r="DB245">
        <v>4.665</v>
      </c>
      <c r="DD245">
        <v>15.65</v>
      </c>
      <c r="DG245" t="s">
        <v>380</v>
      </c>
      <c r="DH245" t="s">
        <v>381</v>
      </c>
      <c r="DI245" t="s">
        <v>23</v>
      </c>
      <c r="DJ245">
        <v>4.4000000000000004</v>
      </c>
      <c r="DK245">
        <v>104467.281</v>
      </c>
      <c r="DL245">
        <v>3438160</v>
      </c>
      <c r="DN245">
        <v>104467.281</v>
      </c>
      <c r="DO245">
        <v>4</v>
      </c>
      <c r="DP245">
        <v>11.69</v>
      </c>
      <c r="DQ245">
        <v>192.2</v>
      </c>
    </row>
    <row r="246" spans="3:121" x14ac:dyDescent="0.25">
      <c r="C246" t="s">
        <v>382</v>
      </c>
      <c r="D246" t="s">
        <v>383</v>
      </c>
      <c r="E246" t="s">
        <v>23</v>
      </c>
      <c r="I246">
        <v>3473.6030000000001</v>
      </c>
      <c r="O246" t="s">
        <v>382</v>
      </c>
      <c r="P246" t="s">
        <v>383</v>
      </c>
      <c r="Q246" t="s">
        <v>23</v>
      </c>
      <c r="R246">
        <v>3.78</v>
      </c>
      <c r="S246">
        <v>217.34200000000001</v>
      </c>
      <c r="T246">
        <v>7810</v>
      </c>
      <c r="U246">
        <v>3473.6030000000001</v>
      </c>
      <c r="V246">
        <v>0.25</v>
      </c>
      <c r="X246">
        <v>2.1</v>
      </c>
      <c r="AA246" t="s">
        <v>382</v>
      </c>
      <c r="AB246" t="s">
        <v>383</v>
      </c>
      <c r="AC246" t="s">
        <v>23</v>
      </c>
      <c r="AD246">
        <v>3.78</v>
      </c>
      <c r="AE246">
        <v>3473.6030000000001</v>
      </c>
      <c r="AF246">
        <v>119313</v>
      </c>
      <c r="AH246">
        <v>3473.6030000000001</v>
      </c>
      <c r="AI246">
        <v>4</v>
      </c>
      <c r="AJ246">
        <v>4.29</v>
      </c>
      <c r="AK246">
        <v>7.4</v>
      </c>
      <c r="AM246" t="s">
        <v>382</v>
      </c>
      <c r="AN246" t="s">
        <v>383</v>
      </c>
      <c r="AO246" t="s">
        <v>23</v>
      </c>
      <c r="AP246">
        <v>3.81</v>
      </c>
      <c r="AQ246">
        <v>253162.359</v>
      </c>
      <c r="AR246">
        <v>8413451</v>
      </c>
      <c r="AS246">
        <v>101755.492</v>
      </c>
      <c r="AT246">
        <v>9.952</v>
      </c>
      <c r="AV246">
        <v>27.82</v>
      </c>
      <c r="AY246" t="s">
        <v>382</v>
      </c>
      <c r="AZ246" t="s">
        <v>383</v>
      </c>
      <c r="BA246" t="s">
        <v>23</v>
      </c>
      <c r="BB246">
        <v>3.97</v>
      </c>
      <c r="BC246">
        <v>101755.492</v>
      </c>
      <c r="BD246">
        <v>2993356</v>
      </c>
      <c r="BF246">
        <v>101755.492</v>
      </c>
      <c r="BG246">
        <v>4</v>
      </c>
      <c r="BH246">
        <v>6.14</v>
      </c>
      <c r="BI246">
        <v>53.5</v>
      </c>
      <c r="BK246" t="s">
        <v>382</v>
      </c>
      <c r="BL246" t="s">
        <v>383</v>
      </c>
      <c r="BM246" t="s">
        <v>23</v>
      </c>
      <c r="BN246">
        <v>4.05</v>
      </c>
      <c r="BO246">
        <v>187.42400000000001</v>
      </c>
      <c r="BP246">
        <v>7368</v>
      </c>
      <c r="BQ246">
        <v>1931.021</v>
      </c>
      <c r="BR246">
        <v>0.38800000000000001</v>
      </c>
      <c r="BT246">
        <v>1.32</v>
      </c>
      <c r="BW246" t="s">
        <v>382</v>
      </c>
      <c r="BX246" t="s">
        <v>383</v>
      </c>
      <c r="BY246" t="s">
        <v>23</v>
      </c>
      <c r="BZ246">
        <v>4.05</v>
      </c>
      <c r="CA246">
        <v>1931.021</v>
      </c>
      <c r="CB246">
        <v>76802</v>
      </c>
      <c r="CD246">
        <v>1931.021</v>
      </c>
      <c r="CE246">
        <v>4</v>
      </c>
      <c r="CF246">
        <v>5.74</v>
      </c>
      <c r="CG246">
        <v>43.6</v>
      </c>
      <c r="CI246" t="s">
        <v>382</v>
      </c>
      <c r="CJ246" t="s">
        <v>383</v>
      </c>
      <c r="CK246" t="s">
        <v>23</v>
      </c>
      <c r="CL246">
        <v>4.0599999999999996</v>
      </c>
      <c r="CM246">
        <v>83227.960999999996</v>
      </c>
      <c r="CN246">
        <v>3148725</v>
      </c>
      <c r="CO246">
        <v>48669.788999999997</v>
      </c>
      <c r="CP246">
        <v>6.84</v>
      </c>
      <c r="CR246">
        <v>113.6</v>
      </c>
      <c r="CU246" t="s">
        <v>382</v>
      </c>
      <c r="CV246" t="s">
        <v>383</v>
      </c>
      <c r="CW246" t="s">
        <v>23</v>
      </c>
      <c r="CX246">
        <v>4.4000000000000004</v>
      </c>
      <c r="CY246">
        <v>4144.0709999999999</v>
      </c>
      <c r="CZ246">
        <v>183465</v>
      </c>
      <c r="DA246">
        <v>48669.788999999997</v>
      </c>
      <c r="DB246">
        <v>0.34100000000000003</v>
      </c>
      <c r="DD246">
        <v>0.64</v>
      </c>
      <c r="DG246" t="s">
        <v>382</v>
      </c>
      <c r="DH246" t="s">
        <v>383</v>
      </c>
      <c r="DI246" t="s">
        <v>23</v>
      </c>
      <c r="DJ246">
        <v>4.4000000000000004</v>
      </c>
      <c r="DK246">
        <v>48669.788999999997</v>
      </c>
      <c r="DL246">
        <v>2086193</v>
      </c>
      <c r="DN246">
        <v>48669.788999999997</v>
      </c>
      <c r="DO246">
        <v>4</v>
      </c>
      <c r="DP246">
        <v>5.44</v>
      </c>
      <c r="DQ246">
        <v>36.1</v>
      </c>
    </row>
    <row r="247" spans="3:121" x14ac:dyDescent="0.25">
      <c r="C247" t="s">
        <v>384</v>
      </c>
      <c r="D247" t="s">
        <v>385</v>
      </c>
      <c r="E247" t="s">
        <v>23</v>
      </c>
      <c r="I247">
        <v>3760.4749999999999</v>
      </c>
      <c r="O247" t="s">
        <v>384</v>
      </c>
      <c r="P247" t="s">
        <v>385</v>
      </c>
      <c r="Q247" t="s">
        <v>23</v>
      </c>
      <c r="R247">
        <v>3.78</v>
      </c>
      <c r="S247">
        <v>2704.8029999999999</v>
      </c>
      <c r="T247">
        <v>93865</v>
      </c>
      <c r="U247">
        <v>3760.4749999999999</v>
      </c>
      <c r="V247">
        <v>2.8769999999999998</v>
      </c>
      <c r="X247">
        <v>40.909999999999997</v>
      </c>
      <c r="AA247" t="s">
        <v>384</v>
      </c>
      <c r="AB247" t="s">
        <v>385</v>
      </c>
      <c r="AC247" t="s">
        <v>23</v>
      </c>
      <c r="AD247">
        <v>3.78</v>
      </c>
      <c r="AE247">
        <v>3760.4749999999999</v>
      </c>
      <c r="AF247">
        <v>129538</v>
      </c>
      <c r="AH247">
        <v>3760.4749999999999</v>
      </c>
      <c r="AI247">
        <v>4</v>
      </c>
      <c r="AJ247">
        <v>4.6500000000000004</v>
      </c>
      <c r="AK247">
        <v>16.2</v>
      </c>
      <c r="AM247" t="s">
        <v>384</v>
      </c>
      <c r="AN247" t="s">
        <v>385</v>
      </c>
      <c r="AO247" t="s">
        <v>23</v>
      </c>
      <c r="AP247">
        <v>3.81</v>
      </c>
      <c r="AQ247">
        <v>245721.67199999999</v>
      </c>
      <c r="AR247">
        <v>8129133</v>
      </c>
      <c r="AS247">
        <v>87558.133000000002</v>
      </c>
      <c r="AT247">
        <v>11.226000000000001</v>
      </c>
      <c r="AV247">
        <v>31.43</v>
      </c>
      <c r="AY247" t="s">
        <v>384</v>
      </c>
      <c r="AZ247" t="s">
        <v>385</v>
      </c>
      <c r="BA247" t="s">
        <v>23</v>
      </c>
      <c r="BB247">
        <v>3.97</v>
      </c>
      <c r="BC247">
        <v>87558.133000000002</v>
      </c>
      <c r="BD247">
        <v>2520853</v>
      </c>
      <c r="BF247">
        <v>87558.133000000002</v>
      </c>
      <c r="BG247">
        <v>4</v>
      </c>
      <c r="BH247">
        <v>5.28</v>
      </c>
      <c r="BI247">
        <v>32.1</v>
      </c>
      <c r="BK247" t="s">
        <v>384</v>
      </c>
      <c r="BL247" t="s">
        <v>385</v>
      </c>
      <c r="BM247" t="s">
        <v>23</v>
      </c>
      <c r="BN247">
        <v>4.05</v>
      </c>
      <c r="BO247">
        <v>1550.7090000000001</v>
      </c>
      <c r="BP247">
        <v>60551</v>
      </c>
      <c r="BQ247">
        <v>1544.0250000000001</v>
      </c>
      <c r="BR247">
        <v>4.0170000000000003</v>
      </c>
      <c r="BT247">
        <v>23.09</v>
      </c>
      <c r="BW247" t="s">
        <v>384</v>
      </c>
      <c r="BX247" t="s">
        <v>385</v>
      </c>
      <c r="BY247" t="s">
        <v>23</v>
      </c>
      <c r="BZ247">
        <v>4.05</v>
      </c>
      <c r="CA247">
        <v>1544.0250000000001</v>
      </c>
      <c r="CB247">
        <v>60954</v>
      </c>
      <c r="CD247">
        <v>1544.0250000000001</v>
      </c>
      <c r="CE247">
        <v>4</v>
      </c>
      <c r="CF247">
        <v>4.59</v>
      </c>
      <c r="CG247">
        <v>14.8</v>
      </c>
      <c r="CI247" t="s">
        <v>384</v>
      </c>
      <c r="CJ247" t="s">
        <v>385</v>
      </c>
      <c r="CK247" t="s">
        <v>23</v>
      </c>
      <c r="CL247">
        <v>4.0599999999999996</v>
      </c>
      <c r="CM247">
        <v>73634.304999999993</v>
      </c>
      <c r="CN247">
        <v>2678980</v>
      </c>
      <c r="CO247">
        <v>39606.652000000002</v>
      </c>
      <c r="CP247">
        <v>7.4370000000000003</v>
      </c>
      <c r="CR247">
        <v>123.56</v>
      </c>
      <c r="CU247" t="s">
        <v>384</v>
      </c>
      <c r="CV247" t="s">
        <v>385</v>
      </c>
      <c r="CW247" t="s">
        <v>23</v>
      </c>
      <c r="CX247">
        <v>4.4000000000000004</v>
      </c>
      <c r="CY247">
        <v>34674.074000000001</v>
      </c>
      <c r="CZ247">
        <v>1378169</v>
      </c>
      <c r="DA247">
        <v>39606.652000000002</v>
      </c>
      <c r="DB247">
        <v>3.5019999999999998</v>
      </c>
      <c r="DD247">
        <v>11.61</v>
      </c>
      <c r="DG247" t="s">
        <v>384</v>
      </c>
      <c r="DH247" t="s">
        <v>385</v>
      </c>
      <c r="DI247" t="s">
        <v>23</v>
      </c>
      <c r="DJ247">
        <v>4.4000000000000004</v>
      </c>
      <c r="DK247">
        <v>39606.652000000002</v>
      </c>
      <c r="DL247">
        <v>1617206</v>
      </c>
      <c r="DN247">
        <v>39606.652000000002</v>
      </c>
      <c r="DO247">
        <v>4</v>
      </c>
      <c r="DP247">
        <v>4.43</v>
      </c>
      <c r="DQ247">
        <v>10.8</v>
      </c>
    </row>
    <row r="248" spans="3:121" x14ac:dyDescent="0.25">
      <c r="C248" t="s">
        <v>73</v>
      </c>
      <c r="D248" t="s">
        <v>74</v>
      </c>
      <c r="E248" t="s">
        <v>75</v>
      </c>
      <c r="F248">
        <v>3.88</v>
      </c>
      <c r="G248">
        <v>165.84200000000001</v>
      </c>
      <c r="H248">
        <v>3159</v>
      </c>
      <c r="I248">
        <v>3334.8890000000001</v>
      </c>
      <c r="J248">
        <v>0.19900000000000001</v>
      </c>
      <c r="K248">
        <v>0.625</v>
      </c>
      <c r="O248" t="s">
        <v>73</v>
      </c>
      <c r="P248" t="s">
        <v>74</v>
      </c>
      <c r="Q248" t="s">
        <v>75</v>
      </c>
      <c r="R248">
        <v>3.78</v>
      </c>
      <c r="S248">
        <v>94.863</v>
      </c>
      <c r="T248">
        <v>3071</v>
      </c>
      <c r="U248">
        <v>3334.8890000000001</v>
      </c>
      <c r="V248">
        <v>0.114</v>
      </c>
      <c r="W248">
        <v>0.625</v>
      </c>
      <c r="X248">
        <v>0.08</v>
      </c>
      <c r="Y248">
        <v>-87.4</v>
      </c>
      <c r="AA248" t="s">
        <v>73</v>
      </c>
      <c r="AB248" t="s">
        <v>74</v>
      </c>
      <c r="AC248" t="s">
        <v>75</v>
      </c>
      <c r="AD248">
        <v>3.78</v>
      </c>
      <c r="AE248">
        <v>3334.8890000000001</v>
      </c>
      <c r="AF248">
        <v>113286</v>
      </c>
      <c r="AH248">
        <v>3334.8890000000001</v>
      </c>
      <c r="AI248">
        <v>4</v>
      </c>
      <c r="AJ248">
        <v>4.12</v>
      </c>
      <c r="AK248">
        <v>3.1</v>
      </c>
      <c r="AM248" t="s">
        <v>73</v>
      </c>
      <c r="AN248" t="s">
        <v>74</v>
      </c>
      <c r="AO248" t="s">
        <v>75</v>
      </c>
      <c r="AP248">
        <v>3.81</v>
      </c>
      <c r="AQ248">
        <v>5815.1930000000002</v>
      </c>
      <c r="AR248">
        <v>189001</v>
      </c>
      <c r="AS248">
        <v>87338.508000000002</v>
      </c>
      <c r="AT248">
        <v>0.26600000000000001</v>
      </c>
      <c r="AU248">
        <v>0.625</v>
      </c>
      <c r="AV248">
        <v>0.34</v>
      </c>
      <c r="AW248">
        <v>-45.2</v>
      </c>
      <c r="AY248" t="s">
        <v>73</v>
      </c>
      <c r="AZ248" t="s">
        <v>74</v>
      </c>
      <c r="BA248" t="s">
        <v>75</v>
      </c>
      <c r="BB248">
        <v>3.96</v>
      </c>
      <c r="BC248">
        <v>87338.508000000002</v>
      </c>
      <c r="BD248">
        <v>2479133</v>
      </c>
      <c r="BF248">
        <v>87338.508000000002</v>
      </c>
      <c r="BG248">
        <v>4</v>
      </c>
      <c r="BH248">
        <v>5.27</v>
      </c>
      <c r="BI248">
        <v>31.7</v>
      </c>
      <c r="BK248" t="s">
        <v>73</v>
      </c>
      <c r="BL248" t="s">
        <v>74</v>
      </c>
      <c r="BM248" t="s">
        <v>75</v>
      </c>
      <c r="BN248">
        <v>4.05</v>
      </c>
      <c r="BO248">
        <v>83.106999999999999</v>
      </c>
      <c r="BP248">
        <v>3237</v>
      </c>
      <c r="BQ248">
        <v>1704.962</v>
      </c>
      <c r="BR248">
        <v>0.19500000000000001</v>
      </c>
      <c r="BS248">
        <v>0.625</v>
      </c>
      <c r="BT248">
        <v>0.16</v>
      </c>
      <c r="BU248">
        <v>-74.099999999999994</v>
      </c>
      <c r="BW248" t="s">
        <v>73</v>
      </c>
      <c r="BX248" t="s">
        <v>74</v>
      </c>
      <c r="BY248" t="s">
        <v>75</v>
      </c>
      <c r="BZ248">
        <v>4.05</v>
      </c>
      <c r="CA248">
        <v>1704.962</v>
      </c>
      <c r="CB248">
        <v>62062</v>
      </c>
      <c r="CD248">
        <v>1704.962</v>
      </c>
      <c r="CE248">
        <v>4</v>
      </c>
      <c r="CF248">
        <v>5.07</v>
      </c>
      <c r="CG248">
        <v>26.8</v>
      </c>
      <c r="CI248" t="s">
        <v>73</v>
      </c>
      <c r="CJ248" t="s">
        <v>74</v>
      </c>
      <c r="CK248" t="s">
        <v>75</v>
      </c>
      <c r="CL248">
        <v>4.07</v>
      </c>
      <c r="CM248">
        <v>508.32900000000001</v>
      </c>
      <c r="CN248">
        <v>19978</v>
      </c>
      <c r="CO248">
        <v>49355.237999999998</v>
      </c>
      <c r="CP248">
        <v>4.1000000000000002E-2</v>
      </c>
      <c r="CQ248">
        <v>0.625</v>
      </c>
      <c r="CR248">
        <v>0.06</v>
      </c>
      <c r="CS248">
        <v>-90.8</v>
      </c>
      <c r="CU248" t="s">
        <v>73</v>
      </c>
      <c r="CV248" t="s">
        <v>74</v>
      </c>
      <c r="CW248" t="s">
        <v>75</v>
      </c>
      <c r="CX248">
        <v>4.4000000000000004</v>
      </c>
      <c r="CY248">
        <v>3405.5770000000002</v>
      </c>
      <c r="CZ248">
        <v>139548</v>
      </c>
      <c r="DA248">
        <v>49355.237999999998</v>
      </c>
      <c r="DB248">
        <v>0.27600000000000002</v>
      </c>
      <c r="DC248">
        <v>0.625</v>
      </c>
      <c r="DD248">
        <v>0.41</v>
      </c>
      <c r="DE248">
        <v>-33.799999999999997</v>
      </c>
      <c r="DG248" t="s">
        <v>73</v>
      </c>
      <c r="DH248" t="s">
        <v>74</v>
      </c>
      <c r="DI248" t="s">
        <v>75</v>
      </c>
      <c r="DJ248">
        <v>4.4000000000000004</v>
      </c>
      <c r="DK248">
        <v>49355.237999999998</v>
      </c>
      <c r="DL248">
        <v>1984290</v>
      </c>
      <c r="DN248">
        <v>49355.237999999998</v>
      </c>
      <c r="DO248">
        <v>4</v>
      </c>
      <c r="DP248">
        <v>5.52</v>
      </c>
      <c r="DQ248">
        <v>38</v>
      </c>
    </row>
    <row r="249" spans="3:121" x14ac:dyDescent="0.25">
      <c r="C249" t="s">
        <v>117</v>
      </c>
      <c r="D249" t="s">
        <v>74</v>
      </c>
      <c r="E249" t="s">
        <v>75</v>
      </c>
      <c r="F249">
        <v>3.87</v>
      </c>
      <c r="G249">
        <v>234.077</v>
      </c>
      <c r="H249">
        <v>3816</v>
      </c>
      <c r="I249">
        <v>3603.3850000000002</v>
      </c>
      <c r="J249">
        <v>0.26</v>
      </c>
      <c r="K249">
        <v>0.625</v>
      </c>
      <c r="L249">
        <v>0.22</v>
      </c>
      <c r="M249">
        <v>-64.900000000000006</v>
      </c>
      <c r="O249" t="s">
        <v>117</v>
      </c>
      <c r="P249" t="s">
        <v>74</v>
      </c>
      <c r="Q249" t="s">
        <v>75</v>
      </c>
      <c r="R249">
        <v>3.78</v>
      </c>
      <c r="S249">
        <v>122.98</v>
      </c>
      <c r="T249">
        <v>3746</v>
      </c>
      <c r="U249">
        <v>3603.3850000000002</v>
      </c>
      <c r="V249">
        <v>0.13700000000000001</v>
      </c>
      <c r="W249">
        <v>0.625</v>
      </c>
      <c r="X249">
        <v>0.41</v>
      </c>
      <c r="Y249">
        <v>-33.6</v>
      </c>
      <c r="AA249" t="s">
        <v>117</v>
      </c>
      <c r="AB249" t="s">
        <v>74</v>
      </c>
      <c r="AC249" t="s">
        <v>75</v>
      </c>
      <c r="AD249">
        <v>3.78</v>
      </c>
      <c r="AE249">
        <v>3603.3850000000002</v>
      </c>
      <c r="AF249">
        <v>124910</v>
      </c>
      <c r="AH249">
        <v>3603.3850000000002</v>
      </c>
      <c r="AI249">
        <v>4</v>
      </c>
      <c r="AJ249">
        <v>4.46</v>
      </c>
      <c r="AK249">
        <v>11.4</v>
      </c>
      <c r="AM249" t="s">
        <v>117</v>
      </c>
      <c r="AN249" t="s">
        <v>74</v>
      </c>
      <c r="AO249" t="s">
        <v>75</v>
      </c>
      <c r="AP249">
        <v>3.81</v>
      </c>
      <c r="AQ249">
        <v>4988.6409999999996</v>
      </c>
      <c r="AR249">
        <v>158149</v>
      </c>
      <c r="AS249">
        <v>88138.531000000003</v>
      </c>
      <c r="AT249">
        <v>0.22600000000000001</v>
      </c>
      <c r="AU249">
        <v>0.625</v>
      </c>
      <c r="AV249">
        <v>0.23</v>
      </c>
      <c r="AW249">
        <v>-63.3</v>
      </c>
      <c r="AY249" t="s">
        <v>117</v>
      </c>
      <c r="AZ249" t="s">
        <v>74</v>
      </c>
      <c r="BA249" t="s">
        <v>75</v>
      </c>
      <c r="BB249">
        <v>3.96</v>
      </c>
      <c r="BC249">
        <v>88138.531000000003</v>
      </c>
      <c r="BD249">
        <v>2488217</v>
      </c>
      <c r="BF249">
        <v>88138.531000000003</v>
      </c>
      <c r="BG249">
        <v>4</v>
      </c>
      <c r="BH249">
        <v>5.32</v>
      </c>
      <c r="BI249">
        <v>32.9</v>
      </c>
      <c r="BK249" t="s">
        <v>117</v>
      </c>
      <c r="BL249" t="s">
        <v>74</v>
      </c>
      <c r="BM249" t="s">
        <v>75</v>
      </c>
      <c r="BN249">
        <v>4.05</v>
      </c>
      <c r="BO249">
        <v>74.95</v>
      </c>
      <c r="BP249">
        <v>2549</v>
      </c>
      <c r="BQ249">
        <v>1712.896</v>
      </c>
      <c r="BR249">
        <v>0.17499999999999999</v>
      </c>
      <c r="BS249">
        <v>0.625</v>
      </c>
      <c r="BT249">
        <v>0.04</v>
      </c>
      <c r="BU249">
        <v>-93.2</v>
      </c>
      <c r="BW249" t="s">
        <v>117</v>
      </c>
      <c r="BX249" t="s">
        <v>74</v>
      </c>
      <c r="BY249" t="s">
        <v>75</v>
      </c>
      <c r="BZ249">
        <v>4.05</v>
      </c>
      <c r="CA249">
        <v>1712.896</v>
      </c>
      <c r="CB249">
        <v>62704</v>
      </c>
      <c r="CD249">
        <v>1712.896</v>
      </c>
      <c r="CE249">
        <v>4</v>
      </c>
      <c r="CF249">
        <v>5.0999999999999996</v>
      </c>
      <c r="CG249">
        <v>27.4</v>
      </c>
      <c r="CI249" t="s">
        <v>117</v>
      </c>
      <c r="CJ249" t="s">
        <v>74</v>
      </c>
      <c r="CK249" t="s">
        <v>75</v>
      </c>
      <c r="CL249">
        <v>4.07</v>
      </c>
      <c r="CM249">
        <v>502.86900000000003</v>
      </c>
      <c r="CN249">
        <v>19829</v>
      </c>
      <c r="CO249">
        <v>36659.156000000003</v>
      </c>
      <c r="CP249">
        <v>5.5E-2</v>
      </c>
      <c r="CQ249">
        <v>0.625</v>
      </c>
      <c r="CR249">
        <v>0.28999999999999998</v>
      </c>
      <c r="CS249">
        <v>-54.3</v>
      </c>
      <c r="CU249" t="s">
        <v>117</v>
      </c>
      <c r="CV249" t="s">
        <v>74</v>
      </c>
      <c r="CW249" t="s">
        <v>75</v>
      </c>
      <c r="CX249">
        <v>4.4000000000000004</v>
      </c>
      <c r="CY249">
        <v>2607.6469999999999</v>
      </c>
      <c r="CZ249">
        <v>110211</v>
      </c>
      <c r="DA249">
        <v>36659.156000000003</v>
      </c>
      <c r="DB249">
        <v>0.28499999999999998</v>
      </c>
      <c r="DC249">
        <v>0.625</v>
      </c>
      <c r="DD249">
        <v>0.44</v>
      </c>
      <c r="DE249">
        <v>-29</v>
      </c>
      <c r="DG249" t="s">
        <v>117</v>
      </c>
      <c r="DH249" t="s">
        <v>74</v>
      </c>
      <c r="DI249" t="s">
        <v>75</v>
      </c>
      <c r="DJ249">
        <v>4.4000000000000004</v>
      </c>
      <c r="DK249">
        <v>36659.156000000003</v>
      </c>
      <c r="DL249">
        <v>1533681</v>
      </c>
      <c r="DN249">
        <v>36659.156000000003</v>
      </c>
      <c r="DO249">
        <v>4</v>
      </c>
      <c r="DP249">
        <v>4.0999999999999996</v>
      </c>
      <c r="DQ249">
        <v>2.5</v>
      </c>
    </row>
    <row r="250" spans="3:121" x14ac:dyDescent="0.25">
      <c r="C250" t="s">
        <v>76</v>
      </c>
      <c r="D250" t="s">
        <v>77</v>
      </c>
      <c r="E250" t="s">
        <v>75</v>
      </c>
      <c r="F250">
        <v>3.87</v>
      </c>
      <c r="G250">
        <v>710.96299999999997</v>
      </c>
      <c r="H250">
        <v>12145</v>
      </c>
      <c r="I250">
        <v>3127.3470000000002</v>
      </c>
      <c r="J250">
        <v>0.90900000000000003</v>
      </c>
      <c r="K250">
        <v>2.5059999999999998</v>
      </c>
      <c r="L250">
        <v>2.59</v>
      </c>
      <c r="M250">
        <v>3.5</v>
      </c>
      <c r="O250" t="s">
        <v>76</v>
      </c>
      <c r="P250" t="s">
        <v>77</v>
      </c>
      <c r="Q250" t="s">
        <v>75</v>
      </c>
      <c r="R250">
        <v>3.78</v>
      </c>
      <c r="S250">
        <v>191.108</v>
      </c>
      <c r="T250">
        <v>5682</v>
      </c>
      <c r="U250">
        <v>3127.3470000000002</v>
      </c>
      <c r="V250">
        <v>0.24399999999999999</v>
      </c>
      <c r="W250">
        <v>2.5059999999999998</v>
      </c>
      <c r="X250">
        <v>2.0099999999999998</v>
      </c>
      <c r="Y250">
        <v>-19.8</v>
      </c>
      <c r="AA250" t="s">
        <v>76</v>
      </c>
      <c r="AB250" t="s">
        <v>77</v>
      </c>
      <c r="AC250" t="s">
        <v>75</v>
      </c>
      <c r="AD250">
        <v>3.78</v>
      </c>
      <c r="AE250">
        <v>3127.3470000000002</v>
      </c>
      <c r="AF250">
        <v>113458</v>
      </c>
      <c r="AH250">
        <v>3127.3470000000002</v>
      </c>
      <c r="AI250">
        <v>4</v>
      </c>
      <c r="AJ250">
        <v>3.87</v>
      </c>
      <c r="AK250">
        <v>-3.3</v>
      </c>
      <c r="AM250" t="s">
        <v>76</v>
      </c>
      <c r="AN250" t="s">
        <v>77</v>
      </c>
      <c r="AO250" t="s">
        <v>75</v>
      </c>
      <c r="AP250">
        <v>3.81</v>
      </c>
      <c r="AQ250">
        <v>22068.493999999999</v>
      </c>
      <c r="AR250">
        <v>733400</v>
      </c>
      <c r="AS250">
        <v>76308.460999999996</v>
      </c>
      <c r="AT250">
        <v>1.157</v>
      </c>
      <c r="AU250">
        <v>2.5059999999999998</v>
      </c>
      <c r="AV250">
        <v>2.87</v>
      </c>
      <c r="AW250">
        <v>14.5</v>
      </c>
      <c r="AY250" t="s">
        <v>76</v>
      </c>
      <c r="AZ250" t="s">
        <v>77</v>
      </c>
      <c r="BA250" t="s">
        <v>75</v>
      </c>
      <c r="BB250">
        <v>3.96</v>
      </c>
      <c r="BC250">
        <v>76308.460999999996</v>
      </c>
      <c r="BD250">
        <v>2025701</v>
      </c>
      <c r="BF250">
        <v>76308.460999999996</v>
      </c>
      <c r="BG250">
        <v>4</v>
      </c>
      <c r="BH250">
        <v>4.5999999999999996</v>
      </c>
      <c r="BI250">
        <v>15.1</v>
      </c>
      <c r="BK250" t="s">
        <v>76</v>
      </c>
      <c r="BL250" t="s">
        <v>77</v>
      </c>
      <c r="BM250" t="s">
        <v>75</v>
      </c>
      <c r="BN250">
        <v>4.05</v>
      </c>
      <c r="BO250">
        <v>231.524</v>
      </c>
      <c r="BP250">
        <v>9385</v>
      </c>
      <c r="BQ250">
        <v>1697.607</v>
      </c>
      <c r="BR250">
        <v>0.54600000000000004</v>
      </c>
      <c r="BS250">
        <v>2.5059999999999998</v>
      </c>
      <c r="BT250">
        <v>2.27</v>
      </c>
      <c r="BU250">
        <v>-9.6</v>
      </c>
      <c r="BW250" t="s">
        <v>76</v>
      </c>
      <c r="BX250" t="s">
        <v>77</v>
      </c>
      <c r="BY250" t="s">
        <v>75</v>
      </c>
      <c r="BZ250">
        <v>4.05</v>
      </c>
      <c r="CA250">
        <v>1697.607</v>
      </c>
      <c r="CB250">
        <v>63218</v>
      </c>
      <c r="CD250">
        <v>1697.607</v>
      </c>
      <c r="CE250">
        <v>4</v>
      </c>
      <c r="CF250">
        <v>5.05</v>
      </c>
      <c r="CG250">
        <v>26.2</v>
      </c>
      <c r="CI250" t="s">
        <v>76</v>
      </c>
      <c r="CJ250" t="s">
        <v>77</v>
      </c>
      <c r="CK250" t="s">
        <v>75</v>
      </c>
      <c r="CL250">
        <v>4.0599999999999996</v>
      </c>
      <c r="CM250">
        <v>1949.4680000000001</v>
      </c>
      <c r="CN250">
        <v>71825</v>
      </c>
      <c r="CO250">
        <v>51642.733999999997</v>
      </c>
      <c r="CP250">
        <v>0.151</v>
      </c>
      <c r="CQ250">
        <v>2.5059999999999998</v>
      </c>
      <c r="CR250">
        <v>1.89</v>
      </c>
      <c r="CS250">
        <v>-24.6</v>
      </c>
      <c r="CU250" t="s">
        <v>76</v>
      </c>
      <c r="CV250" t="s">
        <v>77</v>
      </c>
      <c r="CW250" t="s">
        <v>75</v>
      </c>
      <c r="CX250">
        <v>4.4000000000000004</v>
      </c>
      <c r="CY250">
        <v>10822.062</v>
      </c>
      <c r="CZ250">
        <v>445443</v>
      </c>
      <c r="DA250">
        <v>51642.733999999997</v>
      </c>
      <c r="DB250">
        <v>0.83799999999999997</v>
      </c>
      <c r="DC250">
        <v>2.5059999999999998</v>
      </c>
      <c r="DD250">
        <v>2.37</v>
      </c>
      <c r="DE250">
        <v>-5.6</v>
      </c>
      <c r="DG250" t="s">
        <v>76</v>
      </c>
      <c r="DH250" t="s">
        <v>77</v>
      </c>
      <c r="DI250" t="s">
        <v>75</v>
      </c>
      <c r="DJ250">
        <v>4.4000000000000004</v>
      </c>
      <c r="DK250">
        <v>51642.733999999997</v>
      </c>
      <c r="DL250">
        <v>2142571</v>
      </c>
      <c r="DN250">
        <v>51642.733999999997</v>
      </c>
      <c r="DO250">
        <v>4</v>
      </c>
      <c r="DP250">
        <v>5.78</v>
      </c>
      <c r="DQ250">
        <v>44.4</v>
      </c>
    </row>
    <row r="251" spans="3:121" x14ac:dyDescent="0.25">
      <c r="C251" t="s">
        <v>118</v>
      </c>
      <c r="D251" t="s">
        <v>77</v>
      </c>
      <c r="E251" t="s">
        <v>75</v>
      </c>
      <c r="F251">
        <v>3.87</v>
      </c>
      <c r="G251">
        <v>752.553</v>
      </c>
      <c r="H251">
        <v>12162</v>
      </c>
      <c r="I251">
        <v>2887.97</v>
      </c>
      <c r="J251">
        <v>1.042</v>
      </c>
      <c r="K251">
        <v>2.5059999999999998</v>
      </c>
      <c r="L251">
        <v>3.08</v>
      </c>
      <c r="M251">
        <v>22.9</v>
      </c>
      <c r="O251" t="s">
        <v>118</v>
      </c>
      <c r="P251" t="s">
        <v>77</v>
      </c>
      <c r="Q251" t="s">
        <v>75</v>
      </c>
      <c r="R251">
        <v>3.78</v>
      </c>
      <c r="S251">
        <v>213.334</v>
      </c>
      <c r="T251">
        <v>7274</v>
      </c>
      <c r="U251">
        <v>2887.97</v>
      </c>
      <c r="V251">
        <v>0.29499999999999998</v>
      </c>
      <c r="W251">
        <v>2.5059999999999998</v>
      </c>
      <c r="X251">
        <v>2.76</v>
      </c>
      <c r="Y251">
        <v>10.3</v>
      </c>
      <c r="AA251" t="s">
        <v>118</v>
      </c>
      <c r="AB251" t="s">
        <v>77</v>
      </c>
      <c r="AC251" t="s">
        <v>75</v>
      </c>
      <c r="AD251">
        <v>3.77</v>
      </c>
      <c r="AE251">
        <v>2887.97</v>
      </c>
      <c r="AF251">
        <v>97800</v>
      </c>
      <c r="AH251">
        <v>2887.97</v>
      </c>
      <c r="AI251">
        <v>4</v>
      </c>
      <c r="AJ251">
        <v>3.57</v>
      </c>
      <c r="AK251">
        <v>-10.7</v>
      </c>
      <c r="AM251" t="s">
        <v>118</v>
      </c>
      <c r="AN251" t="s">
        <v>77</v>
      </c>
      <c r="AO251" t="s">
        <v>75</v>
      </c>
      <c r="AP251">
        <v>3.8</v>
      </c>
      <c r="AQ251">
        <v>19008.291000000001</v>
      </c>
      <c r="AR251">
        <v>624404</v>
      </c>
      <c r="AS251">
        <v>84922.633000000002</v>
      </c>
      <c r="AT251">
        <v>0.89500000000000002</v>
      </c>
      <c r="AU251">
        <v>2.5059999999999998</v>
      </c>
      <c r="AV251">
        <v>2.13</v>
      </c>
      <c r="AW251">
        <v>-15.1</v>
      </c>
      <c r="AY251" t="s">
        <v>118</v>
      </c>
      <c r="AZ251" t="s">
        <v>77</v>
      </c>
      <c r="BA251" t="s">
        <v>75</v>
      </c>
      <c r="BB251">
        <v>3.96</v>
      </c>
      <c r="BC251">
        <v>84922.633000000002</v>
      </c>
      <c r="BD251">
        <v>2354939</v>
      </c>
      <c r="BF251">
        <v>84922.633000000002</v>
      </c>
      <c r="BG251">
        <v>4</v>
      </c>
      <c r="BH251">
        <v>5.12</v>
      </c>
      <c r="BI251">
        <v>28.1</v>
      </c>
      <c r="BK251" t="s">
        <v>118</v>
      </c>
      <c r="BL251" t="s">
        <v>77</v>
      </c>
      <c r="BM251" t="s">
        <v>75</v>
      </c>
      <c r="BN251">
        <v>4.05</v>
      </c>
      <c r="BO251">
        <v>222.404</v>
      </c>
      <c r="BP251">
        <v>8528</v>
      </c>
      <c r="BQ251">
        <v>1702.2639999999999</v>
      </c>
      <c r="BR251">
        <v>0.52300000000000002</v>
      </c>
      <c r="BS251">
        <v>2.5059999999999998</v>
      </c>
      <c r="BT251">
        <v>2.13</v>
      </c>
      <c r="BU251">
        <v>-15.1</v>
      </c>
      <c r="BW251" t="s">
        <v>118</v>
      </c>
      <c r="BX251" t="s">
        <v>77</v>
      </c>
      <c r="BY251" t="s">
        <v>75</v>
      </c>
      <c r="BZ251">
        <v>4.05</v>
      </c>
      <c r="CA251">
        <v>1702.2639999999999</v>
      </c>
      <c r="CB251">
        <v>67418</v>
      </c>
      <c r="CD251">
        <v>1702.2639999999999</v>
      </c>
      <c r="CE251">
        <v>4</v>
      </c>
      <c r="CF251">
        <v>5.0599999999999996</v>
      </c>
      <c r="CG251">
        <v>26.6</v>
      </c>
      <c r="CI251" t="s">
        <v>118</v>
      </c>
      <c r="CJ251" t="s">
        <v>77</v>
      </c>
      <c r="CK251" t="s">
        <v>75</v>
      </c>
      <c r="CL251">
        <v>4.0599999999999996</v>
      </c>
      <c r="CM251">
        <v>2080.625</v>
      </c>
      <c r="CN251">
        <v>81819</v>
      </c>
      <c r="CO251">
        <v>37154.508000000002</v>
      </c>
      <c r="CP251">
        <v>0.224</v>
      </c>
      <c r="CQ251">
        <v>2.5059999999999998</v>
      </c>
      <c r="CR251">
        <v>3.11</v>
      </c>
      <c r="CS251">
        <v>24.1</v>
      </c>
      <c r="CU251" t="s">
        <v>118</v>
      </c>
      <c r="CV251" t="s">
        <v>77</v>
      </c>
      <c r="CW251" t="s">
        <v>75</v>
      </c>
      <c r="CX251">
        <v>4.4000000000000004</v>
      </c>
      <c r="CY251">
        <v>7522.85</v>
      </c>
      <c r="CZ251">
        <v>298162</v>
      </c>
      <c r="DA251">
        <v>37154.508000000002</v>
      </c>
      <c r="DB251">
        <v>0.81</v>
      </c>
      <c r="DC251">
        <v>2.5059999999999998</v>
      </c>
      <c r="DD251">
        <v>2.27</v>
      </c>
      <c r="DE251">
        <v>-9.5</v>
      </c>
      <c r="DG251" t="s">
        <v>118</v>
      </c>
      <c r="DH251" t="s">
        <v>77</v>
      </c>
      <c r="DI251" t="s">
        <v>75</v>
      </c>
      <c r="DJ251">
        <v>4.4000000000000004</v>
      </c>
      <c r="DK251">
        <v>37154.508000000002</v>
      </c>
      <c r="DL251">
        <v>1560233</v>
      </c>
      <c r="DN251">
        <v>37154.508000000002</v>
      </c>
      <c r="DO251">
        <v>4</v>
      </c>
      <c r="DP251">
        <v>4.16</v>
      </c>
      <c r="DQ251">
        <v>3.9</v>
      </c>
    </row>
    <row r="252" spans="3:121" x14ac:dyDescent="0.25">
      <c r="C252" t="s">
        <v>78</v>
      </c>
      <c r="D252" t="s">
        <v>79</v>
      </c>
      <c r="E252" t="s">
        <v>75</v>
      </c>
      <c r="F252">
        <v>3.88</v>
      </c>
      <c r="G252">
        <v>1686.431</v>
      </c>
      <c r="H252">
        <v>30672</v>
      </c>
      <c r="I252">
        <v>3371.759</v>
      </c>
      <c r="J252">
        <v>2.0009999999999999</v>
      </c>
      <c r="K252">
        <v>6.2690000000000001</v>
      </c>
      <c r="L252">
        <v>6.58</v>
      </c>
      <c r="M252">
        <v>5</v>
      </c>
      <c r="O252" t="s">
        <v>78</v>
      </c>
      <c r="P252" t="s">
        <v>79</v>
      </c>
      <c r="Q252" t="s">
        <v>75</v>
      </c>
      <c r="R252">
        <v>3.78</v>
      </c>
      <c r="S252">
        <v>449.471</v>
      </c>
      <c r="T252">
        <v>14963</v>
      </c>
      <c r="U252">
        <v>3371.759</v>
      </c>
      <c r="V252">
        <v>0.53300000000000003</v>
      </c>
      <c r="W252">
        <v>6.2690000000000001</v>
      </c>
      <c r="X252">
        <v>6.28</v>
      </c>
      <c r="Y252">
        <v>0.1</v>
      </c>
      <c r="AA252" t="s">
        <v>78</v>
      </c>
      <c r="AB252" t="s">
        <v>79</v>
      </c>
      <c r="AC252" t="s">
        <v>75</v>
      </c>
      <c r="AD252">
        <v>3.78</v>
      </c>
      <c r="AE252">
        <v>3371.759</v>
      </c>
      <c r="AF252">
        <v>115251</v>
      </c>
      <c r="AH252">
        <v>3371.759</v>
      </c>
      <c r="AI252">
        <v>4</v>
      </c>
      <c r="AJ252">
        <v>4.17</v>
      </c>
      <c r="AK252">
        <v>4.2</v>
      </c>
      <c r="AM252" t="s">
        <v>78</v>
      </c>
      <c r="AN252" t="s">
        <v>79</v>
      </c>
      <c r="AO252" t="s">
        <v>75</v>
      </c>
      <c r="AP252">
        <v>3.81</v>
      </c>
      <c r="AQ252">
        <v>51954.093999999997</v>
      </c>
      <c r="AR252">
        <v>1766232</v>
      </c>
      <c r="AS252">
        <v>84343.641000000003</v>
      </c>
      <c r="AT252">
        <v>2.464</v>
      </c>
      <c r="AU252">
        <v>6.2690000000000001</v>
      </c>
      <c r="AV252">
        <v>6.58</v>
      </c>
      <c r="AW252">
        <v>4.9000000000000004</v>
      </c>
      <c r="AY252" t="s">
        <v>78</v>
      </c>
      <c r="AZ252" t="s">
        <v>79</v>
      </c>
      <c r="BA252" t="s">
        <v>75</v>
      </c>
      <c r="BB252">
        <v>3.96</v>
      </c>
      <c r="BC252">
        <v>84343.641000000003</v>
      </c>
      <c r="BD252">
        <v>2347158</v>
      </c>
      <c r="BF252">
        <v>84343.641000000003</v>
      </c>
      <c r="BG252">
        <v>4</v>
      </c>
      <c r="BH252">
        <v>5.09</v>
      </c>
      <c r="BI252">
        <v>27.2</v>
      </c>
      <c r="BK252" t="s">
        <v>78</v>
      </c>
      <c r="BL252" t="s">
        <v>79</v>
      </c>
      <c r="BM252" t="s">
        <v>75</v>
      </c>
      <c r="BN252">
        <v>4.05</v>
      </c>
      <c r="BO252">
        <v>564.02099999999996</v>
      </c>
      <c r="BP252">
        <v>21717</v>
      </c>
      <c r="BQ252">
        <v>1749.3389999999999</v>
      </c>
      <c r="BR252">
        <v>1.29</v>
      </c>
      <c r="BS252">
        <v>6.2690000000000001</v>
      </c>
      <c r="BT252">
        <v>6.73</v>
      </c>
      <c r="BU252">
        <v>7.4</v>
      </c>
      <c r="BW252" t="s">
        <v>78</v>
      </c>
      <c r="BX252" t="s">
        <v>79</v>
      </c>
      <c r="BY252" t="s">
        <v>75</v>
      </c>
      <c r="BZ252">
        <v>4.05</v>
      </c>
      <c r="CA252">
        <v>1749.3389999999999</v>
      </c>
      <c r="CB252">
        <v>68129</v>
      </c>
      <c r="CD252">
        <v>1749.3389999999999</v>
      </c>
      <c r="CE252">
        <v>4</v>
      </c>
      <c r="CF252">
        <v>5.2</v>
      </c>
      <c r="CG252">
        <v>30.1</v>
      </c>
      <c r="CI252" t="s">
        <v>78</v>
      </c>
      <c r="CJ252" t="s">
        <v>79</v>
      </c>
      <c r="CK252" t="s">
        <v>75</v>
      </c>
      <c r="CL252">
        <v>4.0599999999999996</v>
      </c>
      <c r="CM252">
        <v>5233.741</v>
      </c>
      <c r="CN252">
        <v>199717</v>
      </c>
      <c r="CO252">
        <v>53094.781000000003</v>
      </c>
      <c r="CP252">
        <v>0.39400000000000002</v>
      </c>
      <c r="CQ252">
        <v>6.2690000000000001</v>
      </c>
      <c r="CR252">
        <v>5.95</v>
      </c>
      <c r="CS252">
        <v>-5</v>
      </c>
      <c r="CU252" t="s">
        <v>78</v>
      </c>
      <c r="CV252" t="s">
        <v>79</v>
      </c>
      <c r="CW252" t="s">
        <v>75</v>
      </c>
      <c r="CX252">
        <v>4.4000000000000004</v>
      </c>
      <c r="CY252">
        <v>26934.248</v>
      </c>
      <c r="CZ252">
        <v>1136498</v>
      </c>
      <c r="DA252">
        <v>53094.781000000003</v>
      </c>
      <c r="DB252">
        <v>2.0289999999999999</v>
      </c>
      <c r="DC252">
        <v>6.2690000000000001</v>
      </c>
      <c r="DD252">
        <v>6.5</v>
      </c>
      <c r="DE252">
        <v>3.7</v>
      </c>
      <c r="DG252" t="s">
        <v>78</v>
      </c>
      <c r="DH252" t="s">
        <v>79</v>
      </c>
      <c r="DI252" t="s">
        <v>75</v>
      </c>
      <c r="DJ252">
        <v>4.4000000000000004</v>
      </c>
      <c r="DK252">
        <v>53094.781000000003</v>
      </c>
      <c r="DL252">
        <v>2272471</v>
      </c>
      <c r="DN252">
        <v>53094.781000000003</v>
      </c>
      <c r="DO252">
        <v>4</v>
      </c>
      <c r="DP252">
        <v>5.94</v>
      </c>
      <c r="DQ252">
        <v>48.5</v>
      </c>
    </row>
    <row r="253" spans="3:121" x14ac:dyDescent="0.25">
      <c r="C253" t="s">
        <v>119</v>
      </c>
      <c r="D253" t="s">
        <v>79</v>
      </c>
      <c r="E253" t="s">
        <v>75</v>
      </c>
      <c r="F253">
        <v>3.88</v>
      </c>
      <c r="G253">
        <v>2095.3429999999998</v>
      </c>
      <c r="H253">
        <v>37365</v>
      </c>
      <c r="I253">
        <v>3610.88</v>
      </c>
      <c r="J253">
        <v>2.3210000000000002</v>
      </c>
      <c r="K253">
        <v>6.2690000000000001</v>
      </c>
      <c r="L253">
        <v>7.76</v>
      </c>
      <c r="M253">
        <v>23.7</v>
      </c>
      <c r="O253" t="s">
        <v>119</v>
      </c>
      <c r="P253" t="s">
        <v>79</v>
      </c>
      <c r="Q253" t="s">
        <v>75</v>
      </c>
      <c r="R253">
        <v>3.78</v>
      </c>
      <c r="S253">
        <v>390.65</v>
      </c>
      <c r="T253">
        <v>13088</v>
      </c>
      <c r="U253">
        <v>3610.88</v>
      </c>
      <c r="V253">
        <v>0.433</v>
      </c>
      <c r="W253">
        <v>6.2690000000000001</v>
      </c>
      <c r="X253">
        <v>4.79</v>
      </c>
      <c r="Y253">
        <v>-23.5</v>
      </c>
      <c r="AA253" t="s">
        <v>119</v>
      </c>
      <c r="AB253" t="s">
        <v>79</v>
      </c>
      <c r="AC253" t="s">
        <v>75</v>
      </c>
      <c r="AD253">
        <v>3.78</v>
      </c>
      <c r="AE253">
        <v>3610.88</v>
      </c>
      <c r="AF253">
        <v>124330</v>
      </c>
      <c r="AH253">
        <v>3610.88</v>
      </c>
      <c r="AI253">
        <v>4</v>
      </c>
      <c r="AJ253">
        <v>4.46</v>
      </c>
      <c r="AK253">
        <v>11.6</v>
      </c>
      <c r="AM253" t="s">
        <v>119</v>
      </c>
      <c r="AN253" t="s">
        <v>79</v>
      </c>
      <c r="AO253" t="s">
        <v>75</v>
      </c>
      <c r="AP253">
        <v>3.81</v>
      </c>
      <c r="AQ253">
        <v>56246.949000000001</v>
      </c>
      <c r="AR253">
        <v>1905280</v>
      </c>
      <c r="AS253">
        <v>79141.827999999994</v>
      </c>
      <c r="AT253">
        <v>2.843</v>
      </c>
      <c r="AU253">
        <v>6.2690000000000001</v>
      </c>
      <c r="AV253">
        <v>7.65</v>
      </c>
      <c r="AW253">
        <v>22.1</v>
      </c>
      <c r="AY253" t="s">
        <v>119</v>
      </c>
      <c r="AZ253" t="s">
        <v>79</v>
      </c>
      <c r="BA253" t="s">
        <v>75</v>
      </c>
      <c r="BB253">
        <v>3.96</v>
      </c>
      <c r="BC253">
        <v>79141.827999999994</v>
      </c>
      <c r="BD253">
        <v>2191526</v>
      </c>
      <c r="BF253">
        <v>79141.827999999994</v>
      </c>
      <c r="BG253">
        <v>4</v>
      </c>
      <c r="BH253">
        <v>4.7699999999999996</v>
      </c>
      <c r="BI253">
        <v>19.399999999999999</v>
      </c>
      <c r="BK253" t="s">
        <v>119</v>
      </c>
      <c r="BL253" t="s">
        <v>79</v>
      </c>
      <c r="BM253" t="s">
        <v>75</v>
      </c>
      <c r="BN253">
        <v>4.05</v>
      </c>
      <c r="BO253">
        <v>532.346</v>
      </c>
      <c r="BP253">
        <v>19977</v>
      </c>
      <c r="BQ253">
        <v>1712.8409999999999</v>
      </c>
      <c r="BR253">
        <v>1.2430000000000001</v>
      </c>
      <c r="BS253">
        <v>6.2690000000000001</v>
      </c>
      <c r="BT253">
        <v>6.45</v>
      </c>
      <c r="BU253">
        <v>2.9</v>
      </c>
      <c r="BW253" t="s">
        <v>119</v>
      </c>
      <c r="BX253" t="s">
        <v>79</v>
      </c>
      <c r="BY253" t="s">
        <v>75</v>
      </c>
      <c r="BZ253">
        <v>4.05</v>
      </c>
      <c r="CA253">
        <v>1712.8409999999999</v>
      </c>
      <c r="CB253">
        <v>65873</v>
      </c>
      <c r="CD253">
        <v>1712.8409999999999</v>
      </c>
      <c r="CE253">
        <v>4</v>
      </c>
      <c r="CF253">
        <v>5.09</v>
      </c>
      <c r="CG253">
        <v>27.4</v>
      </c>
      <c r="CI253" t="s">
        <v>119</v>
      </c>
      <c r="CJ253" t="s">
        <v>79</v>
      </c>
      <c r="CK253" t="s">
        <v>75</v>
      </c>
      <c r="CL253">
        <v>4.0599999999999996</v>
      </c>
      <c r="CM253">
        <v>4570.1480000000001</v>
      </c>
      <c r="CN253">
        <v>205965</v>
      </c>
      <c r="CO253">
        <v>41341.777000000002</v>
      </c>
      <c r="CP253">
        <v>0.442</v>
      </c>
      <c r="CQ253">
        <v>6.2690000000000001</v>
      </c>
      <c r="CR253">
        <v>6.75</v>
      </c>
      <c r="CS253">
        <v>7.7</v>
      </c>
      <c r="CU253" t="s">
        <v>119</v>
      </c>
      <c r="CV253" t="s">
        <v>79</v>
      </c>
      <c r="CW253" t="s">
        <v>75</v>
      </c>
      <c r="CX253">
        <v>4.4000000000000004</v>
      </c>
      <c r="CY253">
        <v>21356.891</v>
      </c>
      <c r="CZ253">
        <v>869820</v>
      </c>
      <c r="DA253">
        <v>41341.777000000002</v>
      </c>
      <c r="DB253">
        <v>2.0659999999999998</v>
      </c>
      <c r="DC253">
        <v>6.2690000000000001</v>
      </c>
      <c r="DD253">
        <v>6.63</v>
      </c>
      <c r="DE253">
        <v>5.7</v>
      </c>
      <c r="DG253" t="s">
        <v>119</v>
      </c>
      <c r="DH253" t="s">
        <v>79</v>
      </c>
      <c r="DI253" t="s">
        <v>75</v>
      </c>
      <c r="DJ253">
        <v>4.4000000000000004</v>
      </c>
      <c r="DK253">
        <v>41341.777000000002</v>
      </c>
      <c r="DL253">
        <v>1699979</v>
      </c>
      <c r="DN253">
        <v>41341.777000000002</v>
      </c>
      <c r="DO253">
        <v>4</v>
      </c>
      <c r="DP253">
        <v>4.62</v>
      </c>
      <c r="DQ253">
        <v>15.6</v>
      </c>
    </row>
    <row r="254" spans="3:121" x14ac:dyDescent="0.25">
      <c r="C254" t="s">
        <v>80</v>
      </c>
      <c r="D254" t="s">
        <v>81</v>
      </c>
      <c r="E254" t="s">
        <v>75</v>
      </c>
      <c r="F254">
        <v>3.88</v>
      </c>
      <c r="G254">
        <v>6550.2120000000004</v>
      </c>
      <c r="H254">
        <v>126329</v>
      </c>
      <c r="I254">
        <v>3225.1309999999999</v>
      </c>
      <c r="J254">
        <v>8.1240000000000006</v>
      </c>
      <c r="K254">
        <v>25</v>
      </c>
      <c r="L254">
        <v>28.97</v>
      </c>
      <c r="M254">
        <v>15.9</v>
      </c>
      <c r="O254" t="s">
        <v>80</v>
      </c>
      <c r="P254" t="s">
        <v>81</v>
      </c>
      <c r="Q254" t="s">
        <v>75</v>
      </c>
      <c r="R254">
        <v>3.78</v>
      </c>
      <c r="S254">
        <v>1519.89</v>
      </c>
      <c r="T254">
        <v>52572</v>
      </c>
      <c r="U254">
        <v>3225.1309999999999</v>
      </c>
      <c r="V254">
        <v>1.885</v>
      </c>
      <c r="W254">
        <v>25</v>
      </c>
      <c r="X254">
        <v>26.25</v>
      </c>
      <c r="Y254">
        <v>5</v>
      </c>
      <c r="AA254" t="s">
        <v>80</v>
      </c>
      <c r="AB254" t="s">
        <v>81</v>
      </c>
      <c r="AC254" t="s">
        <v>75</v>
      </c>
      <c r="AD254">
        <v>3.78</v>
      </c>
      <c r="AE254">
        <v>3225.1309999999999</v>
      </c>
      <c r="AF254">
        <v>110928</v>
      </c>
      <c r="AH254">
        <v>3225.1309999999999</v>
      </c>
      <c r="AI254">
        <v>4</v>
      </c>
      <c r="AJ254">
        <v>3.99</v>
      </c>
      <c r="AK254">
        <v>-0.3</v>
      </c>
      <c r="AM254" t="s">
        <v>80</v>
      </c>
      <c r="AN254" t="s">
        <v>81</v>
      </c>
      <c r="AO254" t="s">
        <v>75</v>
      </c>
      <c r="AP254">
        <v>3.81</v>
      </c>
      <c r="AQ254">
        <v>182690.92199999999</v>
      </c>
      <c r="AR254">
        <v>6144534</v>
      </c>
      <c r="AS254">
        <v>70742.273000000001</v>
      </c>
      <c r="AT254">
        <v>10.33</v>
      </c>
      <c r="AU254">
        <v>25</v>
      </c>
      <c r="AV254">
        <v>28.89</v>
      </c>
      <c r="AW254">
        <v>15.6</v>
      </c>
      <c r="AY254" t="s">
        <v>80</v>
      </c>
      <c r="AZ254" t="s">
        <v>81</v>
      </c>
      <c r="BA254" t="s">
        <v>75</v>
      </c>
      <c r="BB254">
        <v>3.96</v>
      </c>
      <c r="BC254">
        <v>70742.273000000001</v>
      </c>
      <c r="BD254">
        <v>1886520</v>
      </c>
      <c r="BF254">
        <v>70742.273000000001</v>
      </c>
      <c r="BG254">
        <v>4</v>
      </c>
      <c r="BH254">
        <v>4.2699999999999996</v>
      </c>
      <c r="BI254">
        <v>6.7</v>
      </c>
      <c r="BK254" t="s">
        <v>80</v>
      </c>
      <c r="BL254" t="s">
        <v>81</v>
      </c>
      <c r="BM254" t="s">
        <v>75</v>
      </c>
      <c r="BN254">
        <v>4.05</v>
      </c>
      <c r="BO254">
        <v>1745.07</v>
      </c>
      <c r="BP254">
        <v>65258</v>
      </c>
      <c r="BQ254">
        <v>1516.8689999999999</v>
      </c>
      <c r="BR254">
        <v>4.6020000000000003</v>
      </c>
      <c r="BS254">
        <v>25</v>
      </c>
      <c r="BT254">
        <v>26.6</v>
      </c>
      <c r="BU254">
        <v>6.4</v>
      </c>
      <c r="BW254" t="s">
        <v>80</v>
      </c>
      <c r="BX254" t="s">
        <v>81</v>
      </c>
      <c r="BY254" t="s">
        <v>75</v>
      </c>
      <c r="BZ254">
        <v>4.05</v>
      </c>
      <c r="CA254">
        <v>1516.8689999999999</v>
      </c>
      <c r="CB254">
        <v>56991</v>
      </c>
      <c r="CD254">
        <v>1516.8689999999999</v>
      </c>
      <c r="CE254">
        <v>4</v>
      </c>
      <c r="CF254">
        <v>4.51</v>
      </c>
      <c r="CG254">
        <v>12.8</v>
      </c>
      <c r="CI254" t="s">
        <v>80</v>
      </c>
      <c r="CJ254" t="s">
        <v>81</v>
      </c>
      <c r="CK254" t="s">
        <v>75</v>
      </c>
      <c r="CL254">
        <v>4.07</v>
      </c>
      <c r="CM254">
        <v>18617.66</v>
      </c>
      <c r="CN254">
        <v>686901</v>
      </c>
      <c r="CO254">
        <v>46975.296999999999</v>
      </c>
      <c r="CP254">
        <v>1.585</v>
      </c>
      <c r="CQ254">
        <v>25</v>
      </c>
      <c r="CR254">
        <v>25.84</v>
      </c>
      <c r="CS254">
        <v>3.4</v>
      </c>
      <c r="CU254" t="s">
        <v>80</v>
      </c>
      <c r="CV254" t="s">
        <v>81</v>
      </c>
      <c r="CW254" t="s">
        <v>75</v>
      </c>
      <c r="CX254">
        <v>4.4000000000000004</v>
      </c>
      <c r="CY254">
        <v>85835.968999999997</v>
      </c>
      <c r="CZ254">
        <v>3549459</v>
      </c>
      <c r="DA254">
        <v>46975.296999999999</v>
      </c>
      <c r="DB254">
        <v>7.3090000000000002</v>
      </c>
      <c r="DC254">
        <v>25</v>
      </c>
      <c r="DD254">
        <v>24.83</v>
      </c>
      <c r="DE254">
        <v>-0.7</v>
      </c>
      <c r="DG254" t="s">
        <v>80</v>
      </c>
      <c r="DH254" t="s">
        <v>81</v>
      </c>
      <c r="DI254" t="s">
        <v>75</v>
      </c>
      <c r="DJ254">
        <v>4.4000000000000004</v>
      </c>
      <c r="DK254">
        <v>46975.296999999999</v>
      </c>
      <c r="DL254">
        <v>1959518</v>
      </c>
      <c r="DN254">
        <v>46975.296999999999</v>
      </c>
      <c r="DO254">
        <v>4</v>
      </c>
      <c r="DP254">
        <v>5.25</v>
      </c>
      <c r="DQ254">
        <v>31.4</v>
      </c>
    </row>
    <row r="255" spans="3:121" x14ac:dyDescent="0.25">
      <c r="C255" t="s">
        <v>120</v>
      </c>
      <c r="D255" t="s">
        <v>81</v>
      </c>
      <c r="E255" t="s">
        <v>75</v>
      </c>
      <c r="F255">
        <v>3.88</v>
      </c>
      <c r="G255">
        <v>7293.7049999999999</v>
      </c>
      <c r="H255">
        <v>119126</v>
      </c>
      <c r="I255">
        <v>3571.2869999999998</v>
      </c>
      <c r="J255">
        <v>8.1690000000000005</v>
      </c>
      <c r="K255">
        <v>25</v>
      </c>
      <c r="L255">
        <v>29.14</v>
      </c>
      <c r="M255">
        <v>16.5</v>
      </c>
      <c r="O255" t="s">
        <v>120</v>
      </c>
      <c r="P255" t="s">
        <v>81</v>
      </c>
      <c r="Q255" t="s">
        <v>75</v>
      </c>
      <c r="R255">
        <v>3.78</v>
      </c>
      <c r="S255">
        <v>1626.875</v>
      </c>
      <c r="T255">
        <v>56148</v>
      </c>
      <c r="U255">
        <v>3571.2869999999998</v>
      </c>
      <c r="V255">
        <v>1.8220000000000001</v>
      </c>
      <c r="W255">
        <v>25</v>
      </c>
      <c r="X255">
        <v>25.32</v>
      </c>
      <c r="Y255">
        <v>1.3</v>
      </c>
      <c r="AA255" t="s">
        <v>120</v>
      </c>
      <c r="AB255" t="s">
        <v>81</v>
      </c>
      <c r="AC255" t="s">
        <v>75</v>
      </c>
      <c r="AD255">
        <v>3.78</v>
      </c>
      <c r="AE255">
        <v>3571.2869999999998</v>
      </c>
      <c r="AF255">
        <v>123058</v>
      </c>
      <c r="AH255">
        <v>3571.2869999999998</v>
      </c>
      <c r="AI255">
        <v>4</v>
      </c>
      <c r="AJ255">
        <v>4.42</v>
      </c>
      <c r="AK255">
        <v>10.4</v>
      </c>
      <c r="AM255" t="s">
        <v>120</v>
      </c>
      <c r="AN255" t="s">
        <v>81</v>
      </c>
      <c r="AO255" t="s">
        <v>75</v>
      </c>
      <c r="AP255">
        <v>3.8</v>
      </c>
      <c r="AQ255">
        <v>186631.609</v>
      </c>
      <c r="AR255">
        <v>6350371</v>
      </c>
      <c r="AS255">
        <v>68663.195000000007</v>
      </c>
      <c r="AT255">
        <v>10.872</v>
      </c>
      <c r="AU255">
        <v>25</v>
      </c>
      <c r="AV255">
        <v>30.43</v>
      </c>
      <c r="AW255">
        <v>21.7</v>
      </c>
      <c r="AY255" t="s">
        <v>120</v>
      </c>
      <c r="AZ255" t="s">
        <v>81</v>
      </c>
      <c r="BA255" t="s">
        <v>75</v>
      </c>
      <c r="BB255">
        <v>3.96</v>
      </c>
      <c r="BC255">
        <v>68663.195000000007</v>
      </c>
      <c r="BD255">
        <v>1862578</v>
      </c>
      <c r="BF255">
        <v>68663.195000000007</v>
      </c>
      <c r="BG255">
        <v>4</v>
      </c>
      <c r="BH255">
        <v>4.1399999999999997</v>
      </c>
      <c r="BI255">
        <v>3.6</v>
      </c>
      <c r="BK255" t="s">
        <v>120</v>
      </c>
      <c r="BL255" t="s">
        <v>81</v>
      </c>
      <c r="BM255" t="s">
        <v>75</v>
      </c>
      <c r="BN255">
        <v>4.05</v>
      </c>
      <c r="BO255">
        <v>1766.0129999999999</v>
      </c>
      <c r="BP255">
        <v>67718</v>
      </c>
      <c r="BQ255">
        <v>1490.915</v>
      </c>
      <c r="BR255">
        <v>4.7380000000000004</v>
      </c>
      <c r="BS255">
        <v>25</v>
      </c>
      <c r="BT255">
        <v>27.42</v>
      </c>
      <c r="BU255">
        <v>9.6999999999999993</v>
      </c>
      <c r="BW255" t="s">
        <v>120</v>
      </c>
      <c r="BX255" t="s">
        <v>81</v>
      </c>
      <c r="BY255" t="s">
        <v>75</v>
      </c>
      <c r="BZ255">
        <v>4.05</v>
      </c>
      <c r="CA255">
        <v>1490.915</v>
      </c>
      <c r="CB255">
        <v>57447</v>
      </c>
      <c r="CD255">
        <v>1490.915</v>
      </c>
      <c r="CE255">
        <v>4</v>
      </c>
      <c r="CF255">
        <v>4.43</v>
      </c>
      <c r="CG255">
        <v>10.9</v>
      </c>
      <c r="CI255" t="s">
        <v>120</v>
      </c>
      <c r="CJ255" t="s">
        <v>81</v>
      </c>
      <c r="CK255" t="s">
        <v>75</v>
      </c>
      <c r="CL255">
        <v>4.0599999999999996</v>
      </c>
      <c r="CM255">
        <v>15100.404</v>
      </c>
      <c r="CN255">
        <v>616116</v>
      </c>
      <c r="CO255">
        <v>32931.387000000002</v>
      </c>
      <c r="CP255">
        <v>1.8340000000000001</v>
      </c>
      <c r="CQ255">
        <v>25</v>
      </c>
      <c r="CR255">
        <v>30</v>
      </c>
      <c r="CS255">
        <v>20</v>
      </c>
      <c r="CU255" t="s">
        <v>120</v>
      </c>
      <c r="CV255" t="s">
        <v>81</v>
      </c>
      <c r="CW255" t="s">
        <v>75</v>
      </c>
      <c r="CX255">
        <v>4.4000000000000004</v>
      </c>
      <c r="CY255">
        <v>60284.25</v>
      </c>
      <c r="CZ255">
        <v>2577048</v>
      </c>
      <c r="DA255">
        <v>32931.387000000002</v>
      </c>
      <c r="DB255">
        <v>7.3220000000000001</v>
      </c>
      <c r="DC255">
        <v>25</v>
      </c>
      <c r="DD255">
        <v>24.87</v>
      </c>
      <c r="DE255">
        <v>-0.5</v>
      </c>
      <c r="DG255" t="s">
        <v>120</v>
      </c>
      <c r="DH255" t="s">
        <v>81</v>
      </c>
      <c r="DI255" t="s">
        <v>75</v>
      </c>
      <c r="DJ255">
        <v>4.4000000000000004</v>
      </c>
      <c r="DK255">
        <v>32931.387000000002</v>
      </c>
      <c r="DL255">
        <v>1374550</v>
      </c>
      <c r="DN255">
        <v>32931.387000000002</v>
      </c>
      <c r="DO255">
        <v>4</v>
      </c>
      <c r="DP255">
        <v>3.68</v>
      </c>
      <c r="DQ255">
        <v>-7.9</v>
      </c>
    </row>
    <row r="257" spans="3:121" x14ac:dyDescent="0.25">
      <c r="C257" t="s">
        <v>11</v>
      </c>
      <c r="D257" t="s">
        <v>12</v>
      </c>
      <c r="E257" t="s">
        <v>12</v>
      </c>
      <c r="F257">
        <v>3.86</v>
      </c>
      <c r="G257">
        <v>7.8410000000000002</v>
      </c>
      <c r="H257">
        <v>320</v>
      </c>
      <c r="O257" t="s">
        <v>11</v>
      </c>
      <c r="P257" t="s">
        <v>12</v>
      </c>
      <c r="Q257" t="s">
        <v>12</v>
      </c>
      <c r="R257">
        <v>3.82</v>
      </c>
      <c r="S257">
        <v>149.304</v>
      </c>
      <c r="T257">
        <v>2967</v>
      </c>
      <c r="AA257" t="s">
        <v>11</v>
      </c>
      <c r="AB257" t="s">
        <v>12</v>
      </c>
      <c r="AC257" t="s">
        <v>12</v>
      </c>
      <c r="AI257">
        <v>4</v>
      </c>
      <c r="AM257" t="s">
        <v>11</v>
      </c>
      <c r="AN257" t="s">
        <v>12</v>
      </c>
      <c r="AO257" t="s">
        <v>12</v>
      </c>
      <c r="AP257">
        <v>3.86</v>
      </c>
      <c r="AQ257">
        <v>1311.7739999999999</v>
      </c>
      <c r="AR257">
        <v>28378</v>
      </c>
      <c r="AY257" t="s">
        <v>11</v>
      </c>
      <c r="AZ257" t="s">
        <v>12</v>
      </c>
      <c r="BA257" t="s">
        <v>12</v>
      </c>
      <c r="BG257">
        <v>4</v>
      </c>
      <c r="BK257" t="s">
        <v>11</v>
      </c>
      <c r="BL257" t="s">
        <v>12</v>
      </c>
      <c r="BM257" t="s">
        <v>12</v>
      </c>
      <c r="BQ257">
        <v>2.6850000000000001</v>
      </c>
      <c r="BW257" t="s">
        <v>11</v>
      </c>
      <c r="BX257" t="s">
        <v>12</v>
      </c>
      <c r="BY257" t="s">
        <v>12</v>
      </c>
      <c r="BZ257">
        <v>4.07</v>
      </c>
      <c r="CA257">
        <v>2.6850000000000001</v>
      </c>
      <c r="CB257">
        <v>157</v>
      </c>
      <c r="CD257">
        <v>2.6850000000000001</v>
      </c>
      <c r="CE257">
        <v>4</v>
      </c>
      <c r="CF257">
        <v>0.01</v>
      </c>
      <c r="CG257">
        <v>-99.8</v>
      </c>
      <c r="CI257" t="s">
        <v>11</v>
      </c>
      <c r="CJ257" t="s">
        <v>12</v>
      </c>
      <c r="CK257" t="s">
        <v>12</v>
      </c>
      <c r="CL257">
        <v>4.04</v>
      </c>
      <c r="CM257">
        <v>5.6020000000000003</v>
      </c>
      <c r="CN257">
        <v>132</v>
      </c>
      <c r="CU257" t="s">
        <v>11</v>
      </c>
      <c r="CV257" t="s">
        <v>12</v>
      </c>
      <c r="CW257" t="s">
        <v>12</v>
      </c>
      <c r="CX257">
        <v>4.42</v>
      </c>
      <c r="CY257">
        <v>18.895</v>
      </c>
      <c r="CZ257">
        <v>1390</v>
      </c>
      <c r="DG257" t="s">
        <v>11</v>
      </c>
      <c r="DH257" t="s">
        <v>12</v>
      </c>
      <c r="DI257" t="s">
        <v>12</v>
      </c>
      <c r="DO257">
        <v>4</v>
      </c>
    </row>
    <row r="258" spans="3:121" x14ac:dyDescent="0.25">
      <c r="C258" t="s">
        <v>13</v>
      </c>
      <c r="D258" t="s">
        <v>12</v>
      </c>
      <c r="E258" t="s">
        <v>12</v>
      </c>
      <c r="F258">
        <v>3.88</v>
      </c>
      <c r="G258">
        <v>1.966</v>
      </c>
      <c r="H258">
        <v>103</v>
      </c>
      <c r="I258">
        <v>2.3769999999999998</v>
      </c>
      <c r="J258">
        <v>3.3079999999999998</v>
      </c>
      <c r="L258">
        <v>11.37</v>
      </c>
      <c r="O258" t="s">
        <v>13</v>
      </c>
      <c r="P258" t="s">
        <v>12</v>
      </c>
      <c r="Q258" t="s">
        <v>12</v>
      </c>
      <c r="R258">
        <v>3.81</v>
      </c>
      <c r="S258">
        <v>70.268000000000001</v>
      </c>
      <c r="T258">
        <v>1184</v>
      </c>
      <c r="U258">
        <v>2.3769999999999998</v>
      </c>
      <c r="V258">
        <v>118.247</v>
      </c>
      <c r="X258">
        <v>1745.78</v>
      </c>
      <c r="AA258" t="s">
        <v>13</v>
      </c>
      <c r="AB258" t="s">
        <v>12</v>
      </c>
      <c r="AC258" t="s">
        <v>12</v>
      </c>
      <c r="AD258">
        <v>3.79</v>
      </c>
      <c r="AE258">
        <v>2.3769999999999998</v>
      </c>
      <c r="AF258">
        <v>87</v>
      </c>
      <c r="AH258">
        <v>2.3769999999999998</v>
      </c>
      <c r="AI258">
        <v>4</v>
      </c>
      <c r="AJ258">
        <v>0</v>
      </c>
      <c r="AK258">
        <v>-99.9</v>
      </c>
      <c r="AM258" t="s">
        <v>13</v>
      </c>
      <c r="AN258" t="s">
        <v>12</v>
      </c>
      <c r="AO258" t="s">
        <v>12</v>
      </c>
      <c r="AP258">
        <v>3.86</v>
      </c>
      <c r="AQ258">
        <v>881.125</v>
      </c>
      <c r="AR258">
        <v>16293</v>
      </c>
      <c r="AY258" t="s">
        <v>13</v>
      </c>
      <c r="AZ258" t="s">
        <v>12</v>
      </c>
      <c r="BA258" t="s">
        <v>12</v>
      </c>
      <c r="BG258">
        <v>4</v>
      </c>
      <c r="BK258" t="s">
        <v>13</v>
      </c>
      <c r="BL258" t="s">
        <v>12</v>
      </c>
      <c r="BM258" t="s">
        <v>12</v>
      </c>
      <c r="BN258">
        <v>4.0599999999999996</v>
      </c>
      <c r="BO258">
        <v>1.228</v>
      </c>
      <c r="BP258">
        <v>71</v>
      </c>
      <c r="BQ258">
        <v>3.5339999999999998</v>
      </c>
      <c r="BR258">
        <v>1.39</v>
      </c>
      <c r="BT258">
        <v>7.33</v>
      </c>
      <c r="BW258" t="s">
        <v>13</v>
      </c>
      <c r="BX258" t="s">
        <v>12</v>
      </c>
      <c r="BY258" t="s">
        <v>12</v>
      </c>
      <c r="BZ258">
        <v>4.04</v>
      </c>
      <c r="CA258">
        <v>3.5339999999999998</v>
      </c>
      <c r="CB258">
        <v>118</v>
      </c>
      <c r="CD258">
        <v>3.5339999999999998</v>
      </c>
      <c r="CE258">
        <v>4</v>
      </c>
      <c r="CF258">
        <v>0.01</v>
      </c>
      <c r="CG258">
        <v>-99.7</v>
      </c>
      <c r="CI258" t="s">
        <v>13</v>
      </c>
      <c r="CJ258" t="s">
        <v>12</v>
      </c>
      <c r="CK258" t="s">
        <v>12</v>
      </c>
      <c r="CL258">
        <v>4.05</v>
      </c>
      <c r="CM258">
        <v>4.9779999999999998</v>
      </c>
      <c r="CN258">
        <v>128</v>
      </c>
      <c r="CU258" t="s">
        <v>13</v>
      </c>
      <c r="CV258" t="s">
        <v>12</v>
      </c>
      <c r="CW258" t="s">
        <v>12</v>
      </c>
      <c r="CX258">
        <v>4.41</v>
      </c>
      <c r="CY258">
        <v>62.546999999999997</v>
      </c>
      <c r="CZ258">
        <v>1907</v>
      </c>
      <c r="DG258" t="s">
        <v>13</v>
      </c>
      <c r="DH258" t="s">
        <v>12</v>
      </c>
      <c r="DI258" t="s">
        <v>12</v>
      </c>
      <c r="DO258">
        <v>4</v>
      </c>
    </row>
    <row r="259" spans="3:121" x14ac:dyDescent="0.25">
      <c r="C259" t="s">
        <v>14</v>
      </c>
      <c r="D259" t="s">
        <v>12</v>
      </c>
      <c r="E259" t="s">
        <v>12</v>
      </c>
      <c r="I259">
        <v>0.23699999999999999</v>
      </c>
      <c r="O259" t="s">
        <v>14</v>
      </c>
      <c r="P259" t="s">
        <v>12</v>
      </c>
      <c r="Q259" t="s">
        <v>12</v>
      </c>
      <c r="R259">
        <v>3.83</v>
      </c>
      <c r="S259">
        <v>51.466000000000001</v>
      </c>
      <c r="T259">
        <v>878</v>
      </c>
      <c r="U259">
        <v>0.23699999999999999</v>
      </c>
      <c r="V259">
        <v>868.62400000000002</v>
      </c>
      <c r="X259">
        <v>12834.47</v>
      </c>
      <c r="AA259" t="s">
        <v>14</v>
      </c>
      <c r="AB259" t="s">
        <v>12</v>
      </c>
      <c r="AC259" t="s">
        <v>12</v>
      </c>
      <c r="AD259">
        <v>3.81</v>
      </c>
      <c r="AE259">
        <v>0.23699999999999999</v>
      </c>
      <c r="AF259">
        <v>33</v>
      </c>
      <c r="AH259">
        <v>0.23699999999999999</v>
      </c>
      <c r="AI259">
        <v>4</v>
      </c>
      <c r="AJ259">
        <v>0</v>
      </c>
      <c r="AK259">
        <v>-100</v>
      </c>
      <c r="AM259" t="s">
        <v>14</v>
      </c>
      <c r="AN259" t="s">
        <v>12</v>
      </c>
      <c r="AO259" t="s">
        <v>12</v>
      </c>
      <c r="AP259">
        <v>3.85</v>
      </c>
      <c r="AQ259">
        <v>721.97500000000002</v>
      </c>
      <c r="AR259">
        <v>14600</v>
      </c>
      <c r="AS259">
        <v>5.359</v>
      </c>
      <c r="AT259">
        <v>538.88800000000003</v>
      </c>
      <c r="AV259">
        <v>1528.2</v>
      </c>
      <c r="AY259" t="s">
        <v>14</v>
      </c>
      <c r="AZ259" t="s">
        <v>12</v>
      </c>
      <c r="BA259" t="s">
        <v>12</v>
      </c>
      <c r="BB259">
        <v>3.95</v>
      </c>
      <c r="BC259">
        <v>5.359</v>
      </c>
      <c r="BD259">
        <v>177</v>
      </c>
      <c r="BF259">
        <v>5.359</v>
      </c>
      <c r="BG259">
        <v>4</v>
      </c>
      <c r="BH259">
        <v>0</v>
      </c>
      <c r="BI259">
        <v>-100</v>
      </c>
      <c r="BK259" t="s">
        <v>14</v>
      </c>
      <c r="BL259" t="s">
        <v>12</v>
      </c>
      <c r="BM259" t="s">
        <v>12</v>
      </c>
      <c r="BN259">
        <v>4.04</v>
      </c>
      <c r="BO259">
        <v>4.5739999999999998</v>
      </c>
      <c r="BP259">
        <v>189</v>
      </c>
      <c r="BW259" t="s">
        <v>14</v>
      </c>
      <c r="BX259" t="s">
        <v>12</v>
      </c>
      <c r="BY259" t="s">
        <v>12</v>
      </c>
      <c r="CE259">
        <v>4</v>
      </c>
      <c r="CI259" t="s">
        <v>14</v>
      </c>
      <c r="CJ259" t="s">
        <v>12</v>
      </c>
      <c r="CK259" t="s">
        <v>12</v>
      </c>
      <c r="CL259">
        <v>4.07</v>
      </c>
      <c r="CM259">
        <v>0.23499999999999999</v>
      </c>
      <c r="CN259">
        <v>18</v>
      </c>
      <c r="CO259">
        <v>6.9820000000000002</v>
      </c>
      <c r="CP259">
        <v>0.13500000000000001</v>
      </c>
      <c r="CR259">
        <v>1.62</v>
      </c>
      <c r="CU259" t="s">
        <v>14</v>
      </c>
      <c r="CV259" t="s">
        <v>12</v>
      </c>
      <c r="CW259" t="s">
        <v>12</v>
      </c>
      <c r="CX259">
        <v>4.3899999999999997</v>
      </c>
      <c r="CY259">
        <v>1.9650000000000001</v>
      </c>
      <c r="CZ259">
        <v>356</v>
      </c>
      <c r="DA259">
        <v>6.9820000000000002</v>
      </c>
      <c r="DB259">
        <v>1.1259999999999999</v>
      </c>
      <c r="DD259">
        <v>3.36</v>
      </c>
      <c r="DG259" t="s">
        <v>14</v>
      </c>
      <c r="DH259" t="s">
        <v>12</v>
      </c>
      <c r="DI259" t="s">
        <v>12</v>
      </c>
      <c r="DJ259">
        <v>4.3899999999999997</v>
      </c>
      <c r="DK259">
        <v>6.9820000000000002</v>
      </c>
      <c r="DL259">
        <v>235</v>
      </c>
      <c r="DN259">
        <v>6.9820000000000002</v>
      </c>
      <c r="DO259">
        <v>4</v>
      </c>
      <c r="DP259">
        <v>0</v>
      </c>
      <c r="DQ259">
        <v>-100</v>
      </c>
    </row>
    <row r="260" spans="3:121" x14ac:dyDescent="0.25">
      <c r="C260" t="s">
        <v>19</v>
      </c>
      <c r="D260" t="s">
        <v>12</v>
      </c>
      <c r="E260" t="s">
        <v>12</v>
      </c>
      <c r="I260">
        <v>8.5960000000000001</v>
      </c>
      <c r="O260" t="s">
        <v>19</v>
      </c>
      <c r="P260" t="s">
        <v>12</v>
      </c>
      <c r="Q260" t="s">
        <v>12</v>
      </c>
      <c r="R260">
        <v>3.81</v>
      </c>
      <c r="S260">
        <v>46.308999999999997</v>
      </c>
      <c r="T260">
        <v>811</v>
      </c>
      <c r="U260">
        <v>8.5960000000000001</v>
      </c>
      <c r="V260">
        <v>21.548999999999999</v>
      </c>
      <c r="X260">
        <v>316.83999999999997</v>
      </c>
      <c r="AA260" t="s">
        <v>19</v>
      </c>
      <c r="AB260" t="s">
        <v>12</v>
      </c>
      <c r="AC260" t="s">
        <v>12</v>
      </c>
      <c r="AD260">
        <v>3.82</v>
      </c>
      <c r="AE260">
        <v>8.5960000000000001</v>
      </c>
      <c r="AF260">
        <v>316</v>
      </c>
      <c r="AH260">
        <v>8.5960000000000001</v>
      </c>
      <c r="AI260">
        <v>4</v>
      </c>
      <c r="AJ260">
        <v>0.01</v>
      </c>
      <c r="AK260">
        <v>-99.7</v>
      </c>
      <c r="AM260" t="s">
        <v>19</v>
      </c>
      <c r="AN260" t="s">
        <v>12</v>
      </c>
      <c r="AO260" t="s">
        <v>12</v>
      </c>
      <c r="AS260">
        <v>13.111000000000001</v>
      </c>
      <c r="AY260" t="s">
        <v>19</v>
      </c>
      <c r="AZ260" t="s">
        <v>12</v>
      </c>
      <c r="BA260" t="s">
        <v>12</v>
      </c>
      <c r="BB260">
        <v>3.96</v>
      </c>
      <c r="BC260">
        <v>13.111000000000001</v>
      </c>
      <c r="BD260">
        <v>178</v>
      </c>
      <c r="BF260">
        <v>13.111000000000001</v>
      </c>
      <c r="BG260">
        <v>4</v>
      </c>
      <c r="BH260">
        <v>0</v>
      </c>
      <c r="BI260">
        <v>-100</v>
      </c>
      <c r="BK260" t="s">
        <v>19</v>
      </c>
      <c r="BL260" t="s">
        <v>12</v>
      </c>
      <c r="BM260" t="s">
        <v>12</v>
      </c>
      <c r="BQ260">
        <v>0.47299999999999998</v>
      </c>
      <c r="BW260" t="s">
        <v>19</v>
      </c>
      <c r="BX260" t="s">
        <v>12</v>
      </c>
      <c r="BY260" t="s">
        <v>12</v>
      </c>
      <c r="BZ260">
        <v>4.04</v>
      </c>
      <c r="CA260">
        <v>0.47299999999999998</v>
      </c>
      <c r="CB260">
        <v>28</v>
      </c>
      <c r="CD260">
        <v>0.47299999999999998</v>
      </c>
      <c r="CE260">
        <v>4</v>
      </c>
      <c r="CF260">
        <v>0</v>
      </c>
      <c r="CG260">
        <v>-100</v>
      </c>
      <c r="CI260" t="s">
        <v>19</v>
      </c>
      <c r="CJ260" t="s">
        <v>12</v>
      </c>
      <c r="CK260" t="s">
        <v>12</v>
      </c>
      <c r="CU260" t="s">
        <v>19</v>
      </c>
      <c r="CV260" t="s">
        <v>12</v>
      </c>
      <c r="CW260" t="s">
        <v>12</v>
      </c>
      <c r="CX260">
        <v>4.3899999999999997</v>
      </c>
      <c r="CY260">
        <v>12.852</v>
      </c>
      <c r="CZ260">
        <v>1235</v>
      </c>
      <c r="DG260" t="s">
        <v>19</v>
      </c>
      <c r="DH260" t="s">
        <v>12</v>
      </c>
      <c r="DI260" t="s">
        <v>12</v>
      </c>
      <c r="DO260">
        <v>4</v>
      </c>
    </row>
    <row r="261" spans="3:121" x14ac:dyDescent="0.25">
      <c r="C261" t="s">
        <v>20</v>
      </c>
      <c r="D261" t="s">
        <v>12</v>
      </c>
      <c r="E261" t="s">
        <v>12</v>
      </c>
      <c r="F261">
        <v>3.88</v>
      </c>
      <c r="G261">
        <v>6.992</v>
      </c>
      <c r="H261">
        <v>172</v>
      </c>
      <c r="O261" t="s">
        <v>20</v>
      </c>
      <c r="P261" t="s">
        <v>12</v>
      </c>
      <c r="Q261" t="s">
        <v>12</v>
      </c>
      <c r="R261">
        <v>3.81</v>
      </c>
      <c r="S261">
        <v>31.905000000000001</v>
      </c>
      <c r="T261">
        <v>854</v>
      </c>
      <c r="AA261" t="s">
        <v>20</v>
      </c>
      <c r="AB261" t="s">
        <v>12</v>
      </c>
      <c r="AC261" t="s">
        <v>12</v>
      </c>
      <c r="AI261">
        <v>4</v>
      </c>
      <c r="AM261" t="s">
        <v>20</v>
      </c>
      <c r="AN261" t="s">
        <v>12</v>
      </c>
      <c r="AO261" t="s">
        <v>12</v>
      </c>
      <c r="AP261">
        <v>3.85</v>
      </c>
      <c r="AQ261">
        <v>443.10500000000002</v>
      </c>
      <c r="AR261">
        <v>9101</v>
      </c>
      <c r="AY261" t="s">
        <v>20</v>
      </c>
      <c r="AZ261" t="s">
        <v>12</v>
      </c>
      <c r="BA261" t="s">
        <v>12</v>
      </c>
      <c r="BG261">
        <v>4</v>
      </c>
      <c r="BK261" t="s">
        <v>20</v>
      </c>
      <c r="BL261" t="s">
        <v>12</v>
      </c>
      <c r="BM261" t="s">
        <v>12</v>
      </c>
      <c r="BN261">
        <v>4.05</v>
      </c>
      <c r="BO261">
        <v>0.79600000000000004</v>
      </c>
      <c r="BP261">
        <v>47</v>
      </c>
      <c r="BQ261">
        <v>1.4790000000000001</v>
      </c>
      <c r="BR261">
        <v>2.153</v>
      </c>
      <c r="BT261">
        <v>11.91</v>
      </c>
      <c r="BW261" t="s">
        <v>20</v>
      </c>
      <c r="BX261" t="s">
        <v>12</v>
      </c>
      <c r="BY261" t="s">
        <v>12</v>
      </c>
      <c r="BZ261">
        <v>4.09</v>
      </c>
      <c r="CA261">
        <v>1.4790000000000001</v>
      </c>
      <c r="CB261">
        <v>80</v>
      </c>
      <c r="CD261">
        <v>1.4790000000000001</v>
      </c>
      <c r="CE261">
        <v>4</v>
      </c>
      <c r="CF261">
        <v>0</v>
      </c>
      <c r="CG261">
        <v>-99.9</v>
      </c>
      <c r="CI261" t="s">
        <v>20</v>
      </c>
      <c r="CJ261" t="s">
        <v>12</v>
      </c>
      <c r="CK261" t="s">
        <v>12</v>
      </c>
      <c r="CL261">
        <v>4.03</v>
      </c>
      <c r="CM261">
        <v>2.4</v>
      </c>
      <c r="CN261">
        <v>141</v>
      </c>
      <c r="CO261">
        <v>7.306</v>
      </c>
      <c r="CP261">
        <v>1.3140000000000001</v>
      </c>
      <c r="CR261">
        <v>21.31</v>
      </c>
      <c r="CU261" t="s">
        <v>20</v>
      </c>
      <c r="CV261" t="s">
        <v>12</v>
      </c>
      <c r="CW261" t="s">
        <v>12</v>
      </c>
      <c r="CX261">
        <v>4.3499999999999996</v>
      </c>
      <c r="CY261">
        <v>36.801000000000002</v>
      </c>
      <c r="CZ261">
        <v>1623</v>
      </c>
      <c r="DA261">
        <v>7.306</v>
      </c>
      <c r="DB261">
        <v>20.148</v>
      </c>
      <c r="DD261">
        <v>69.400000000000006</v>
      </c>
      <c r="DG261" t="s">
        <v>20</v>
      </c>
      <c r="DH261" t="s">
        <v>12</v>
      </c>
      <c r="DI261" t="s">
        <v>12</v>
      </c>
      <c r="DJ261">
        <v>4.4000000000000004</v>
      </c>
      <c r="DK261">
        <v>7.306</v>
      </c>
      <c r="DL261">
        <v>320</v>
      </c>
      <c r="DN261">
        <v>7.306</v>
      </c>
      <c r="DO261">
        <v>4</v>
      </c>
      <c r="DP261">
        <v>0</v>
      </c>
      <c r="DQ261">
        <v>-100</v>
      </c>
    </row>
    <row r="262" spans="3:121" x14ac:dyDescent="0.25">
      <c r="C262" t="s">
        <v>35</v>
      </c>
      <c r="D262" t="s">
        <v>12</v>
      </c>
      <c r="E262" t="s">
        <v>12</v>
      </c>
      <c r="I262">
        <v>3.04</v>
      </c>
      <c r="O262" t="s">
        <v>35</v>
      </c>
      <c r="P262" t="s">
        <v>12</v>
      </c>
      <c r="Q262" t="s">
        <v>12</v>
      </c>
      <c r="U262">
        <v>3.04</v>
      </c>
      <c r="AA262" t="s">
        <v>35</v>
      </c>
      <c r="AB262" t="s">
        <v>12</v>
      </c>
      <c r="AC262" t="s">
        <v>12</v>
      </c>
      <c r="AD262">
        <v>3.74</v>
      </c>
      <c r="AE262">
        <v>3.04</v>
      </c>
      <c r="AF262">
        <v>110</v>
      </c>
      <c r="AH262">
        <v>3.04</v>
      </c>
      <c r="AI262">
        <v>4</v>
      </c>
      <c r="AJ262">
        <v>0</v>
      </c>
      <c r="AK262">
        <v>-99.9</v>
      </c>
      <c r="AM262" t="s">
        <v>35</v>
      </c>
      <c r="AN262" t="s">
        <v>12</v>
      </c>
      <c r="AO262" t="s">
        <v>12</v>
      </c>
      <c r="AS262">
        <v>3.806</v>
      </c>
      <c r="AY262" t="s">
        <v>35</v>
      </c>
      <c r="AZ262" t="s">
        <v>12</v>
      </c>
      <c r="BA262" t="s">
        <v>12</v>
      </c>
      <c r="BB262">
        <v>3.96</v>
      </c>
      <c r="BC262">
        <v>3.806</v>
      </c>
      <c r="BD262">
        <v>133</v>
      </c>
      <c r="BF262">
        <v>3.806</v>
      </c>
      <c r="BG262">
        <v>4</v>
      </c>
      <c r="BH262">
        <v>0</v>
      </c>
      <c r="BI262">
        <v>-100</v>
      </c>
      <c r="BK262" t="s">
        <v>35</v>
      </c>
      <c r="BL262" t="s">
        <v>12</v>
      </c>
      <c r="BM262" t="s">
        <v>12</v>
      </c>
      <c r="BN262">
        <v>4.0599999999999996</v>
      </c>
      <c r="BO262">
        <v>0.20699999999999999</v>
      </c>
      <c r="BP262">
        <v>12</v>
      </c>
      <c r="BQ262">
        <v>0.151</v>
      </c>
      <c r="BR262">
        <v>5.4829999999999997</v>
      </c>
      <c r="BT262">
        <v>31.89</v>
      </c>
      <c r="BW262" t="s">
        <v>35</v>
      </c>
      <c r="BX262" t="s">
        <v>12</v>
      </c>
      <c r="BY262" t="s">
        <v>12</v>
      </c>
      <c r="BZ262">
        <v>4.01</v>
      </c>
      <c r="CA262">
        <v>0.151</v>
      </c>
      <c r="CB262">
        <v>15</v>
      </c>
      <c r="CD262">
        <v>0.151</v>
      </c>
      <c r="CE262">
        <v>4</v>
      </c>
      <c r="CF262">
        <v>0</v>
      </c>
      <c r="CG262">
        <v>-100</v>
      </c>
      <c r="CI262" t="s">
        <v>35</v>
      </c>
      <c r="CJ262" t="s">
        <v>12</v>
      </c>
      <c r="CK262" t="s">
        <v>12</v>
      </c>
      <c r="CL262">
        <v>4.05</v>
      </c>
      <c r="CM262">
        <v>2.2650000000000001</v>
      </c>
      <c r="CN262">
        <v>131</v>
      </c>
      <c r="CO262">
        <v>0.63900000000000001</v>
      </c>
      <c r="CP262">
        <v>14.178000000000001</v>
      </c>
      <c r="CR262">
        <v>236.14</v>
      </c>
      <c r="CU262" t="s">
        <v>35</v>
      </c>
      <c r="CV262" t="s">
        <v>12</v>
      </c>
      <c r="CW262" t="s">
        <v>12</v>
      </c>
      <c r="CX262">
        <v>4.42</v>
      </c>
      <c r="CY262">
        <v>1.4510000000000001</v>
      </c>
      <c r="CZ262">
        <v>372</v>
      </c>
      <c r="DA262">
        <v>0.63900000000000001</v>
      </c>
      <c r="DB262">
        <v>9.0830000000000002</v>
      </c>
      <c r="DD262">
        <v>30.99</v>
      </c>
      <c r="DG262" t="s">
        <v>35</v>
      </c>
      <c r="DH262" t="s">
        <v>12</v>
      </c>
      <c r="DI262" t="s">
        <v>12</v>
      </c>
      <c r="DJ262">
        <v>4.37</v>
      </c>
      <c r="DK262">
        <v>0.63900000000000001</v>
      </c>
      <c r="DL262">
        <v>71</v>
      </c>
      <c r="DN262">
        <v>0.63900000000000001</v>
      </c>
      <c r="DO262">
        <v>4</v>
      </c>
      <c r="DP262">
        <v>0</v>
      </c>
      <c r="DQ262">
        <v>-100</v>
      </c>
    </row>
    <row r="263" spans="3:121" x14ac:dyDescent="0.25">
      <c r="C263" t="s">
        <v>48</v>
      </c>
      <c r="D263" t="s">
        <v>12</v>
      </c>
      <c r="E263" t="s">
        <v>12</v>
      </c>
      <c r="F263">
        <v>3.9</v>
      </c>
      <c r="G263">
        <v>10.663</v>
      </c>
      <c r="H263">
        <v>141</v>
      </c>
      <c r="I263">
        <v>2.5840000000000001</v>
      </c>
      <c r="J263">
        <v>16.506</v>
      </c>
      <c r="L263">
        <v>59.62</v>
      </c>
      <c r="O263" t="s">
        <v>48</v>
      </c>
      <c r="P263" t="s">
        <v>12</v>
      </c>
      <c r="Q263" t="s">
        <v>12</v>
      </c>
      <c r="R263">
        <v>3.82</v>
      </c>
      <c r="S263">
        <v>11.18</v>
      </c>
      <c r="T263">
        <v>423</v>
      </c>
      <c r="U263">
        <v>2.5840000000000001</v>
      </c>
      <c r="V263">
        <v>17.306999999999999</v>
      </c>
      <c r="X263">
        <v>254.14</v>
      </c>
      <c r="AA263" t="s">
        <v>48</v>
      </c>
      <c r="AB263" t="s">
        <v>12</v>
      </c>
      <c r="AC263" t="s">
        <v>12</v>
      </c>
      <c r="AD263">
        <v>3.82</v>
      </c>
      <c r="AE263">
        <v>2.5840000000000001</v>
      </c>
      <c r="AF263">
        <v>93</v>
      </c>
      <c r="AH263">
        <v>2.5840000000000001</v>
      </c>
      <c r="AI263">
        <v>4</v>
      </c>
      <c r="AJ263">
        <v>0</v>
      </c>
      <c r="AK263">
        <v>-99.9</v>
      </c>
      <c r="AM263" t="s">
        <v>48</v>
      </c>
      <c r="AN263" t="s">
        <v>12</v>
      </c>
      <c r="AO263" t="s">
        <v>12</v>
      </c>
      <c r="AP263">
        <v>3.85</v>
      </c>
      <c r="AQ263">
        <v>265.89100000000002</v>
      </c>
      <c r="AR263">
        <v>4687</v>
      </c>
      <c r="AS263">
        <v>7.8689999999999998</v>
      </c>
      <c r="AT263">
        <v>135.15899999999999</v>
      </c>
      <c r="AV263">
        <v>382.98</v>
      </c>
      <c r="AY263" t="s">
        <v>48</v>
      </c>
      <c r="AZ263" t="s">
        <v>12</v>
      </c>
      <c r="BA263" t="s">
        <v>12</v>
      </c>
      <c r="BB263">
        <v>3.99</v>
      </c>
      <c r="BC263">
        <v>7.8689999999999998</v>
      </c>
      <c r="BD263">
        <v>293</v>
      </c>
      <c r="BF263">
        <v>7.8689999999999998</v>
      </c>
      <c r="BG263">
        <v>4</v>
      </c>
      <c r="BH263">
        <v>0</v>
      </c>
      <c r="BI263">
        <v>-100</v>
      </c>
      <c r="BK263" t="s">
        <v>48</v>
      </c>
      <c r="BL263" t="s">
        <v>12</v>
      </c>
      <c r="BM263" t="s">
        <v>12</v>
      </c>
      <c r="BQ263">
        <v>3.1419999999999999</v>
      </c>
      <c r="BW263" t="s">
        <v>48</v>
      </c>
      <c r="BX263" t="s">
        <v>12</v>
      </c>
      <c r="BY263" t="s">
        <v>12</v>
      </c>
      <c r="BZ263">
        <v>4.01</v>
      </c>
      <c r="CA263">
        <v>3.1419999999999999</v>
      </c>
      <c r="CB263">
        <v>118</v>
      </c>
      <c r="CD263">
        <v>3.1419999999999999</v>
      </c>
      <c r="CE263">
        <v>4</v>
      </c>
      <c r="CF263">
        <v>0.01</v>
      </c>
      <c r="CG263">
        <v>-99.8</v>
      </c>
      <c r="CI263" t="s">
        <v>48</v>
      </c>
      <c r="CJ263" t="s">
        <v>12</v>
      </c>
      <c r="CK263" t="s">
        <v>12</v>
      </c>
      <c r="CL263">
        <v>4.09</v>
      </c>
      <c r="CM263">
        <v>6.3310000000000004</v>
      </c>
      <c r="CN263">
        <v>205</v>
      </c>
      <c r="CU263" t="s">
        <v>48</v>
      </c>
      <c r="CV263" t="s">
        <v>12</v>
      </c>
      <c r="CW263" t="s">
        <v>12</v>
      </c>
      <c r="CX263">
        <v>4.43</v>
      </c>
      <c r="CY263">
        <v>18.559000000000001</v>
      </c>
      <c r="CZ263">
        <v>1477</v>
      </c>
      <c r="DG263" t="s">
        <v>48</v>
      </c>
      <c r="DH263" t="s">
        <v>12</v>
      </c>
      <c r="DI263" t="s">
        <v>12</v>
      </c>
      <c r="DO263">
        <v>4</v>
      </c>
    </row>
    <row r="264" spans="3:121" x14ac:dyDescent="0.25">
      <c r="C264" t="s">
        <v>64</v>
      </c>
      <c r="D264" t="s">
        <v>12</v>
      </c>
      <c r="E264" t="s">
        <v>12</v>
      </c>
      <c r="F264">
        <v>3.87</v>
      </c>
      <c r="G264">
        <v>5.3339999999999996</v>
      </c>
      <c r="H264">
        <v>155</v>
      </c>
      <c r="I264">
        <v>0.56699999999999995</v>
      </c>
      <c r="J264">
        <v>37.630000000000003</v>
      </c>
      <c r="L264">
        <v>136.84</v>
      </c>
      <c r="O264" t="s">
        <v>64</v>
      </c>
      <c r="P264" t="s">
        <v>12</v>
      </c>
      <c r="Q264" t="s">
        <v>12</v>
      </c>
      <c r="R264">
        <v>3.82</v>
      </c>
      <c r="S264">
        <v>4.34</v>
      </c>
      <c r="T264">
        <v>147</v>
      </c>
      <c r="U264">
        <v>0.56699999999999995</v>
      </c>
      <c r="V264">
        <v>30.617000000000001</v>
      </c>
      <c r="X264">
        <v>450.84</v>
      </c>
      <c r="AA264" t="s">
        <v>64</v>
      </c>
      <c r="AB264" t="s">
        <v>12</v>
      </c>
      <c r="AC264" t="s">
        <v>12</v>
      </c>
      <c r="AD264">
        <v>3.8</v>
      </c>
      <c r="AE264">
        <v>0.56699999999999995</v>
      </c>
      <c r="AF264">
        <v>13</v>
      </c>
      <c r="AH264">
        <v>0.56699999999999995</v>
      </c>
      <c r="AI264">
        <v>4</v>
      </c>
      <c r="AJ264">
        <v>0</v>
      </c>
      <c r="AK264">
        <v>-100</v>
      </c>
      <c r="AM264" t="s">
        <v>64</v>
      </c>
      <c r="AN264" t="s">
        <v>12</v>
      </c>
      <c r="AO264" t="s">
        <v>12</v>
      </c>
      <c r="AP264">
        <v>3.85</v>
      </c>
      <c r="AQ264">
        <v>231.762</v>
      </c>
      <c r="AR264">
        <v>4646</v>
      </c>
      <c r="AY264" t="s">
        <v>64</v>
      </c>
      <c r="AZ264" t="s">
        <v>12</v>
      </c>
      <c r="BA264" t="s">
        <v>12</v>
      </c>
      <c r="BG264">
        <v>4</v>
      </c>
      <c r="BK264" t="s">
        <v>64</v>
      </c>
      <c r="BL264" t="s">
        <v>12</v>
      </c>
      <c r="BM264" t="s">
        <v>12</v>
      </c>
      <c r="BQ264">
        <v>0.372</v>
      </c>
      <c r="BW264" t="s">
        <v>64</v>
      </c>
      <c r="BX264" t="s">
        <v>12</v>
      </c>
      <c r="BY264" t="s">
        <v>12</v>
      </c>
      <c r="BZ264">
        <v>4.01</v>
      </c>
      <c r="CA264">
        <v>0.372</v>
      </c>
      <c r="CB264">
        <v>22</v>
      </c>
      <c r="CD264">
        <v>0.372</v>
      </c>
      <c r="CE264">
        <v>4</v>
      </c>
      <c r="CF264">
        <v>0</v>
      </c>
      <c r="CG264">
        <v>-100</v>
      </c>
      <c r="CI264" t="s">
        <v>64</v>
      </c>
      <c r="CJ264" t="s">
        <v>12</v>
      </c>
      <c r="CK264" t="s">
        <v>12</v>
      </c>
      <c r="CO264">
        <v>4.1139999999999999</v>
      </c>
      <c r="CU264" t="s">
        <v>64</v>
      </c>
      <c r="CV264" t="s">
        <v>12</v>
      </c>
      <c r="CW264" t="s">
        <v>12</v>
      </c>
      <c r="DA264">
        <v>4.1139999999999999</v>
      </c>
      <c r="DG264" t="s">
        <v>64</v>
      </c>
      <c r="DH264" t="s">
        <v>12</v>
      </c>
      <c r="DI264" t="s">
        <v>12</v>
      </c>
      <c r="DJ264">
        <v>4.3499999999999996</v>
      </c>
      <c r="DK264">
        <v>4.1139999999999999</v>
      </c>
      <c r="DL264">
        <v>195</v>
      </c>
      <c r="DN264">
        <v>4.1139999999999999</v>
      </c>
      <c r="DO264">
        <v>4</v>
      </c>
      <c r="DP264">
        <v>0</v>
      </c>
      <c r="DQ264">
        <v>-100</v>
      </c>
    </row>
    <row r="265" spans="3:121" x14ac:dyDescent="0.25">
      <c r="C265" t="s">
        <v>68</v>
      </c>
      <c r="D265" t="s">
        <v>12</v>
      </c>
      <c r="E265" t="s">
        <v>12</v>
      </c>
      <c r="F265">
        <v>3.92</v>
      </c>
      <c r="G265">
        <v>10.411</v>
      </c>
      <c r="H265">
        <v>310</v>
      </c>
      <c r="O265" t="s">
        <v>68</v>
      </c>
      <c r="P265" t="s">
        <v>12</v>
      </c>
      <c r="Q265" t="s">
        <v>12</v>
      </c>
      <c r="R265">
        <v>3.82</v>
      </c>
      <c r="S265">
        <v>14.093999999999999</v>
      </c>
      <c r="T265">
        <v>247</v>
      </c>
      <c r="AA265" t="s">
        <v>68</v>
      </c>
      <c r="AB265" t="s">
        <v>12</v>
      </c>
      <c r="AC265" t="s">
        <v>12</v>
      </c>
      <c r="AI265">
        <v>4</v>
      </c>
      <c r="AM265" t="s">
        <v>68</v>
      </c>
      <c r="AN265" t="s">
        <v>12</v>
      </c>
      <c r="AO265" t="s">
        <v>12</v>
      </c>
      <c r="AP265">
        <v>3.85</v>
      </c>
      <c r="AQ265">
        <v>224.47499999999999</v>
      </c>
      <c r="AR265">
        <v>4100</v>
      </c>
      <c r="AY265" t="s">
        <v>68</v>
      </c>
      <c r="AZ265" t="s">
        <v>12</v>
      </c>
      <c r="BA265" t="s">
        <v>12</v>
      </c>
      <c r="BG265">
        <v>4</v>
      </c>
      <c r="BK265" t="s">
        <v>68</v>
      </c>
      <c r="BL265" t="s">
        <v>12</v>
      </c>
      <c r="BM265" t="s">
        <v>12</v>
      </c>
      <c r="BN265">
        <v>4.0599999999999996</v>
      </c>
      <c r="BO265">
        <v>1.4370000000000001</v>
      </c>
      <c r="BP265">
        <v>84</v>
      </c>
      <c r="BQ265">
        <v>0.32600000000000001</v>
      </c>
      <c r="BR265">
        <v>17.632000000000001</v>
      </c>
      <c r="BT265">
        <v>104.77</v>
      </c>
      <c r="BW265" t="s">
        <v>68</v>
      </c>
      <c r="BX265" t="s">
        <v>12</v>
      </c>
      <c r="BY265" t="s">
        <v>12</v>
      </c>
      <c r="BZ265">
        <v>4.07</v>
      </c>
      <c r="CA265">
        <v>0.32600000000000001</v>
      </c>
      <c r="CB265">
        <v>19</v>
      </c>
      <c r="CD265">
        <v>0.32600000000000001</v>
      </c>
      <c r="CE265">
        <v>4</v>
      </c>
      <c r="CF265">
        <v>0</v>
      </c>
      <c r="CG265">
        <v>-100</v>
      </c>
      <c r="CI265" t="s">
        <v>68</v>
      </c>
      <c r="CJ265" t="s">
        <v>12</v>
      </c>
      <c r="CK265" t="s">
        <v>12</v>
      </c>
      <c r="CO265">
        <v>7.7249999999999996</v>
      </c>
      <c r="CU265" t="s">
        <v>68</v>
      </c>
      <c r="CV265" t="s">
        <v>12</v>
      </c>
      <c r="CW265" t="s">
        <v>12</v>
      </c>
      <c r="DA265">
        <v>7.7249999999999996</v>
      </c>
      <c r="DG265" t="s">
        <v>68</v>
      </c>
      <c r="DH265" t="s">
        <v>12</v>
      </c>
      <c r="DI265" t="s">
        <v>12</v>
      </c>
      <c r="DJ265">
        <v>4.41</v>
      </c>
      <c r="DK265">
        <v>7.7249999999999996</v>
      </c>
      <c r="DL265">
        <v>173</v>
      </c>
      <c r="DN265">
        <v>7.7249999999999996</v>
      </c>
      <c r="DO265">
        <v>4</v>
      </c>
      <c r="DP265">
        <v>0</v>
      </c>
      <c r="DQ265">
        <v>-100</v>
      </c>
    </row>
    <row r="266" spans="3:121" x14ac:dyDescent="0.25">
      <c r="C266" t="s">
        <v>72</v>
      </c>
      <c r="D266" t="s">
        <v>12</v>
      </c>
      <c r="E266" t="s">
        <v>12</v>
      </c>
      <c r="I266">
        <v>2.2389999999999999</v>
      </c>
      <c r="O266" t="s">
        <v>72</v>
      </c>
      <c r="P266" t="s">
        <v>12</v>
      </c>
      <c r="Q266" t="s">
        <v>12</v>
      </c>
      <c r="U266">
        <v>2.2389999999999999</v>
      </c>
      <c r="AA266" t="s">
        <v>72</v>
      </c>
      <c r="AB266" t="s">
        <v>12</v>
      </c>
      <c r="AC266" t="s">
        <v>12</v>
      </c>
      <c r="AD266">
        <v>3.75</v>
      </c>
      <c r="AE266">
        <v>2.2389999999999999</v>
      </c>
      <c r="AF266">
        <v>81</v>
      </c>
      <c r="AH266">
        <v>2.2389999999999999</v>
      </c>
      <c r="AI266">
        <v>4</v>
      </c>
      <c r="AJ266">
        <v>0</v>
      </c>
      <c r="AK266">
        <v>-99.9</v>
      </c>
      <c r="AM266" t="s">
        <v>72</v>
      </c>
      <c r="AN266" t="s">
        <v>12</v>
      </c>
      <c r="AO266" t="s">
        <v>12</v>
      </c>
      <c r="AP266">
        <v>3.85</v>
      </c>
      <c r="AQ266">
        <v>223.767</v>
      </c>
      <c r="AR266">
        <v>3692</v>
      </c>
      <c r="AY266" t="s">
        <v>72</v>
      </c>
      <c r="AZ266" t="s">
        <v>12</v>
      </c>
      <c r="BA266" t="s">
        <v>12</v>
      </c>
      <c r="BG266">
        <v>4</v>
      </c>
      <c r="BK266" t="s">
        <v>72</v>
      </c>
      <c r="BL266" t="s">
        <v>12</v>
      </c>
      <c r="BM266" t="s">
        <v>12</v>
      </c>
      <c r="BN266">
        <v>4.05</v>
      </c>
      <c r="BO266">
        <v>0.85399999999999998</v>
      </c>
      <c r="BP266">
        <v>50</v>
      </c>
      <c r="BW266" t="s">
        <v>72</v>
      </c>
      <c r="BX266" t="s">
        <v>12</v>
      </c>
      <c r="BY266" t="s">
        <v>12</v>
      </c>
      <c r="CE266">
        <v>4</v>
      </c>
      <c r="CI266" t="s">
        <v>72</v>
      </c>
      <c r="CJ266" t="s">
        <v>12</v>
      </c>
      <c r="CK266" t="s">
        <v>12</v>
      </c>
      <c r="CL266">
        <v>4.07</v>
      </c>
      <c r="CM266">
        <v>5.7679999999999998</v>
      </c>
      <c r="CN266">
        <v>153</v>
      </c>
      <c r="CO266">
        <v>5.681</v>
      </c>
      <c r="CP266">
        <v>4.0609999999999999</v>
      </c>
      <c r="CR266">
        <v>67.19</v>
      </c>
      <c r="CU266" t="s">
        <v>72</v>
      </c>
      <c r="CV266" t="s">
        <v>12</v>
      </c>
      <c r="CW266" t="s">
        <v>12</v>
      </c>
      <c r="CX266">
        <v>4.4400000000000004</v>
      </c>
      <c r="CY266">
        <v>65.968999999999994</v>
      </c>
      <c r="CZ266">
        <v>2411</v>
      </c>
      <c r="DA266">
        <v>5.681</v>
      </c>
      <c r="DB266">
        <v>46.448999999999998</v>
      </c>
      <c r="DD266">
        <v>160.69</v>
      </c>
      <c r="DG266" t="s">
        <v>72</v>
      </c>
      <c r="DH266" t="s">
        <v>12</v>
      </c>
      <c r="DI266" t="s">
        <v>12</v>
      </c>
      <c r="DJ266">
        <v>4.4000000000000004</v>
      </c>
      <c r="DK266">
        <v>5.681</v>
      </c>
      <c r="DL266">
        <v>201</v>
      </c>
      <c r="DN266">
        <v>5.681</v>
      </c>
      <c r="DO266">
        <v>4</v>
      </c>
      <c r="DP266">
        <v>0</v>
      </c>
      <c r="DQ266">
        <v>-100</v>
      </c>
    </row>
    <row r="267" spans="3:121" x14ac:dyDescent="0.25">
      <c r="C267" t="s">
        <v>90</v>
      </c>
      <c r="D267" t="s">
        <v>12</v>
      </c>
      <c r="E267" t="s">
        <v>12</v>
      </c>
      <c r="F267">
        <v>3.9</v>
      </c>
      <c r="G267">
        <v>1.849</v>
      </c>
      <c r="H267">
        <v>69</v>
      </c>
      <c r="I267">
        <v>1.2629999999999999</v>
      </c>
      <c r="J267">
        <v>5.8559999999999999</v>
      </c>
      <c r="L267">
        <v>20.68</v>
      </c>
      <c r="O267" t="s">
        <v>90</v>
      </c>
      <c r="P267" t="s">
        <v>12</v>
      </c>
      <c r="Q267" t="s">
        <v>12</v>
      </c>
      <c r="U267">
        <v>1.2629999999999999</v>
      </c>
      <c r="AA267" t="s">
        <v>90</v>
      </c>
      <c r="AB267" t="s">
        <v>12</v>
      </c>
      <c r="AC267" t="s">
        <v>12</v>
      </c>
      <c r="AD267">
        <v>3.79</v>
      </c>
      <c r="AE267">
        <v>1.2629999999999999</v>
      </c>
      <c r="AF267">
        <v>40</v>
      </c>
      <c r="AH267">
        <v>1.2629999999999999</v>
      </c>
      <c r="AI267">
        <v>4</v>
      </c>
      <c r="AJ267">
        <v>0</v>
      </c>
      <c r="AK267">
        <v>-100</v>
      </c>
      <c r="AM267" t="s">
        <v>90</v>
      </c>
      <c r="AN267" t="s">
        <v>12</v>
      </c>
      <c r="AO267" t="s">
        <v>12</v>
      </c>
      <c r="AP267">
        <v>3.85</v>
      </c>
      <c r="AQ267">
        <v>234.03700000000001</v>
      </c>
      <c r="AR267">
        <v>4499</v>
      </c>
      <c r="AS267">
        <v>12.536</v>
      </c>
      <c r="AT267">
        <v>74.677000000000007</v>
      </c>
      <c r="AV267">
        <v>211.42</v>
      </c>
      <c r="AY267" t="s">
        <v>90</v>
      </c>
      <c r="AZ267" t="s">
        <v>12</v>
      </c>
      <c r="BA267" t="s">
        <v>12</v>
      </c>
      <c r="BB267">
        <v>3.97</v>
      </c>
      <c r="BC267">
        <v>12.536</v>
      </c>
      <c r="BD267">
        <v>315</v>
      </c>
      <c r="BF267">
        <v>12.536</v>
      </c>
      <c r="BG267">
        <v>4</v>
      </c>
      <c r="BH267">
        <v>0</v>
      </c>
      <c r="BI267">
        <v>-100</v>
      </c>
      <c r="BK267" t="s">
        <v>90</v>
      </c>
      <c r="BL267" t="s">
        <v>12</v>
      </c>
      <c r="BM267" t="s">
        <v>12</v>
      </c>
      <c r="BQ267">
        <v>0.376</v>
      </c>
      <c r="BW267" t="s">
        <v>90</v>
      </c>
      <c r="BX267" t="s">
        <v>12</v>
      </c>
      <c r="BY267" t="s">
        <v>12</v>
      </c>
      <c r="BZ267">
        <v>4.09</v>
      </c>
      <c r="CA267">
        <v>0.376</v>
      </c>
      <c r="CB267">
        <v>22</v>
      </c>
      <c r="CD267">
        <v>0.376</v>
      </c>
      <c r="CE267">
        <v>4</v>
      </c>
      <c r="CF267">
        <v>0</v>
      </c>
      <c r="CG267">
        <v>-100</v>
      </c>
      <c r="CI267" t="s">
        <v>90</v>
      </c>
      <c r="CJ267" t="s">
        <v>12</v>
      </c>
      <c r="CK267" t="s">
        <v>12</v>
      </c>
      <c r="CO267">
        <v>3.0350000000000001</v>
      </c>
      <c r="CU267" t="s">
        <v>90</v>
      </c>
      <c r="CV267" t="s">
        <v>12</v>
      </c>
      <c r="CW267" t="s">
        <v>12</v>
      </c>
      <c r="CX267">
        <v>4.43</v>
      </c>
      <c r="CY267">
        <v>2.7669999999999999</v>
      </c>
      <c r="CZ267">
        <v>722</v>
      </c>
      <c r="DA267">
        <v>3.0350000000000001</v>
      </c>
      <c r="DB267">
        <v>3.6469999999999998</v>
      </c>
      <c r="DD267">
        <v>12.11</v>
      </c>
      <c r="DG267" t="s">
        <v>90</v>
      </c>
      <c r="DH267" t="s">
        <v>12</v>
      </c>
      <c r="DI267" t="s">
        <v>12</v>
      </c>
      <c r="DJ267">
        <v>4.3899999999999997</v>
      </c>
      <c r="DK267">
        <v>3.0350000000000001</v>
      </c>
      <c r="DL267">
        <v>208</v>
      </c>
      <c r="DN267">
        <v>3.0350000000000001</v>
      </c>
      <c r="DO267">
        <v>4</v>
      </c>
      <c r="DP267">
        <v>0</v>
      </c>
      <c r="DQ267">
        <v>-100</v>
      </c>
    </row>
    <row r="268" spans="3:121" x14ac:dyDescent="0.25">
      <c r="C268" t="s">
        <v>97</v>
      </c>
      <c r="D268" t="s">
        <v>12</v>
      </c>
      <c r="E268" t="s">
        <v>12</v>
      </c>
      <c r="I268">
        <v>1.55</v>
      </c>
      <c r="O268" t="s">
        <v>97</v>
      </c>
      <c r="P268" t="s">
        <v>12</v>
      </c>
      <c r="Q268" t="s">
        <v>12</v>
      </c>
      <c r="U268">
        <v>1.55</v>
      </c>
      <c r="AA268" t="s">
        <v>97</v>
      </c>
      <c r="AB268" t="s">
        <v>12</v>
      </c>
      <c r="AC268" t="s">
        <v>12</v>
      </c>
      <c r="AD268">
        <v>3.76</v>
      </c>
      <c r="AE268">
        <v>1.55</v>
      </c>
      <c r="AF268">
        <v>56</v>
      </c>
      <c r="AH268">
        <v>1.55</v>
      </c>
      <c r="AI268">
        <v>4</v>
      </c>
      <c r="AJ268">
        <v>0</v>
      </c>
      <c r="AK268">
        <v>-100</v>
      </c>
      <c r="AM268" t="s">
        <v>97</v>
      </c>
      <c r="AN268" t="s">
        <v>12</v>
      </c>
      <c r="AO268" t="s">
        <v>12</v>
      </c>
      <c r="AP268">
        <v>3.85</v>
      </c>
      <c r="AQ268">
        <v>243.21100000000001</v>
      </c>
      <c r="AR268">
        <v>4301</v>
      </c>
      <c r="AY268" t="s">
        <v>97</v>
      </c>
      <c r="AZ268" t="s">
        <v>12</v>
      </c>
      <c r="BA268" t="s">
        <v>12</v>
      </c>
      <c r="BG268">
        <v>4</v>
      </c>
      <c r="BK268" t="s">
        <v>97</v>
      </c>
      <c r="BL268" t="s">
        <v>12</v>
      </c>
      <c r="BM268" t="s">
        <v>12</v>
      </c>
      <c r="BQ268">
        <v>0.214</v>
      </c>
      <c r="BW268" t="s">
        <v>97</v>
      </c>
      <c r="BX268" t="s">
        <v>12</v>
      </c>
      <c r="BY268" t="s">
        <v>12</v>
      </c>
      <c r="BZ268">
        <v>4.05</v>
      </c>
      <c r="CA268">
        <v>0.214</v>
      </c>
      <c r="CB268">
        <v>13</v>
      </c>
      <c r="CD268">
        <v>0.214</v>
      </c>
      <c r="CE268">
        <v>4</v>
      </c>
      <c r="CF268">
        <v>0</v>
      </c>
      <c r="CG268">
        <v>-100</v>
      </c>
      <c r="CI268" t="s">
        <v>97</v>
      </c>
      <c r="CJ268" t="s">
        <v>12</v>
      </c>
      <c r="CK268" t="s">
        <v>12</v>
      </c>
      <c r="CL268">
        <v>4.0599999999999996</v>
      </c>
      <c r="CM268">
        <v>11.194000000000001</v>
      </c>
      <c r="CN268">
        <v>371</v>
      </c>
      <c r="CO268">
        <v>2.9790000000000001</v>
      </c>
      <c r="CP268">
        <v>15.031000000000001</v>
      </c>
      <c r="CR268">
        <v>250.38</v>
      </c>
      <c r="CU268" t="s">
        <v>97</v>
      </c>
      <c r="CV268" t="s">
        <v>12</v>
      </c>
      <c r="CW268" t="s">
        <v>12</v>
      </c>
      <c r="CX268">
        <v>4.43</v>
      </c>
      <c r="CY268">
        <v>61.475000000000001</v>
      </c>
      <c r="CZ268">
        <v>1351</v>
      </c>
      <c r="DA268">
        <v>2.9790000000000001</v>
      </c>
      <c r="DB268">
        <v>82.543999999999997</v>
      </c>
      <c r="DD268">
        <v>285.99</v>
      </c>
      <c r="DG268" t="s">
        <v>97</v>
      </c>
      <c r="DH268" t="s">
        <v>12</v>
      </c>
      <c r="DI268" t="s">
        <v>12</v>
      </c>
      <c r="DJ268">
        <v>4.41</v>
      </c>
      <c r="DK268">
        <v>2.9790000000000001</v>
      </c>
      <c r="DL268">
        <v>184</v>
      </c>
      <c r="DN268">
        <v>2.9790000000000001</v>
      </c>
      <c r="DO268">
        <v>4</v>
      </c>
      <c r="DP268">
        <v>0</v>
      </c>
      <c r="DQ268">
        <v>-100</v>
      </c>
    </row>
    <row r="269" spans="3:121" x14ac:dyDescent="0.25">
      <c r="C269" t="s">
        <v>108</v>
      </c>
      <c r="D269" t="s">
        <v>12</v>
      </c>
      <c r="E269" t="s">
        <v>12</v>
      </c>
      <c r="I269">
        <v>5.7030000000000003</v>
      </c>
      <c r="O269" t="s">
        <v>108</v>
      </c>
      <c r="P269" t="s">
        <v>12</v>
      </c>
      <c r="Q269" t="s">
        <v>12</v>
      </c>
      <c r="U269">
        <v>5.7030000000000003</v>
      </c>
      <c r="AA269" t="s">
        <v>108</v>
      </c>
      <c r="AB269" t="s">
        <v>12</v>
      </c>
      <c r="AC269" t="s">
        <v>12</v>
      </c>
      <c r="AD269">
        <v>3.79</v>
      </c>
      <c r="AE269">
        <v>5.7030000000000003</v>
      </c>
      <c r="AF269">
        <v>133</v>
      </c>
      <c r="AH269">
        <v>5.7030000000000003</v>
      </c>
      <c r="AI269">
        <v>4</v>
      </c>
      <c r="AJ269">
        <v>0.01</v>
      </c>
      <c r="AK269">
        <v>-99.8</v>
      </c>
      <c r="AM269" t="s">
        <v>108</v>
      </c>
      <c r="AN269" t="s">
        <v>12</v>
      </c>
      <c r="AO269" t="s">
        <v>12</v>
      </c>
      <c r="AP269">
        <v>3.86</v>
      </c>
      <c r="AQ269">
        <v>178.541</v>
      </c>
      <c r="AR269">
        <v>3006</v>
      </c>
      <c r="AS269">
        <v>7.0570000000000004</v>
      </c>
      <c r="AT269">
        <v>101.199</v>
      </c>
      <c r="AV269">
        <v>286.64999999999998</v>
      </c>
      <c r="AY269" t="s">
        <v>108</v>
      </c>
      <c r="AZ269" t="s">
        <v>12</v>
      </c>
      <c r="BA269" t="s">
        <v>12</v>
      </c>
      <c r="BB269">
        <v>3.97</v>
      </c>
      <c r="BC269">
        <v>7.0570000000000004</v>
      </c>
      <c r="BD269">
        <v>248</v>
      </c>
      <c r="BF269">
        <v>7.0570000000000004</v>
      </c>
      <c r="BG269">
        <v>4</v>
      </c>
      <c r="BH269">
        <v>0</v>
      </c>
      <c r="BI269">
        <v>-100</v>
      </c>
      <c r="BK269" t="s">
        <v>108</v>
      </c>
      <c r="BL269" t="s">
        <v>12</v>
      </c>
      <c r="BM269" t="s">
        <v>12</v>
      </c>
      <c r="BW269" t="s">
        <v>108</v>
      </c>
      <c r="BX269" t="s">
        <v>12</v>
      </c>
      <c r="BY269" t="s">
        <v>12</v>
      </c>
      <c r="CE269">
        <v>4</v>
      </c>
      <c r="CI269" t="s">
        <v>108</v>
      </c>
      <c r="CJ269" t="s">
        <v>12</v>
      </c>
      <c r="CK269" t="s">
        <v>12</v>
      </c>
      <c r="CL269">
        <v>4.04</v>
      </c>
      <c r="CM269">
        <v>0.246</v>
      </c>
      <c r="CN269">
        <v>35</v>
      </c>
      <c r="CO269">
        <v>13.529</v>
      </c>
      <c r="CP269">
        <v>7.2999999999999995E-2</v>
      </c>
      <c r="CR269">
        <v>0.57999999999999996</v>
      </c>
      <c r="CU269" t="s">
        <v>108</v>
      </c>
      <c r="CV269" t="s">
        <v>12</v>
      </c>
      <c r="CW269" t="s">
        <v>12</v>
      </c>
      <c r="CX269">
        <v>4.45</v>
      </c>
      <c r="CY269">
        <v>47.228000000000002</v>
      </c>
      <c r="CZ269">
        <v>2391</v>
      </c>
      <c r="DA269">
        <v>13.529</v>
      </c>
      <c r="DB269">
        <v>13.962999999999999</v>
      </c>
      <c r="DD269">
        <v>47.93</v>
      </c>
      <c r="DG269" t="s">
        <v>108</v>
      </c>
      <c r="DH269" t="s">
        <v>12</v>
      </c>
      <c r="DI269" t="s">
        <v>12</v>
      </c>
      <c r="DJ269">
        <v>4.37</v>
      </c>
      <c r="DK269">
        <v>13.529</v>
      </c>
      <c r="DL269">
        <v>246</v>
      </c>
      <c r="DN269">
        <v>13.529</v>
      </c>
      <c r="DO269">
        <v>4</v>
      </c>
      <c r="DP269">
        <v>0</v>
      </c>
      <c r="DQ269">
        <v>-100</v>
      </c>
    </row>
    <row r="270" spans="3:121" x14ac:dyDescent="0.25">
      <c r="C270" t="s">
        <v>112</v>
      </c>
      <c r="D270" t="s">
        <v>12</v>
      </c>
      <c r="E270" t="s">
        <v>12</v>
      </c>
      <c r="I270">
        <v>0.32200000000000001</v>
      </c>
      <c r="O270" t="s">
        <v>112</v>
      </c>
      <c r="P270" t="s">
        <v>12</v>
      </c>
      <c r="Q270" t="s">
        <v>12</v>
      </c>
      <c r="R270">
        <v>3.79</v>
      </c>
      <c r="S270">
        <v>0.88</v>
      </c>
      <c r="T270">
        <v>95</v>
      </c>
      <c r="U270">
        <v>0.32200000000000001</v>
      </c>
      <c r="V270">
        <v>10.932</v>
      </c>
      <c r="X270">
        <v>159.94</v>
      </c>
      <c r="AA270" t="s">
        <v>112</v>
      </c>
      <c r="AB270" t="s">
        <v>12</v>
      </c>
      <c r="AC270" t="s">
        <v>12</v>
      </c>
      <c r="AD270">
        <v>3.81</v>
      </c>
      <c r="AE270">
        <v>0.32200000000000001</v>
      </c>
      <c r="AF270">
        <v>12</v>
      </c>
      <c r="AH270">
        <v>0.32200000000000001</v>
      </c>
      <c r="AI270">
        <v>4</v>
      </c>
      <c r="AJ270">
        <v>0</v>
      </c>
      <c r="AK270">
        <v>-100</v>
      </c>
      <c r="AM270" t="s">
        <v>112</v>
      </c>
      <c r="AN270" t="s">
        <v>12</v>
      </c>
      <c r="AO270" t="s">
        <v>12</v>
      </c>
      <c r="AP270">
        <v>3.86</v>
      </c>
      <c r="AQ270">
        <v>219.78399999999999</v>
      </c>
      <c r="AR270">
        <v>4284</v>
      </c>
      <c r="AS270">
        <v>12.113</v>
      </c>
      <c r="AT270">
        <v>72.578000000000003</v>
      </c>
      <c r="AV270">
        <v>205.46</v>
      </c>
      <c r="AY270" t="s">
        <v>112</v>
      </c>
      <c r="AZ270" t="s">
        <v>12</v>
      </c>
      <c r="BA270" t="s">
        <v>12</v>
      </c>
      <c r="BB270">
        <v>3.97</v>
      </c>
      <c r="BC270">
        <v>12.113</v>
      </c>
      <c r="BD270">
        <v>359</v>
      </c>
      <c r="BF270">
        <v>12.113</v>
      </c>
      <c r="BG270">
        <v>4</v>
      </c>
      <c r="BH270">
        <v>0</v>
      </c>
      <c r="BI270">
        <v>-100</v>
      </c>
      <c r="BK270" t="s">
        <v>112</v>
      </c>
      <c r="BL270" t="s">
        <v>12</v>
      </c>
      <c r="BM270" t="s">
        <v>12</v>
      </c>
      <c r="BN270">
        <v>4.0599999999999996</v>
      </c>
      <c r="BO270">
        <v>0.20300000000000001</v>
      </c>
      <c r="BP270">
        <v>12</v>
      </c>
      <c r="BW270" t="s">
        <v>112</v>
      </c>
      <c r="BX270" t="s">
        <v>12</v>
      </c>
      <c r="BY270" t="s">
        <v>12</v>
      </c>
      <c r="CE270">
        <v>4</v>
      </c>
      <c r="CI270" t="s">
        <v>112</v>
      </c>
      <c r="CJ270" t="s">
        <v>12</v>
      </c>
      <c r="CK270" t="s">
        <v>12</v>
      </c>
      <c r="CO270">
        <v>8.6460000000000008</v>
      </c>
      <c r="CU270" t="s">
        <v>112</v>
      </c>
      <c r="CV270" t="s">
        <v>12</v>
      </c>
      <c r="CW270" t="s">
        <v>12</v>
      </c>
      <c r="CX270">
        <v>4.38</v>
      </c>
      <c r="CY270">
        <v>69.248000000000005</v>
      </c>
      <c r="CZ270">
        <v>2207</v>
      </c>
      <c r="DA270">
        <v>8.6460000000000008</v>
      </c>
      <c r="DB270">
        <v>32.036999999999999</v>
      </c>
      <c r="DD270">
        <v>110.66</v>
      </c>
      <c r="DG270" t="s">
        <v>112</v>
      </c>
      <c r="DH270" t="s">
        <v>12</v>
      </c>
      <c r="DI270" t="s">
        <v>12</v>
      </c>
      <c r="DJ270">
        <v>4.4000000000000004</v>
      </c>
      <c r="DK270">
        <v>8.6460000000000008</v>
      </c>
      <c r="DL270">
        <v>340</v>
      </c>
      <c r="DN270">
        <v>8.6460000000000008</v>
      </c>
      <c r="DO270">
        <v>4</v>
      </c>
      <c r="DP270">
        <v>0</v>
      </c>
      <c r="DQ270">
        <v>-100</v>
      </c>
    </row>
    <row r="271" spans="3:121" x14ac:dyDescent="0.25">
      <c r="C271" t="s">
        <v>116</v>
      </c>
      <c r="D271" t="s">
        <v>12</v>
      </c>
      <c r="E271" t="s">
        <v>12</v>
      </c>
      <c r="F271">
        <v>3.83</v>
      </c>
      <c r="G271">
        <v>0.96</v>
      </c>
      <c r="H271">
        <v>30</v>
      </c>
      <c r="I271">
        <v>4.5970000000000004</v>
      </c>
      <c r="J271">
        <v>0.83499999999999996</v>
      </c>
      <c r="L271">
        <v>2.3199999999999998</v>
      </c>
      <c r="O271" t="s">
        <v>116</v>
      </c>
      <c r="P271" t="s">
        <v>12</v>
      </c>
      <c r="Q271" t="s">
        <v>12</v>
      </c>
      <c r="U271">
        <v>4.5970000000000004</v>
      </c>
      <c r="AA271" t="s">
        <v>116</v>
      </c>
      <c r="AB271" t="s">
        <v>12</v>
      </c>
      <c r="AC271" t="s">
        <v>12</v>
      </c>
      <c r="AD271">
        <v>3.81</v>
      </c>
      <c r="AE271">
        <v>4.5970000000000004</v>
      </c>
      <c r="AF271">
        <v>132</v>
      </c>
      <c r="AH271">
        <v>4.5970000000000004</v>
      </c>
      <c r="AI271">
        <v>4</v>
      </c>
      <c r="AJ271">
        <v>0.01</v>
      </c>
      <c r="AK271">
        <v>-99.9</v>
      </c>
      <c r="AM271" t="s">
        <v>116</v>
      </c>
      <c r="AN271" t="s">
        <v>12</v>
      </c>
      <c r="AO271" t="s">
        <v>12</v>
      </c>
      <c r="AY271" t="s">
        <v>116</v>
      </c>
      <c r="AZ271" t="s">
        <v>12</v>
      </c>
      <c r="BA271" t="s">
        <v>12</v>
      </c>
      <c r="BG271">
        <v>4</v>
      </c>
      <c r="BK271" t="s">
        <v>116</v>
      </c>
      <c r="BL271" t="s">
        <v>12</v>
      </c>
      <c r="BM271" t="s">
        <v>12</v>
      </c>
      <c r="BQ271">
        <v>0.23200000000000001</v>
      </c>
      <c r="BW271" t="s">
        <v>116</v>
      </c>
      <c r="BX271" t="s">
        <v>12</v>
      </c>
      <c r="BY271" t="s">
        <v>12</v>
      </c>
      <c r="BZ271">
        <v>4.05</v>
      </c>
      <c r="CA271">
        <v>0.23200000000000001</v>
      </c>
      <c r="CB271">
        <v>36</v>
      </c>
      <c r="CD271">
        <v>0.23200000000000001</v>
      </c>
      <c r="CE271">
        <v>4</v>
      </c>
      <c r="CF271">
        <v>0</v>
      </c>
      <c r="CG271">
        <v>-100</v>
      </c>
      <c r="CI271" t="s">
        <v>116</v>
      </c>
      <c r="CJ271" t="s">
        <v>12</v>
      </c>
      <c r="CK271" t="s">
        <v>12</v>
      </c>
      <c r="CO271">
        <v>10.156000000000001</v>
      </c>
      <c r="CU271" t="s">
        <v>116</v>
      </c>
      <c r="CV271" t="s">
        <v>12</v>
      </c>
      <c r="CW271" t="s">
        <v>12</v>
      </c>
      <c r="DA271">
        <v>10.156000000000001</v>
      </c>
      <c r="DG271" t="s">
        <v>116</v>
      </c>
      <c r="DH271" t="s">
        <v>12</v>
      </c>
      <c r="DI271" t="s">
        <v>12</v>
      </c>
      <c r="DJ271">
        <v>4.3600000000000003</v>
      </c>
      <c r="DK271">
        <v>10.156000000000001</v>
      </c>
      <c r="DL271">
        <v>202</v>
      </c>
      <c r="DN271">
        <v>10.156000000000001</v>
      </c>
      <c r="DO271">
        <v>4</v>
      </c>
      <c r="DP271">
        <v>0</v>
      </c>
      <c r="DQ271">
        <v>-100</v>
      </c>
    </row>
    <row r="272" spans="3:121" x14ac:dyDescent="0.25">
      <c r="C272" t="s">
        <v>121</v>
      </c>
      <c r="D272" t="s">
        <v>12</v>
      </c>
      <c r="E272" t="s">
        <v>12</v>
      </c>
      <c r="O272" t="s">
        <v>121</v>
      </c>
      <c r="P272" t="s">
        <v>12</v>
      </c>
      <c r="Q272" t="s">
        <v>12</v>
      </c>
      <c r="R272">
        <v>3.83</v>
      </c>
      <c r="S272">
        <v>20.353999999999999</v>
      </c>
      <c r="T272">
        <v>553</v>
      </c>
      <c r="AA272" t="s">
        <v>121</v>
      </c>
      <c r="AB272" t="s">
        <v>12</v>
      </c>
      <c r="AC272" t="s">
        <v>12</v>
      </c>
      <c r="AI272">
        <v>4</v>
      </c>
      <c r="AM272" t="s">
        <v>121</v>
      </c>
      <c r="AN272" t="s">
        <v>12</v>
      </c>
      <c r="AO272" t="s">
        <v>12</v>
      </c>
      <c r="AP272">
        <v>3.86</v>
      </c>
      <c r="AQ272">
        <v>108.33799999999999</v>
      </c>
      <c r="AR272">
        <v>2639</v>
      </c>
      <c r="AS272">
        <v>2.3199999999999998</v>
      </c>
      <c r="AT272">
        <v>186.79</v>
      </c>
      <c r="AV272">
        <v>529.44000000000005</v>
      </c>
      <c r="AY272" t="s">
        <v>121</v>
      </c>
      <c r="AZ272" t="s">
        <v>12</v>
      </c>
      <c r="BA272" t="s">
        <v>12</v>
      </c>
      <c r="BB272">
        <v>3.93</v>
      </c>
      <c r="BC272">
        <v>2.3199999999999998</v>
      </c>
      <c r="BD272">
        <v>130</v>
      </c>
      <c r="BF272">
        <v>2.3199999999999998</v>
      </c>
      <c r="BG272">
        <v>4</v>
      </c>
      <c r="BH272">
        <v>0</v>
      </c>
      <c r="BI272">
        <v>-100</v>
      </c>
      <c r="BK272" t="s">
        <v>121</v>
      </c>
      <c r="BL272" t="s">
        <v>12</v>
      </c>
      <c r="BM272" t="s">
        <v>12</v>
      </c>
      <c r="BQ272">
        <v>0.156</v>
      </c>
      <c r="BW272" t="s">
        <v>121</v>
      </c>
      <c r="BX272" t="s">
        <v>12</v>
      </c>
      <c r="BY272" t="s">
        <v>12</v>
      </c>
      <c r="BZ272">
        <v>4.05</v>
      </c>
      <c r="CA272">
        <v>0.156</v>
      </c>
      <c r="CB272">
        <v>9</v>
      </c>
      <c r="CD272">
        <v>0.156</v>
      </c>
      <c r="CE272">
        <v>4</v>
      </c>
      <c r="CF272">
        <v>0</v>
      </c>
      <c r="CG272">
        <v>-100</v>
      </c>
      <c r="CI272" t="s">
        <v>121</v>
      </c>
      <c r="CJ272" t="s">
        <v>12</v>
      </c>
      <c r="CK272" t="s">
        <v>12</v>
      </c>
      <c r="CL272">
        <v>4.0599999999999996</v>
      </c>
      <c r="CM272">
        <v>4.4290000000000003</v>
      </c>
      <c r="CN272">
        <v>252</v>
      </c>
      <c r="CO272">
        <v>4.8029999999999999</v>
      </c>
      <c r="CP272">
        <v>3.6890000000000001</v>
      </c>
      <c r="CR272">
        <v>60.97</v>
      </c>
      <c r="CU272" t="s">
        <v>121</v>
      </c>
      <c r="CV272" t="s">
        <v>12</v>
      </c>
      <c r="CW272" t="s">
        <v>12</v>
      </c>
      <c r="DA272">
        <v>4.8029999999999999</v>
      </c>
      <c r="DG272" t="s">
        <v>121</v>
      </c>
      <c r="DH272" t="s">
        <v>12</v>
      </c>
      <c r="DI272" t="s">
        <v>12</v>
      </c>
      <c r="DJ272">
        <v>4.4000000000000004</v>
      </c>
      <c r="DK272">
        <v>4.8029999999999999</v>
      </c>
      <c r="DL272">
        <v>181</v>
      </c>
      <c r="DN272">
        <v>4.8029999999999999</v>
      </c>
      <c r="DO272">
        <v>4</v>
      </c>
      <c r="DP272">
        <v>0</v>
      </c>
      <c r="DQ272">
        <v>-100</v>
      </c>
    </row>
    <row r="273" spans="3:121" x14ac:dyDescent="0.25">
      <c r="C273" t="s">
        <v>122</v>
      </c>
      <c r="D273" t="s">
        <v>12</v>
      </c>
      <c r="E273" t="s">
        <v>12</v>
      </c>
      <c r="F273">
        <v>3.86</v>
      </c>
      <c r="G273">
        <v>1.0760000000000001</v>
      </c>
      <c r="H273">
        <v>86</v>
      </c>
      <c r="O273" t="s">
        <v>122</v>
      </c>
      <c r="P273" t="s">
        <v>12</v>
      </c>
      <c r="Q273" t="s">
        <v>12</v>
      </c>
      <c r="R273">
        <v>3.83</v>
      </c>
      <c r="S273">
        <v>1.8049999999999999</v>
      </c>
      <c r="T273">
        <v>126</v>
      </c>
      <c r="AA273" t="s">
        <v>122</v>
      </c>
      <c r="AB273" t="s">
        <v>12</v>
      </c>
      <c r="AC273" t="s">
        <v>12</v>
      </c>
      <c r="AI273">
        <v>4</v>
      </c>
      <c r="AM273" t="s">
        <v>122</v>
      </c>
      <c r="AN273" t="s">
        <v>12</v>
      </c>
      <c r="AO273" t="s">
        <v>12</v>
      </c>
      <c r="AP273">
        <v>3.86</v>
      </c>
      <c r="AQ273">
        <v>243.37799999999999</v>
      </c>
      <c r="AR273">
        <v>5428</v>
      </c>
      <c r="AY273" t="s">
        <v>122</v>
      </c>
      <c r="AZ273" t="s">
        <v>12</v>
      </c>
      <c r="BA273" t="s">
        <v>12</v>
      </c>
      <c r="BG273">
        <v>4</v>
      </c>
      <c r="BK273" t="s">
        <v>122</v>
      </c>
      <c r="BL273" t="s">
        <v>12</v>
      </c>
      <c r="BM273" t="s">
        <v>12</v>
      </c>
      <c r="BW273" t="s">
        <v>122</v>
      </c>
      <c r="BX273" t="s">
        <v>12</v>
      </c>
      <c r="BY273" t="s">
        <v>12</v>
      </c>
      <c r="CE273">
        <v>4</v>
      </c>
      <c r="CI273" t="s">
        <v>122</v>
      </c>
      <c r="CJ273" t="s">
        <v>12</v>
      </c>
      <c r="CK273" t="s">
        <v>12</v>
      </c>
      <c r="CL273">
        <v>4.0599999999999996</v>
      </c>
      <c r="CM273">
        <v>5.79</v>
      </c>
      <c r="CN273">
        <v>191</v>
      </c>
      <c r="CO273">
        <v>0.24199999999999999</v>
      </c>
      <c r="CP273">
        <v>95.701999999999998</v>
      </c>
      <c r="CR273">
        <v>1597.58</v>
      </c>
      <c r="CU273" t="s">
        <v>122</v>
      </c>
      <c r="CV273" t="s">
        <v>12</v>
      </c>
      <c r="CW273" t="s">
        <v>12</v>
      </c>
      <c r="CX273">
        <v>4.3600000000000003</v>
      </c>
      <c r="CY273">
        <v>4.8239999999999998</v>
      </c>
      <c r="CZ273">
        <v>525</v>
      </c>
      <c r="DA273">
        <v>0.24199999999999999</v>
      </c>
      <c r="DB273">
        <v>79.736000000000004</v>
      </c>
      <c r="DD273">
        <v>276.24</v>
      </c>
      <c r="DG273" t="s">
        <v>122</v>
      </c>
      <c r="DH273" t="s">
        <v>12</v>
      </c>
      <c r="DI273" t="s">
        <v>12</v>
      </c>
      <c r="DJ273">
        <v>4.42</v>
      </c>
      <c r="DK273">
        <v>0.24199999999999999</v>
      </c>
      <c r="DL273">
        <v>58</v>
      </c>
      <c r="DN273">
        <v>0.24199999999999999</v>
      </c>
      <c r="DO273">
        <v>4</v>
      </c>
      <c r="DP273">
        <v>0</v>
      </c>
      <c r="DQ273">
        <v>-100</v>
      </c>
    </row>
    <row r="274" spans="3:121" x14ac:dyDescent="0.25">
      <c r="C274" t="s">
        <v>124</v>
      </c>
      <c r="D274" t="s">
        <v>12</v>
      </c>
      <c r="E274" t="s">
        <v>12</v>
      </c>
      <c r="F274">
        <v>3.89</v>
      </c>
      <c r="G274">
        <v>6.4969999999999999</v>
      </c>
      <c r="H274">
        <v>168</v>
      </c>
      <c r="O274" t="s">
        <v>124</v>
      </c>
      <c r="P274" t="s">
        <v>12</v>
      </c>
      <c r="Q274" t="s">
        <v>12</v>
      </c>
      <c r="R274">
        <v>3.82</v>
      </c>
      <c r="S274">
        <v>12.763999999999999</v>
      </c>
      <c r="T274">
        <v>267</v>
      </c>
      <c r="AA274" t="s">
        <v>124</v>
      </c>
      <c r="AB274" t="s">
        <v>12</v>
      </c>
      <c r="AC274" t="s">
        <v>12</v>
      </c>
      <c r="AI274">
        <v>4</v>
      </c>
      <c r="AM274" t="s">
        <v>124</v>
      </c>
      <c r="AN274" t="s">
        <v>12</v>
      </c>
      <c r="AO274" t="s">
        <v>12</v>
      </c>
      <c r="AS274">
        <v>3.5350000000000001</v>
      </c>
      <c r="AY274" t="s">
        <v>124</v>
      </c>
      <c r="AZ274" t="s">
        <v>12</v>
      </c>
      <c r="BA274" t="s">
        <v>12</v>
      </c>
      <c r="BB274">
        <v>3.91</v>
      </c>
      <c r="BC274">
        <v>3.5350000000000001</v>
      </c>
      <c r="BD274">
        <v>119</v>
      </c>
      <c r="BF274">
        <v>3.5350000000000001</v>
      </c>
      <c r="BG274">
        <v>4</v>
      </c>
      <c r="BH274">
        <v>0</v>
      </c>
      <c r="BI274">
        <v>-100</v>
      </c>
      <c r="BK274" t="s">
        <v>124</v>
      </c>
      <c r="BL274" t="s">
        <v>12</v>
      </c>
      <c r="BM274" t="s">
        <v>12</v>
      </c>
      <c r="BW274" t="s">
        <v>124</v>
      </c>
      <c r="BX274" t="s">
        <v>12</v>
      </c>
      <c r="BY274" t="s">
        <v>12</v>
      </c>
      <c r="CE274">
        <v>4</v>
      </c>
      <c r="CI274" t="s">
        <v>124</v>
      </c>
      <c r="CJ274" t="s">
        <v>12</v>
      </c>
      <c r="CK274" t="s">
        <v>12</v>
      </c>
      <c r="CL274">
        <v>4.09</v>
      </c>
      <c r="CM274">
        <v>9.9320000000000004</v>
      </c>
      <c r="CN274">
        <v>215</v>
      </c>
      <c r="CU274" t="s">
        <v>124</v>
      </c>
      <c r="CV274" t="s">
        <v>12</v>
      </c>
      <c r="CW274" t="s">
        <v>12</v>
      </c>
      <c r="CX274">
        <v>4.3600000000000003</v>
      </c>
      <c r="CY274">
        <v>22.948</v>
      </c>
      <c r="CZ274">
        <v>1505</v>
      </c>
      <c r="DG274" t="s">
        <v>124</v>
      </c>
      <c r="DH274" t="s">
        <v>12</v>
      </c>
      <c r="DI274" t="s">
        <v>12</v>
      </c>
      <c r="DO274">
        <v>4</v>
      </c>
    </row>
    <row r="275" spans="3:121" x14ac:dyDescent="0.25">
      <c r="C275" t="s">
        <v>137</v>
      </c>
      <c r="D275" t="s">
        <v>12</v>
      </c>
      <c r="E275" t="s">
        <v>12</v>
      </c>
      <c r="I275">
        <v>1.329</v>
      </c>
      <c r="O275" t="s">
        <v>137</v>
      </c>
      <c r="P275" t="s">
        <v>12</v>
      </c>
      <c r="Q275" t="s">
        <v>12</v>
      </c>
      <c r="R275">
        <v>3.83</v>
      </c>
      <c r="S275">
        <v>17.262</v>
      </c>
      <c r="T275">
        <v>362</v>
      </c>
      <c r="U275">
        <v>1.329</v>
      </c>
      <c r="V275">
        <v>51.954999999999998</v>
      </c>
      <c r="X275">
        <v>766.16</v>
      </c>
      <c r="AA275" t="s">
        <v>137</v>
      </c>
      <c r="AB275" t="s">
        <v>12</v>
      </c>
      <c r="AC275" t="s">
        <v>12</v>
      </c>
      <c r="AD275">
        <v>3.81</v>
      </c>
      <c r="AE275">
        <v>1.329</v>
      </c>
      <c r="AF275">
        <v>48</v>
      </c>
      <c r="AH275">
        <v>1.329</v>
      </c>
      <c r="AI275">
        <v>4</v>
      </c>
      <c r="AJ275">
        <v>0</v>
      </c>
      <c r="AK275">
        <v>-100</v>
      </c>
      <c r="AM275" t="s">
        <v>137</v>
      </c>
      <c r="AN275" t="s">
        <v>12</v>
      </c>
      <c r="AO275" t="s">
        <v>12</v>
      </c>
      <c r="AP275">
        <v>3.86</v>
      </c>
      <c r="AQ275">
        <v>135.857</v>
      </c>
      <c r="AR275">
        <v>3418</v>
      </c>
      <c r="AS275">
        <v>4.8940000000000001</v>
      </c>
      <c r="AT275">
        <v>111.04</v>
      </c>
      <c r="AV275">
        <v>314.56</v>
      </c>
      <c r="AY275" t="s">
        <v>137</v>
      </c>
      <c r="AZ275" t="s">
        <v>12</v>
      </c>
      <c r="BA275" t="s">
        <v>12</v>
      </c>
      <c r="BB275">
        <v>3.97</v>
      </c>
      <c r="BC275">
        <v>4.8940000000000001</v>
      </c>
      <c r="BD275">
        <v>185</v>
      </c>
      <c r="BF275">
        <v>4.8940000000000001</v>
      </c>
      <c r="BG275">
        <v>4</v>
      </c>
      <c r="BH275">
        <v>0</v>
      </c>
      <c r="BI275">
        <v>-100</v>
      </c>
      <c r="BK275" t="s">
        <v>137</v>
      </c>
      <c r="BL275" t="s">
        <v>12</v>
      </c>
      <c r="BM275" t="s">
        <v>12</v>
      </c>
      <c r="BQ275">
        <v>1.3380000000000001</v>
      </c>
      <c r="BW275" t="s">
        <v>137</v>
      </c>
      <c r="BX275" t="s">
        <v>12</v>
      </c>
      <c r="BY275" t="s">
        <v>12</v>
      </c>
      <c r="BZ275">
        <v>4.0999999999999996</v>
      </c>
      <c r="CA275">
        <v>1.3380000000000001</v>
      </c>
      <c r="CB275">
        <v>61</v>
      </c>
      <c r="CD275">
        <v>1.3380000000000001</v>
      </c>
      <c r="CE275">
        <v>4</v>
      </c>
      <c r="CF275">
        <v>0</v>
      </c>
      <c r="CG275">
        <v>-99.9</v>
      </c>
      <c r="CI275" t="s">
        <v>137</v>
      </c>
      <c r="CJ275" t="s">
        <v>12</v>
      </c>
      <c r="CK275" t="s">
        <v>12</v>
      </c>
      <c r="CL275">
        <v>4.08</v>
      </c>
      <c r="CM275">
        <v>2.282</v>
      </c>
      <c r="CN275">
        <v>84</v>
      </c>
      <c r="CO275">
        <v>0.11899999999999999</v>
      </c>
      <c r="CP275">
        <v>76.706000000000003</v>
      </c>
      <c r="CR275">
        <v>1280.3399999999999</v>
      </c>
      <c r="CU275" t="s">
        <v>137</v>
      </c>
      <c r="CV275" t="s">
        <v>12</v>
      </c>
      <c r="CW275" t="s">
        <v>12</v>
      </c>
      <c r="DA275">
        <v>0.11899999999999999</v>
      </c>
      <c r="DG275" t="s">
        <v>137</v>
      </c>
      <c r="DH275" t="s">
        <v>12</v>
      </c>
      <c r="DI275" t="s">
        <v>12</v>
      </c>
      <c r="DJ275">
        <v>4.4000000000000004</v>
      </c>
      <c r="DK275">
        <v>0.11899999999999999</v>
      </c>
      <c r="DL275">
        <v>22</v>
      </c>
      <c r="DN275">
        <v>0.11899999999999999</v>
      </c>
      <c r="DO275">
        <v>4</v>
      </c>
      <c r="DP275">
        <v>0</v>
      </c>
      <c r="DQ275">
        <v>-100</v>
      </c>
    </row>
    <row r="276" spans="3:121" x14ac:dyDescent="0.25">
      <c r="C276" t="s">
        <v>150</v>
      </c>
      <c r="D276" t="s">
        <v>12</v>
      </c>
      <c r="E276" t="s">
        <v>12</v>
      </c>
      <c r="F276">
        <v>3.83</v>
      </c>
      <c r="G276">
        <v>17.593</v>
      </c>
      <c r="H276">
        <v>249</v>
      </c>
      <c r="O276" t="s">
        <v>150</v>
      </c>
      <c r="P276" t="s">
        <v>12</v>
      </c>
      <c r="Q276" t="s">
        <v>12</v>
      </c>
      <c r="R276">
        <v>3.82</v>
      </c>
      <c r="S276">
        <v>6.0979999999999999</v>
      </c>
      <c r="T276">
        <v>182</v>
      </c>
      <c r="AA276" t="s">
        <v>150</v>
      </c>
      <c r="AB276" t="s">
        <v>12</v>
      </c>
      <c r="AC276" t="s">
        <v>12</v>
      </c>
      <c r="AI276">
        <v>4</v>
      </c>
      <c r="AM276" t="s">
        <v>150</v>
      </c>
      <c r="AN276" t="s">
        <v>12</v>
      </c>
      <c r="AO276" t="s">
        <v>12</v>
      </c>
      <c r="AP276">
        <v>3.85</v>
      </c>
      <c r="AQ276">
        <v>166.99600000000001</v>
      </c>
      <c r="AR276">
        <v>3172</v>
      </c>
      <c r="AY276" t="s">
        <v>150</v>
      </c>
      <c r="AZ276" t="s">
        <v>12</v>
      </c>
      <c r="BA276" t="s">
        <v>12</v>
      </c>
      <c r="BG276">
        <v>4</v>
      </c>
      <c r="BK276" t="s">
        <v>150</v>
      </c>
      <c r="BL276" t="s">
        <v>12</v>
      </c>
      <c r="BM276" t="s">
        <v>12</v>
      </c>
      <c r="BN276">
        <v>4.0599999999999996</v>
      </c>
      <c r="BO276">
        <v>1.23</v>
      </c>
      <c r="BP276">
        <v>72</v>
      </c>
      <c r="BW276" t="s">
        <v>150</v>
      </c>
      <c r="BX276" t="s">
        <v>12</v>
      </c>
      <c r="BY276" t="s">
        <v>12</v>
      </c>
      <c r="CE276">
        <v>4</v>
      </c>
      <c r="CI276" t="s">
        <v>150</v>
      </c>
      <c r="CJ276" t="s">
        <v>12</v>
      </c>
      <c r="CK276" t="s">
        <v>12</v>
      </c>
      <c r="CL276">
        <v>4.04</v>
      </c>
      <c r="CM276">
        <v>13.821</v>
      </c>
      <c r="CN276">
        <v>319</v>
      </c>
      <c r="CO276">
        <v>1.22</v>
      </c>
      <c r="CP276">
        <v>45.314999999999998</v>
      </c>
      <c r="CR276">
        <v>756.11</v>
      </c>
      <c r="CU276" t="s">
        <v>150</v>
      </c>
      <c r="CV276" t="s">
        <v>12</v>
      </c>
      <c r="CW276" t="s">
        <v>12</v>
      </c>
      <c r="CX276">
        <v>4.42</v>
      </c>
      <c r="CY276">
        <v>49.545000000000002</v>
      </c>
      <c r="CZ276">
        <v>2242</v>
      </c>
      <c r="DA276">
        <v>1.22</v>
      </c>
      <c r="DB276">
        <v>162.44300000000001</v>
      </c>
      <c r="DD276">
        <v>563.34</v>
      </c>
      <c r="DG276" t="s">
        <v>150</v>
      </c>
      <c r="DH276" t="s">
        <v>12</v>
      </c>
      <c r="DI276" t="s">
        <v>12</v>
      </c>
      <c r="DJ276">
        <v>4.3899999999999997</v>
      </c>
      <c r="DK276">
        <v>1.22</v>
      </c>
      <c r="DL276">
        <v>126</v>
      </c>
      <c r="DN276">
        <v>1.22</v>
      </c>
      <c r="DO276">
        <v>4</v>
      </c>
      <c r="DP276">
        <v>0</v>
      </c>
      <c r="DQ276">
        <v>-100</v>
      </c>
    </row>
    <row r="277" spans="3:121" x14ac:dyDescent="0.25">
      <c r="C277" t="s">
        <v>163</v>
      </c>
      <c r="D277" t="s">
        <v>12</v>
      </c>
      <c r="E277" t="s">
        <v>12</v>
      </c>
      <c r="F277">
        <v>3.85</v>
      </c>
      <c r="G277">
        <v>6.2190000000000003</v>
      </c>
      <c r="H277">
        <v>242</v>
      </c>
      <c r="O277" t="s">
        <v>163</v>
      </c>
      <c r="P277" t="s">
        <v>12</v>
      </c>
      <c r="Q277" t="s">
        <v>12</v>
      </c>
      <c r="R277">
        <v>3.82</v>
      </c>
      <c r="S277">
        <v>2.7949999999999999</v>
      </c>
      <c r="T277">
        <v>99</v>
      </c>
      <c r="AA277" t="s">
        <v>163</v>
      </c>
      <c r="AB277" t="s">
        <v>12</v>
      </c>
      <c r="AC277" t="s">
        <v>12</v>
      </c>
      <c r="AI277">
        <v>4</v>
      </c>
      <c r="AM277" t="s">
        <v>163</v>
      </c>
      <c r="AN277" t="s">
        <v>12</v>
      </c>
      <c r="AO277" t="s">
        <v>12</v>
      </c>
      <c r="AS277">
        <v>3.6219999999999999</v>
      </c>
      <c r="AY277" t="s">
        <v>163</v>
      </c>
      <c r="AZ277" t="s">
        <v>12</v>
      </c>
      <c r="BA277" t="s">
        <v>12</v>
      </c>
      <c r="BB277">
        <v>3.97</v>
      </c>
      <c r="BC277">
        <v>3.6219999999999999</v>
      </c>
      <c r="BD277">
        <v>139</v>
      </c>
      <c r="BF277">
        <v>3.6219999999999999</v>
      </c>
      <c r="BG277">
        <v>4</v>
      </c>
      <c r="BH277">
        <v>0</v>
      </c>
      <c r="BI277">
        <v>-100</v>
      </c>
      <c r="BK277" t="s">
        <v>163</v>
      </c>
      <c r="BL277" t="s">
        <v>12</v>
      </c>
      <c r="BM277" t="s">
        <v>12</v>
      </c>
      <c r="BQ277">
        <v>0.28899999999999998</v>
      </c>
      <c r="BW277" t="s">
        <v>163</v>
      </c>
      <c r="BX277" t="s">
        <v>12</v>
      </c>
      <c r="BY277" t="s">
        <v>12</v>
      </c>
      <c r="BZ277">
        <v>4.0999999999999996</v>
      </c>
      <c r="CA277">
        <v>0.28899999999999998</v>
      </c>
      <c r="CB277">
        <v>13</v>
      </c>
      <c r="CD277">
        <v>0.28899999999999998</v>
      </c>
      <c r="CE277">
        <v>4</v>
      </c>
      <c r="CF277">
        <v>0</v>
      </c>
      <c r="CG277">
        <v>-100</v>
      </c>
      <c r="CI277" t="s">
        <v>163</v>
      </c>
      <c r="CJ277" t="s">
        <v>12</v>
      </c>
      <c r="CK277" t="s">
        <v>12</v>
      </c>
      <c r="CL277">
        <v>4.07</v>
      </c>
      <c r="CM277">
        <v>2.4470000000000001</v>
      </c>
      <c r="CN277">
        <v>167</v>
      </c>
      <c r="CO277">
        <v>7.1970000000000001</v>
      </c>
      <c r="CP277">
        <v>1.36</v>
      </c>
      <c r="CR277">
        <v>22.08</v>
      </c>
      <c r="CU277" t="s">
        <v>163</v>
      </c>
      <c r="CV277" t="s">
        <v>12</v>
      </c>
      <c r="CW277" t="s">
        <v>12</v>
      </c>
      <c r="CX277">
        <v>4.4400000000000004</v>
      </c>
      <c r="CY277">
        <v>120.509</v>
      </c>
      <c r="CZ277">
        <v>2214</v>
      </c>
      <c r="DA277">
        <v>7.1970000000000001</v>
      </c>
      <c r="DB277">
        <v>66.977000000000004</v>
      </c>
      <c r="DD277">
        <v>231.95</v>
      </c>
      <c r="DG277" t="s">
        <v>163</v>
      </c>
      <c r="DH277" t="s">
        <v>12</v>
      </c>
      <c r="DI277" t="s">
        <v>12</v>
      </c>
      <c r="DJ277">
        <v>4.41</v>
      </c>
      <c r="DK277">
        <v>7.1970000000000001</v>
      </c>
      <c r="DL277">
        <v>270</v>
      </c>
      <c r="DN277">
        <v>7.1970000000000001</v>
      </c>
      <c r="DO277">
        <v>4</v>
      </c>
      <c r="DP277">
        <v>0</v>
      </c>
      <c r="DQ277">
        <v>-100</v>
      </c>
    </row>
    <row r="278" spans="3:121" x14ac:dyDescent="0.25">
      <c r="C278" t="s">
        <v>165</v>
      </c>
      <c r="D278" t="s">
        <v>12</v>
      </c>
      <c r="E278" t="s">
        <v>12</v>
      </c>
      <c r="I278">
        <v>3.3109999999999999</v>
      </c>
      <c r="O278" t="s">
        <v>165</v>
      </c>
      <c r="P278" t="s">
        <v>12</v>
      </c>
      <c r="Q278" t="s">
        <v>12</v>
      </c>
      <c r="U278">
        <v>3.3109999999999999</v>
      </c>
      <c r="AA278" t="s">
        <v>165</v>
      </c>
      <c r="AB278" t="s">
        <v>12</v>
      </c>
      <c r="AC278" t="s">
        <v>12</v>
      </c>
      <c r="AD278">
        <v>3.81</v>
      </c>
      <c r="AE278">
        <v>3.3109999999999999</v>
      </c>
      <c r="AF278">
        <v>119</v>
      </c>
      <c r="AH278">
        <v>3.3109999999999999</v>
      </c>
      <c r="AI278">
        <v>4</v>
      </c>
      <c r="AJ278">
        <v>0</v>
      </c>
      <c r="AK278">
        <v>-99.9</v>
      </c>
      <c r="AM278" t="s">
        <v>165</v>
      </c>
      <c r="AN278" t="s">
        <v>12</v>
      </c>
      <c r="AO278" t="s">
        <v>12</v>
      </c>
      <c r="AP278">
        <v>3.85</v>
      </c>
      <c r="AQ278">
        <v>202.452</v>
      </c>
      <c r="AR278">
        <v>3781</v>
      </c>
      <c r="AS278">
        <v>1.2390000000000001</v>
      </c>
      <c r="AT278">
        <v>653.59799999999996</v>
      </c>
      <c r="AV278">
        <v>1853.58</v>
      </c>
      <c r="AY278" t="s">
        <v>165</v>
      </c>
      <c r="AZ278" t="s">
        <v>12</v>
      </c>
      <c r="BA278" t="s">
        <v>12</v>
      </c>
      <c r="BB278">
        <v>4.01</v>
      </c>
      <c r="BC278">
        <v>1.2390000000000001</v>
      </c>
      <c r="BD278">
        <v>97</v>
      </c>
      <c r="BF278">
        <v>1.2390000000000001</v>
      </c>
      <c r="BG278">
        <v>4</v>
      </c>
      <c r="BH278">
        <v>0</v>
      </c>
      <c r="BI278">
        <v>-100</v>
      </c>
      <c r="BK278" t="s">
        <v>165</v>
      </c>
      <c r="BL278" t="s">
        <v>12</v>
      </c>
      <c r="BM278" t="s">
        <v>12</v>
      </c>
      <c r="BQ278">
        <v>0.254</v>
      </c>
      <c r="BW278" t="s">
        <v>165</v>
      </c>
      <c r="BX278" t="s">
        <v>12</v>
      </c>
      <c r="BY278" t="s">
        <v>12</v>
      </c>
      <c r="BZ278">
        <v>4.04</v>
      </c>
      <c r="CA278">
        <v>0.254</v>
      </c>
      <c r="CB278">
        <v>45</v>
      </c>
      <c r="CD278">
        <v>0.254</v>
      </c>
      <c r="CE278">
        <v>4</v>
      </c>
      <c r="CF278">
        <v>0</v>
      </c>
      <c r="CG278">
        <v>-100</v>
      </c>
      <c r="CI278" t="s">
        <v>165</v>
      </c>
      <c r="CJ278" t="s">
        <v>12</v>
      </c>
      <c r="CK278" t="s">
        <v>12</v>
      </c>
      <c r="CL278">
        <v>4.0599999999999996</v>
      </c>
      <c r="CM278">
        <v>3.3359999999999999</v>
      </c>
      <c r="CN278">
        <v>134</v>
      </c>
      <c r="CO278">
        <v>1.133</v>
      </c>
      <c r="CP278">
        <v>11.778</v>
      </c>
      <c r="CR278">
        <v>196.05</v>
      </c>
      <c r="CU278" t="s">
        <v>165</v>
      </c>
      <c r="CV278" t="s">
        <v>12</v>
      </c>
      <c r="CW278" t="s">
        <v>12</v>
      </c>
      <c r="CX278">
        <v>4.42</v>
      </c>
      <c r="CY278">
        <v>11.766</v>
      </c>
      <c r="CZ278">
        <v>1260</v>
      </c>
      <c r="DA278">
        <v>1.133</v>
      </c>
      <c r="DB278">
        <v>41.539000000000001</v>
      </c>
      <c r="DD278">
        <v>143.65</v>
      </c>
      <c r="DG278" t="s">
        <v>165</v>
      </c>
      <c r="DH278" t="s">
        <v>12</v>
      </c>
      <c r="DI278" t="s">
        <v>12</v>
      </c>
      <c r="DJ278">
        <v>4.38</v>
      </c>
      <c r="DK278">
        <v>1.133</v>
      </c>
      <c r="DL278">
        <v>113</v>
      </c>
      <c r="DN278">
        <v>1.133</v>
      </c>
      <c r="DO278">
        <v>4</v>
      </c>
      <c r="DP278">
        <v>0</v>
      </c>
      <c r="DQ278">
        <v>-100</v>
      </c>
    </row>
    <row r="279" spans="3:121" x14ac:dyDescent="0.25">
      <c r="C279" t="s">
        <v>178</v>
      </c>
      <c r="D279" t="s">
        <v>12</v>
      </c>
      <c r="E279" t="s">
        <v>12</v>
      </c>
      <c r="F279">
        <v>3.91</v>
      </c>
      <c r="G279">
        <v>20.044</v>
      </c>
      <c r="H279">
        <v>377</v>
      </c>
      <c r="O279" t="s">
        <v>178</v>
      </c>
      <c r="P279" t="s">
        <v>12</v>
      </c>
      <c r="Q279" t="s">
        <v>12</v>
      </c>
      <c r="AA279" t="s">
        <v>178</v>
      </c>
      <c r="AB279" t="s">
        <v>12</v>
      </c>
      <c r="AC279" t="s">
        <v>12</v>
      </c>
      <c r="AI279">
        <v>4</v>
      </c>
      <c r="AM279" t="s">
        <v>178</v>
      </c>
      <c r="AN279" t="s">
        <v>12</v>
      </c>
      <c r="AO279" t="s">
        <v>12</v>
      </c>
      <c r="AP279">
        <v>3.86</v>
      </c>
      <c r="AQ279">
        <v>219.28800000000001</v>
      </c>
      <c r="AR279">
        <v>4057</v>
      </c>
      <c r="AY279" t="s">
        <v>178</v>
      </c>
      <c r="AZ279" t="s">
        <v>12</v>
      </c>
      <c r="BA279" t="s">
        <v>12</v>
      </c>
      <c r="BG279">
        <v>4</v>
      </c>
      <c r="BK279" t="s">
        <v>178</v>
      </c>
      <c r="BL279" t="s">
        <v>12</v>
      </c>
      <c r="BM279" t="s">
        <v>12</v>
      </c>
      <c r="BQ279">
        <v>0.20399999999999999</v>
      </c>
      <c r="BW279" t="s">
        <v>178</v>
      </c>
      <c r="BX279" t="s">
        <v>12</v>
      </c>
      <c r="BY279" t="s">
        <v>12</v>
      </c>
      <c r="BZ279">
        <v>4.0599999999999996</v>
      </c>
      <c r="CA279">
        <v>0.20399999999999999</v>
      </c>
      <c r="CB279">
        <v>16</v>
      </c>
      <c r="CD279">
        <v>0.20399999999999999</v>
      </c>
      <c r="CE279">
        <v>4</v>
      </c>
      <c r="CF279">
        <v>0</v>
      </c>
      <c r="CG279">
        <v>-100</v>
      </c>
      <c r="CI279" t="s">
        <v>178</v>
      </c>
      <c r="CJ279" t="s">
        <v>12</v>
      </c>
      <c r="CK279" t="s">
        <v>12</v>
      </c>
      <c r="CL279">
        <v>4.0199999999999996</v>
      </c>
      <c r="CM279">
        <v>3.5870000000000002</v>
      </c>
      <c r="CN279">
        <v>216</v>
      </c>
      <c r="CO279">
        <v>1.7849999999999999</v>
      </c>
      <c r="CP279">
        <v>8.0380000000000003</v>
      </c>
      <c r="CR279">
        <v>133.6</v>
      </c>
      <c r="CU279" t="s">
        <v>178</v>
      </c>
      <c r="CV279" t="s">
        <v>12</v>
      </c>
      <c r="CW279" t="s">
        <v>12</v>
      </c>
      <c r="CX279">
        <v>4.4000000000000004</v>
      </c>
      <c r="CY279">
        <v>73.177000000000007</v>
      </c>
      <c r="CZ279">
        <v>2401</v>
      </c>
      <c r="DA279">
        <v>1.7849999999999999</v>
      </c>
      <c r="DB279">
        <v>163.982</v>
      </c>
      <c r="DD279">
        <v>568.67999999999995</v>
      </c>
      <c r="DG279" t="s">
        <v>178</v>
      </c>
      <c r="DH279" t="s">
        <v>12</v>
      </c>
      <c r="DI279" t="s">
        <v>12</v>
      </c>
      <c r="DJ279">
        <v>4.3499999999999996</v>
      </c>
      <c r="DK279">
        <v>1.7849999999999999</v>
      </c>
      <c r="DL279">
        <v>169</v>
      </c>
      <c r="DN279">
        <v>1.7849999999999999</v>
      </c>
      <c r="DO279">
        <v>4</v>
      </c>
      <c r="DP279">
        <v>0</v>
      </c>
      <c r="DQ279">
        <v>-100</v>
      </c>
    </row>
    <row r="280" spans="3:121" x14ac:dyDescent="0.25">
      <c r="C280" t="s">
        <v>191</v>
      </c>
      <c r="D280" t="s">
        <v>12</v>
      </c>
      <c r="E280" t="s">
        <v>12</v>
      </c>
      <c r="O280" t="s">
        <v>191</v>
      </c>
      <c r="P280" t="s">
        <v>12</v>
      </c>
      <c r="Q280" t="s">
        <v>12</v>
      </c>
      <c r="R280">
        <v>3.82</v>
      </c>
      <c r="S280">
        <v>10.597</v>
      </c>
      <c r="T280">
        <v>266</v>
      </c>
      <c r="AA280" t="s">
        <v>191</v>
      </c>
      <c r="AB280" t="s">
        <v>12</v>
      </c>
      <c r="AC280" t="s">
        <v>12</v>
      </c>
      <c r="AI280">
        <v>4</v>
      </c>
      <c r="AM280" t="s">
        <v>191</v>
      </c>
      <c r="AN280" t="s">
        <v>12</v>
      </c>
      <c r="AO280" t="s">
        <v>12</v>
      </c>
      <c r="AP280">
        <v>3.85</v>
      </c>
      <c r="AQ280">
        <v>189.90799999999999</v>
      </c>
      <c r="AR280">
        <v>3607</v>
      </c>
      <c r="AY280" t="s">
        <v>191</v>
      </c>
      <c r="AZ280" t="s">
        <v>12</v>
      </c>
      <c r="BA280" t="s">
        <v>12</v>
      </c>
      <c r="BG280">
        <v>4</v>
      </c>
      <c r="BK280" t="s">
        <v>191</v>
      </c>
      <c r="BL280" t="s">
        <v>12</v>
      </c>
      <c r="BM280" t="s">
        <v>12</v>
      </c>
      <c r="BQ280">
        <v>0.32600000000000001</v>
      </c>
      <c r="BW280" t="s">
        <v>191</v>
      </c>
      <c r="BX280" t="s">
        <v>12</v>
      </c>
      <c r="BY280" t="s">
        <v>12</v>
      </c>
      <c r="BZ280">
        <v>4.09</v>
      </c>
      <c r="CA280">
        <v>0.32600000000000001</v>
      </c>
      <c r="CB280">
        <v>19</v>
      </c>
      <c r="CD280">
        <v>0.32600000000000001</v>
      </c>
      <c r="CE280">
        <v>4</v>
      </c>
      <c r="CF280">
        <v>0</v>
      </c>
      <c r="CG280">
        <v>-100</v>
      </c>
      <c r="CI280" t="s">
        <v>191</v>
      </c>
      <c r="CJ280" t="s">
        <v>12</v>
      </c>
      <c r="CK280" t="s">
        <v>12</v>
      </c>
      <c r="CL280">
        <v>4.0599999999999996</v>
      </c>
      <c r="CM280">
        <v>3.8130000000000002</v>
      </c>
      <c r="CN280">
        <v>215</v>
      </c>
      <c r="CO280">
        <v>8.8670000000000009</v>
      </c>
      <c r="CP280">
        <v>1.72</v>
      </c>
      <c r="CR280">
        <v>28.09</v>
      </c>
      <c r="CU280" t="s">
        <v>191</v>
      </c>
      <c r="CV280" t="s">
        <v>12</v>
      </c>
      <c r="CW280" t="s">
        <v>12</v>
      </c>
      <c r="DA280">
        <v>8.8670000000000009</v>
      </c>
      <c r="DG280" t="s">
        <v>191</v>
      </c>
      <c r="DH280" t="s">
        <v>12</v>
      </c>
      <c r="DI280" t="s">
        <v>12</v>
      </c>
      <c r="DJ280">
        <v>4.3899999999999997</v>
      </c>
      <c r="DK280">
        <v>8.8670000000000009</v>
      </c>
      <c r="DL280">
        <v>284</v>
      </c>
      <c r="DN280">
        <v>8.8670000000000009</v>
      </c>
      <c r="DO280">
        <v>4</v>
      </c>
      <c r="DP280">
        <v>0</v>
      </c>
      <c r="DQ280">
        <v>-100</v>
      </c>
    </row>
    <row r="281" spans="3:121" x14ac:dyDescent="0.25">
      <c r="C281" t="s">
        <v>204</v>
      </c>
      <c r="D281" t="s">
        <v>12</v>
      </c>
      <c r="E281" t="s">
        <v>12</v>
      </c>
      <c r="I281">
        <v>1.1399999999999999</v>
      </c>
      <c r="O281" t="s">
        <v>204</v>
      </c>
      <c r="P281" t="s">
        <v>12</v>
      </c>
      <c r="Q281" t="s">
        <v>12</v>
      </c>
      <c r="U281">
        <v>1.1399999999999999</v>
      </c>
      <c r="AA281" t="s">
        <v>204</v>
      </c>
      <c r="AB281" t="s">
        <v>12</v>
      </c>
      <c r="AC281" t="s">
        <v>12</v>
      </c>
      <c r="AD281">
        <v>3.8</v>
      </c>
      <c r="AE281">
        <v>1.1399999999999999</v>
      </c>
      <c r="AF281">
        <v>41</v>
      </c>
      <c r="AH281">
        <v>1.1399999999999999</v>
      </c>
      <c r="AI281">
        <v>4</v>
      </c>
      <c r="AJ281">
        <v>0</v>
      </c>
      <c r="AK281">
        <v>-100</v>
      </c>
      <c r="AM281" t="s">
        <v>204</v>
      </c>
      <c r="AN281" t="s">
        <v>12</v>
      </c>
      <c r="AO281" t="s">
        <v>12</v>
      </c>
      <c r="AP281">
        <v>3.85</v>
      </c>
      <c r="AQ281">
        <v>214.173</v>
      </c>
      <c r="AR281">
        <v>4079</v>
      </c>
      <c r="AS281">
        <v>14.521000000000001</v>
      </c>
      <c r="AT281">
        <v>58.997</v>
      </c>
      <c r="AV281">
        <v>166.94</v>
      </c>
      <c r="AY281" t="s">
        <v>204</v>
      </c>
      <c r="AZ281" t="s">
        <v>12</v>
      </c>
      <c r="BA281" t="s">
        <v>12</v>
      </c>
      <c r="BB281">
        <v>3.92</v>
      </c>
      <c r="BC281">
        <v>14.521000000000001</v>
      </c>
      <c r="BD281">
        <v>393</v>
      </c>
      <c r="BF281">
        <v>14.521000000000001</v>
      </c>
      <c r="BG281">
        <v>4</v>
      </c>
      <c r="BH281">
        <v>0</v>
      </c>
      <c r="BI281">
        <v>-100</v>
      </c>
      <c r="BK281" t="s">
        <v>204</v>
      </c>
      <c r="BL281" t="s">
        <v>12</v>
      </c>
      <c r="BM281" t="s">
        <v>12</v>
      </c>
      <c r="BN281">
        <v>4.05</v>
      </c>
      <c r="BO281">
        <v>0.16500000000000001</v>
      </c>
      <c r="BP281">
        <v>30</v>
      </c>
      <c r="BQ281">
        <v>0.33600000000000002</v>
      </c>
      <c r="BR281">
        <v>1.964</v>
      </c>
      <c r="BT281">
        <v>10.78</v>
      </c>
      <c r="BW281" t="s">
        <v>204</v>
      </c>
      <c r="BX281" t="s">
        <v>12</v>
      </c>
      <c r="BY281" t="s">
        <v>12</v>
      </c>
      <c r="BZ281">
        <v>4.09</v>
      </c>
      <c r="CA281">
        <v>0.33600000000000002</v>
      </c>
      <c r="CB281">
        <v>18</v>
      </c>
      <c r="CD281">
        <v>0.33600000000000002</v>
      </c>
      <c r="CE281">
        <v>4</v>
      </c>
      <c r="CF281">
        <v>0</v>
      </c>
      <c r="CG281">
        <v>-100</v>
      </c>
      <c r="CI281" t="s">
        <v>204</v>
      </c>
      <c r="CJ281" t="s">
        <v>12</v>
      </c>
      <c r="CK281" t="s">
        <v>12</v>
      </c>
      <c r="CL281">
        <v>4.0599999999999996</v>
      </c>
      <c r="CM281">
        <v>0.55400000000000005</v>
      </c>
      <c r="CN281">
        <v>114</v>
      </c>
      <c r="CO281">
        <v>0.21</v>
      </c>
      <c r="CP281">
        <v>10.552</v>
      </c>
      <c r="CR281">
        <v>175.59</v>
      </c>
      <c r="CU281" t="s">
        <v>204</v>
      </c>
      <c r="CV281" t="s">
        <v>12</v>
      </c>
      <c r="CW281" t="s">
        <v>12</v>
      </c>
      <c r="CX281">
        <v>4.43</v>
      </c>
      <c r="CY281">
        <v>5.2089999999999996</v>
      </c>
      <c r="CZ281">
        <v>616</v>
      </c>
      <c r="DA281">
        <v>0.21</v>
      </c>
      <c r="DB281">
        <v>99.218999999999994</v>
      </c>
      <c r="DD281">
        <v>343.87</v>
      </c>
      <c r="DG281" t="s">
        <v>204</v>
      </c>
      <c r="DH281" t="s">
        <v>12</v>
      </c>
      <c r="DI281" t="s">
        <v>12</v>
      </c>
      <c r="DJ281">
        <v>4.4400000000000004</v>
      </c>
      <c r="DK281">
        <v>0.21</v>
      </c>
      <c r="DL281">
        <v>68</v>
      </c>
      <c r="DN281">
        <v>0.21</v>
      </c>
      <c r="DO281">
        <v>4</v>
      </c>
      <c r="DP281">
        <v>0</v>
      </c>
      <c r="DQ281">
        <v>-100</v>
      </c>
    </row>
    <row r="282" spans="3:121" x14ac:dyDescent="0.25">
      <c r="C282" t="s">
        <v>206</v>
      </c>
      <c r="D282" t="s">
        <v>12</v>
      </c>
      <c r="E282" t="s">
        <v>12</v>
      </c>
      <c r="F282">
        <v>3.82</v>
      </c>
      <c r="G282">
        <v>1.4159999999999999</v>
      </c>
      <c r="H282">
        <v>98</v>
      </c>
      <c r="I282">
        <v>0.16400000000000001</v>
      </c>
      <c r="J282">
        <v>34.536999999999999</v>
      </c>
      <c r="L282">
        <v>125.54</v>
      </c>
      <c r="O282" t="s">
        <v>206</v>
      </c>
      <c r="P282" t="s">
        <v>12</v>
      </c>
      <c r="Q282" t="s">
        <v>12</v>
      </c>
      <c r="R282">
        <v>3.81</v>
      </c>
      <c r="S282">
        <v>10.285</v>
      </c>
      <c r="T282">
        <v>369</v>
      </c>
      <c r="U282">
        <v>0.16400000000000001</v>
      </c>
      <c r="V282">
        <v>250.85400000000001</v>
      </c>
      <c r="X282">
        <v>3705.38</v>
      </c>
      <c r="AA282" t="s">
        <v>206</v>
      </c>
      <c r="AB282" t="s">
        <v>12</v>
      </c>
      <c r="AC282" t="s">
        <v>12</v>
      </c>
      <c r="AD282">
        <v>3.81</v>
      </c>
      <c r="AE282">
        <v>0.16400000000000001</v>
      </c>
      <c r="AF282">
        <v>6</v>
      </c>
      <c r="AH282">
        <v>0.16400000000000001</v>
      </c>
      <c r="AI282">
        <v>4</v>
      </c>
      <c r="AJ282">
        <v>0</v>
      </c>
      <c r="AK282">
        <v>-100</v>
      </c>
      <c r="AM282" t="s">
        <v>206</v>
      </c>
      <c r="AN282" t="s">
        <v>12</v>
      </c>
      <c r="AO282" t="s">
        <v>12</v>
      </c>
      <c r="AP282">
        <v>3.85</v>
      </c>
      <c r="AQ282">
        <v>208.38399999999999</v>
      </c>
      <c r="AR282">
        <v>3838</v>
      </c>
      <c r="AS282">
        <v>7.49</v>
      </c>
      <c r="AT282">
        <v>111.28700000000001</v>
      </c>
      <c r="AV282">
        <v>315.26</v>
      </c>
      <c r="AY282" t="s">
        <v>206</v>
      </c>
      <c r="AZ282" t="s">
        <v>12</v>
      </c>
      <c r="BA282" t="s">
        <v>12</v>
      </c>
      <c r="BB282">
        <v>3.97</v>
      </c>
      <c r="BC282">
        <v>7.49</v>
      </c>
      <c r="BD282">
        <v>223</v>
      </c>
      <c r="BF282">
        <v>7.49</v>
      </c>
      <c r="BG282">
        <v>4</v>
      </c>
      <c r="BH282">
        <v>0</v>
      </c>
      <c r="BI282">
        <v>-100</v>
      </c>
      <c r="BK282" t="s">
        <v>206</v>
      </c>
      <c r="BL282" t="s">
        <v>12</v>
      </c>
      <c r="BM282" t="s">
        <v>12</v>
      </c>
      <c r="BW282" t="s">
        <v>206</v>
      </c>
      <c r="BX282" t="s">
        <v>12</v>
      </c>
      <c r="BY282" t="s">
        <v>12</v>
      </c>
      <c r="CE282">
        <v>4</v>
      </c>
      <c r="CI282" t="s">
        <v>206</v>
      </c>
      <c r="CJ282" t="s">
        <v>12</v>
      </c>
      <c r="CK282" t="s">
        <v>12</v>
      </c>
      <c r="CL282">
        <v>4.09</v>
      </c>
      <c r="CM282">
        <v>2.798</v>
      </c>
      <c r="CN282">
        <v>175</v>
      </c>
      <c r="CO282">
        <v>1.004</v>
      </c>
      <c r="CP282">
        <v>11.147</v>
      </c>
      <c r="CR282">
        <v>185.53</v>
      </c>
      <c r="CU282" t="s">
        <v>206</v>
      </c>
      <c r="CV282" t="s">
        <v>12</v>
      </c>
      <c r="CW282" t="s">
        <v>12</v>
      </c>
      <c r="CX282">
        <v>4.3899999999999997</v>
      </c>
      <c r="CY282">
        <v>20.099</v>
      </c>
      <c r="CZ282">
        <v>1631</v>
      </c>
      <c r="DA282">
        <v>1.004</v>
      </c>
      <c r="DB282">
        <v>80.075999999999993</v>
      </c>
      <c r="DD282">
        <v>277.42</v>
      </c>
      <c r="DG282" t="s">
        <v>206</v>
      </c>
      <c r="DH282" t="s">
        <v>12</v>
      </c>
      <c r="DI282" t="s">
        <v>12</v>
      </c>
      <c r="DJ282">
        <v>4.38</v>
      </c>
      <c r="DK282">
        <v>1.004</v>
      </c>
      <c r="DL282">
        <v>93</v>
      </c>
      <c r="DN282">
        <v>1.004</v>
      </c>
      <c r="DO282">
        <v>4</v>
      </c>
      <c r="DP282">
        <v>0</v>
      </c>
      <c r="DQ282">
        <v>-100</v>
      </c>
    </row>
    <row r="283" spans="3:121" x14ac:dyDescent="0.25">
      <c r="C283" t="s">
        <v>219</v>
      </c>
      <c r="D283" t="s">
        <v>12</v>
      </c>
      <c r="E283" t="s">
        <v>12</v>
      </c>
      <c r="F283">
        <v>3.88</v>
      </c>
      <c r="G283">
        <v>3.3010000000000002</v>
      </c>
      <c r="H283">
        <v>150</v>
      </c>
      <c r="O283" t="s">
        <v>219</v>
      </c>
      <c r="P283" t="s">
        <v>12</v>
      </c>
      <c r="Q283" t="s">
        <v>12</v>
      </c>
      <c r="R283">
        <v>3.81</v>
      </c>
      <c r="S283">
        <v>26.678000000000001</v>
      </c>
      <c r="T283">
        <v>650</v>
      </c>
      <c r="AA283" t="s">
        <v>219</v>
      </c>
      <c r="AB283" t="s">
        <v>12</v>
      </c>
      <c r="AC283" t="s">
        <v>12</v>
      </c>
      <c r="AI283">
        <v>4</v>
      </c>
      <c r="AM283" t="s">
        <v>219</v>
      </c>
      <c r="AN283" t="s">
        <v>12</v>
      </c>
      <c r="AO283" t="s">
        <v>12</v>
      </c>
      <c r="AP283">
        <v>3.85</v>
      </c>
      <c r="AQ283">
        <v>363.16699999999997</v>
      </c>
      <c r="AR283">
        <v>8123</v>
      </c>
      <c r="AY283" t="s">
        <v>219</v>
      </c>
      <c r="AZ283" t="s">
        <v>12</v>
      </c>
      <c r="BA283" t="s">
        <v>12</v>
      </c>
      <c r="BG283">
        <v>4</v>
      </c>
      <c r="BK283" t="s">
        <v>219</v>
      </c>
      <c r="BL283" t="s">
        <v>12</v>
      </c>
      <c r="BM283" t="s">
        <v>12</v>
      </c>
      <c r="BQ283">
        <v>0.47</v>
      </c>
      <c r="BW283" t="s">
        <v>219</v>
      </c>
      <c r="BX283" t="s">
        <v>12</v>
      </c>
      <c r="BY283" t="s">
        <v>12</v>
      </c>
      <c r="BZ283">
        <v>4.0599999999999996</v>
      </c>
      <c r="CA283">
        <v>0.47</v>
      </c>
      <c r="CB283">
        <v>28</v>
      </c>
      <c r="CD283">
        <v>0.47</v>
      </c>
      <c r="CE283">
        <v>4</v>
      </c>
      <c r="CF283">
        <v>0</v>
      </c>
      <c r="CG283">
        <v>-100</v>
      </c>
      <c r="CI283" t="s">
        <v>219</v>
      </c>
      <c r="CJ283" t="s">
        <v>12</v>
      </c>
      <c r="CK283" t="s">
        <v>12</v>
      </c>
      <c r="CL283">
        <v>4.0599999999999996</v>
      </c>
      <c r="CM283">
        <v>0.123</v>
      </c>
      <c r="CN283">
        <v>16</v>
      </c>
      <c r="CO283">
        <v>3.5529999999999999</v>
      </c>
      <c r="CP283">
        <v>0.13800000000000001</v>
      </c>
      <c r="CR283">
        <v>1.68</v>
      </c>
      <c r="CU283" t="s">
        <v>219</v>
      </c>
      <c r="CV283" t="s">
        <v>12</v>
      </c>
      <c r="CW283" t="s">
        <v>12</v>
      </c>
      <c r="CX283">
        <v>4.43</v>
      </c>
      <c r="CY283">
        <v>18.611999999999998</v>
      </c>
      <c r="CZ283">
        <v>2037</v>
      </c>
      <c r="DA283">
        <v>3.5529999999999999</v>
      </c>
      <c r="DB283">
        <v>20.954000000000001</v>
      </c>
      <c r="DD283">
        <v>72.19</v>
      </c>
      <c r="DG283" t="s">
        <v>219</v>
      </c>
      <c r="DH283" t="s">
        <v>12</v>
      </c>
      <c r="DI283" t="s">
        <v>12</v>
      </c>
      <c r="DJ283">
        <v>4.4000000000000004</v>
      </c>
      <c r="DK283">
        <v>3.5529999999999999</v>
      </c>
      <c r="DL283">
        <v>153</v>
      </c>
      <c r="DN283">
        <v>3.5529999999999999</v>
      </c>
      <c r="DO283">
        <v>4</v>
      </c>
      <c r="DP283">
        <v>0</v>
      </c>
      <c r="DQ283">
        <v>-100</v>
      </c>
    </row>
    <row r="284" spans="3:121" x14ac:dyDescent="0.25">
      <c r="C284" t="s">
        <v>221</v>
      </c>
      <c r="D284" t="s">
        <v>12</v>
      </c>
      <c r="E284" t="s">
        <v>12</v>
      </c>
      <c r="I284">
        <v>2.5230000000000001</v>
      </c>
      <c r="O284" t="s">
        <v>221</v>
      </c>
      <c r="P284" t="s">
        <v>12</v>
      </c>
      <c r="Q284" t="s">
        <v>12</v>
      </c>
      <c r="R284">
        <v>3.81</v>
      </c>
      <c r="S284">
        <v>20.393999999999998</v>
      </c>
      <c r="T284">
        <v>384</v>
      </c>
      <c r="U284">
        <v>2.5230000000000001</v>
      </c>
      <c r="V284">
        <v>32.332999999999998</v>
      </c>
      <c r="X284">
        <v>476.2</v>
      </c>
      <c r="AA284" t="s">
        <v>221</v>
      </c>
      <c r="AB284" t="s">
        <v>12</v>
      </c>
      <c r="AC284" t="s">
        <v>12</v>
      </c>
      <c r="AD284">
        <v>3.72</v>
      </c>
      <c r="AE284">
        <v>2.5230000000000001</v>
      </c>
      <c r="AF284">
        <v>91</v>
      </c>
      <c r="AH284">
        <v>2.5230000000000001</v>
      </c>
      <c r="AI284">
        <v>4</v>
      </c>
      <c r="AJ284">
        <v>0</v>
      </c>
      <c r="AK284">
        <v>-99.9</v>
      </c>
      <c r="AM284" t="s">
        <v>221</v>
      </c>
      <c r="AN284" t="s">
        <v>12</v>
      </c>
      <c r="AO284" t="s">
        <v>12</v>
      </c>
      <c r="AP284">
        <v>3.86</v>
      </c>
      <c r="AQ284">
        <v>295.34399999999999</v>
      </c>
      <c r="AR284">
        <v>5078</v>
      </c>
      <c r="AY284" t="s">
        <v>221</v>
      </c>
      <c r="AZ284" t="s">
        <v>12</v>
      </c>
      <c r="BA284" t="s">
        <v>12</v>
      </c>
      <c r="BG284">
        <v>4</v>
      </c>
      <c r="BK284" t="s">
        <v>221</v>
      </c>
      <c r="BL284" t="s">
        <v>12</v>
      </c>
      <c r="BM284" t="s">
        <v>12</v>
      </c>
      <c r="BN284">
        <v>4.0199999999999996</v>
      </c>
      <c r="BO284">
        <v>0.16500000000000001</v>
      </c>
      <c r="BP284">
        <v>18</v>
      </c>
      <c r="BQ284">
        <v>0.21</v>
      </c>
      <c r="BR284">
        <v>3.1429999999999998</v>
      </c>
      <c r="BT284">
        <v>17.850000000000001</v>
      </c>
      <c r="BW284" t="s">
        <v>221</v>
      </c>
      <c r="BX284" t="s">
        <v>12</v>
      </c>
      <c r="BY284" t="s">
        <v>12</v>
      </c>
      <c r="BZ284">
        <v>4.09</v>
      </c>
      <c r="CA284">
        <v>0.21</v>
      </c>
      <c r="CB284">
        <v>11</v>
      </c>
      <c r="CD284">
        <v>0.21</v>
      </c>
      <c r="CE284">
        <v>4</v>
      </c>
      <c r="CF284">
        <v>0</v>
      </c>
      <c r="CG284">
        <v>-100</v>
      </c>
      <c r="CI284" t="s">
        <v>221</v>
      </c>
      <c r="CJ284" t="s">
        <v>12</v>
      </c>
      <c r="CK284" t="s">
        <v>12</v>
      </c>
      <c r="CL284">
        <v>4.0999999999999996</v>
      </c>
      <c r="CM284">
        <v>3.6139999999999999</v>
      </c>
      <c r="CN284">
        <v>178</v>
      </c>
      <c r="CO284">
        <v>4.4619999999999997</v>
      </c>
      <c r="CP284">
        <v>3.24</v>
      </c>
      <c r="CR284">
        <v>53.47</v>
      </c>
      <c r="CU284" t="s">
        <v>221</v>
      </c>
      <c r="CV284" t="s">
        <v>12</v>
      </c>
      <c r="CW284" t="s">
        <v>12</v>
      </c>
      <c r="CX284">
        <v>4.41</v>
      </c>
      <c r="CY284">
        <v>27.864000000000001</v>
      </c>
      <c r="CZ284">
        <v>1977</v>
      </c>
      <c r="DA284">
        <v>4.4619999999999997</v>
      </c>
      <c r="DB284">
        <v>24.978999999999999</v>
      </c>
      <c r="DD284">
        <v>86.16</v>
      </c>
      <c r="DG284" t="s">
        <v>221</v>
      </c>
      <c r="DH284" t="s">
        <v>12</v>
      </c>
      <c r="DI284" t="s">
        <v>12</v>
      </c>
      <c r="DJ284">
        <v>4.3899999999999997</v>
      </c>
      <c r="DK284">
        <v>4.4619999999999997</v>
      </c>
      <c r="DL284">
        <v>185</v>
      </c>
      <c r="DN284">
        <v>4.4619999999999997</v>
      </c>
      <c r="DO284">
        <v>4</v>
      </c>
      <c r="DP284">
        <v>0</v>
      </c>
      <c r="DQ284">
        <v>-100</v>
      </c>
    </row>
    <row r="285" spans="3:121" x14ac:dyDescent="0.25">
      <c r="C285" t="s">
        <v>222</v>
      </c>
      <c r="D285" t="s">
        <v>12</v>
      </c>
      <c r="E285" t="s">
        <v>12</v>
      </c>
      <c r="I285">
        <v>5.1619999999999999</v>
      </c>
      <c r="O285" t="s">
        <v>222</v>
      </c>
      <c r="P285" t="s">
        <v>12</v>
      </c>
      <c r="Q285" t="s">
        <v>12</v>
      </c>
      <c r="U285">
        <v>5.1619999999999999</v>
      </c>
      <c r="AA285" t="s">
        <v>222</v>
      </c>
      <c r="AB285" t="s">
        <v>12</v>
      </c>
      <c r="AC285" t="s">
        <v>12</v>
      </c>
      <c r="AD285">
        <v>3.81</v>
      </c>
      <c r="AE285">
        <v>5.1619999999999999</v>
      </c>
      <c r="AF285">
        <v>216</v>
      </c>
      <c r="AH285">
        <v>5.1619999999999999</v>
      </c>
      <c r="AI285">
        <v>4</v>
      </c>
      <c r="AJ285">
        <v>0.01</v>
      </c>
      <c r="AK285">
        <v>-99.8</v>
      </c>
      <c r="AM285" t="s">
        <v>222</v>
      </c>
      <c r="AN285" t="s">
        <v>12</v>
      </c>
      <c r="AO285" t="s">
        <v>12</v>
      </c>
      <c r="AP285">
        <v>3.85</v>
      </c>
      <c r="AQ285">
        <v>306.38299999999998</v>
      </c>
      <c r="AR285">
        <v>5571</v>
      </c>
      <c r="AS285">
        <v>2.895</v>
      </c>
      <c r="AT285">
        <v>423.327</v>
      </c>
      <c r="AV285">
        <v>1200.4000000000001</v>
      </c>
      <c r="AY285" t="s">
        <v>222</v>
      </c>
      <c r="AZ285" t="s">
        <v>12</v>
      </c>
      <c r="BA285" t="s">
        <v>12</v>
      </c>
      <c r="BB285">
        <v>3.92</v>
      </c>
      <c r="BC285">
        <v>2.895</v>
      </c>
      <c r="BD285">
        <v>130</v>
      </c>
      <c r="BF285">
        <v>2.895</v>
      </c>
      <c r="BG285">
        <v>4</v>
      </c>
      <c r="BH285">
        <v>0</v>
      </c>
      <c r="BI285">
        <v>-100</v>
      </c>
      <c r="BK285" t="s">
        <v>222</v>
      </c>
      <c r="BL285" t="s">
        <v>12</v>
      </c>
      <c r="BM285" t="s">
        <v>12</v>
      </c>
      <c r="BW285" t="s">
        <v>222</v>
      </c>
      <c r="BX285" t="s">
        <v>12</v>
      </c>
      <c r="BY285" t="s">
        <v>12</v>
      </c>
      <c r="CE285">
        <v>4</v>
      </c>
      <c r="CI285" t="s">
        <v>222</v>
      </c>
      <c r="CJ285" t="s">
        <v>12</v>
      </c>
      <c r="CK285" t="s">
        <v>12</v>
      </c>
      <c r="CU285" t="s">
        <v>222</v>
      </c>
      <c r="CV285" t="s">
        <v>12</v>
      </c>
      <c r="CW285" t="s">
        <v>12</v>
      </c>
      <c r="DG285" t="s">
        <v>222</v>
      </c>
      <c r="DH285" t="s">
        <v>12</v>
      </c>
      <c r="DI285" t="s">
        <v>12</v>
      </c>
      <c r="DO285">
        <v>4</v>
      </c>
    </row>
    <row r="286" spans="3:121" x14ac:dyDescent="0.25">
      <c r="C286" t="s">
        <v>235</v>
      </c>
      <c r="D286" t="s">
        <v>12</v>
      </c>
      <c r="E286" t="s">
        <v>12</v>
      </c>
      <c r="F286">
        <v>3.89</v>
      </c>
      <c r="G286">
        <v>12.933</v>
      </c>
      <c r="H286">
        <v>398</v>
      </c>
      <c r="I286">
        <v>0.57899999999999996</v>
      </c>
      <c r="J286">
        <v>89.346999999999994</v>
      </c>
      <c r="L286">
        <v>325.92</v>
      </c>
      <c r="O286" t="s">
        <v>235</v>
      </c>
      <c r="P286" t="s">
        <v>12</v>
      </c>
      <c r="Q286" t="s">
        <v>12</v>
      </c>
      <c r="R286">
        <v>3.81</v>
      </c>
      <c r="S286">
        <v>16.620999999999999</v>
      </c>
      <c r="T286">
        <v>419</v>
      </c>
      <c r="U286">
        <v>0.57899999999999996</v>
      </c>
      <c r="V286">
        <v>114.82599999999999</v>
      </c>
      <c r="X286">
        <v>1695.23</v>
      </c>
      <c r="AA286" t="s">
        <v>235</v>
      </c>
      <c r="AB286" t="s">
        <v>12</v>
      </c>
      <c r="AC286" t="s">
        <v>12</v>
      </c>
      <c r="AD286">
        <v>3.79</v>
      </c>
      <c r="AE286">
        <v>0.57899999999999996</v>
      </c>
      <c r="AF286">
        <v>34</v>
      </c>
      <c r="AH286">
        <v>0.57899999999999996</v>
      </c>
      <c r="AI286">
        <v>4</v>
      </c>
      <c r="AJ286">
        <v>0</v>
      </c>
      <c r="AK286">
        <v>-100</v>
      </c>
      <c r="AM286" t="s">
        <v>235</v>
      </c>
      <c r="AN286" t="s">
        <v>12</v>
      </c>
      <c r="AO286" t="s">
        <v>12</v>
      </c>
      <c r="AP286">
        <v>3.86</v>
      </c>
      <c r="AQ286">
        <v>275.404</v>
      </c>
      <c r="AR286">
        <v>5049</v>
      </c>
      <c r="AY286" t="s">
        <v>235</v>
      </c>
      <c r="AZ286" t="s">
        <v>12</v>
      </c>
      <c r="BA286" t="s">
        <v>12</v>
      </c>
      <c r="BG286">
        <v>4</v>
      </c>
      <c r="BK286" t="s">
        <v>235</v>
      </c>
      <c r="BL286" t="s">
        <v>12</v>
      </c>
      <c r="BM286" t="s">
        <v>12</v>
      </c>
      <c r="BN286">
        <v>4.05</v>
      </c>
      <c r="BO286">
        <v>0.254</v>
      </c>
      <c r="BP286">
        <v>15</v>
      </c>
      <c r="BW286" t="s">
        <v>235</v>
      </c>
      <c r="BX286" t="s">
        <v>12</v>
      </c>
      <c r="BY286" t="s">
        <v>12</v>
      </c>
      <c r="CE286">
        <v>4</v>
      </c>
      <c r="CI286" t="s">
        <v>235</v>
      </c>
      <c r="CJ286" t="s">
        <v>12</v>
      </c>
      <c r="CK286" t="s">
        <v>12</v>
      </c>
      <c r="CL286">
        <v>4.05</v>
      </c>
      <c r="CM286">
        <v>4.8529999999999998</v>
      </c>
      <c r="CN286">
        <v>276</v>
      </c>
      <c r="CO286">
        <v>6.476</v>
      </c>
      <c r="CP286">
        <v>2.9980000000000002</v>
      </c>
      <c r="CR286">
        <v>49.43</v>
      </c>
      <c r="CU286" t="s">
        <v>235</v>
      </c>
      <c r="CV286" t="s">
        <v>12</v>
      </c>
      <c r="CW286" t="s">
        <v>12</v>
      </c>
      <c r="DA286">
        <v>6.476</v>
      </c>
      <c r="DG286" t="s">
        <v>235</v>
      </c>
      <c r="DH286" t="s">
        <v>12</v>
      </c>
      <c r="DI286" t="s">
        <v>12</v>
      </c>
      <c r="DJ286">
        <v>4.4000000000000004</v>
      </c>
      <c r="DK286">
        <v>6.476</v>
      </c>
      <c r="DL286">
        <v>159</v>
      </c>
      <c r="DN286">
        <v>6.476</v>
      </c>
      <c r="DO286">
        <v>4</v>
      </c>
      <c r="DP286">
        <v>0</v>
      </c>
      <c r="DQ286">
        <v>-100</v>
      </c>
    </row>
    <row r="287" spans="3:121" x14ac:dyDescent="0.25">
      <c r="C287" t="s">
        <v>248</v>
      </c>
      <c r="D287" t="s">
        <v>12</v>
      </c>
      <c r="E287" t="s">
        <v>12</v>
      </c>
      <c r="F287">
        <v>3.83</v>
      </c>
      <c r="G287">
        <v>4.6980000000000004</v>
      </c>
      <c r="H287">
        <v>88</v>
      </c>
      <c r="O287" t="s">
        <v>248</v>
      </c>
      <c r="P287" t="s">
        <v>12</v>
      </c>
      <c r="Q287" t="s">
        <v>12</v>
      </c>
      <c r="R287">
        <v>3.8</v>
      </c>
      <c r="S287">
        <v>12.358000000000001</v>
      </c>
      <c r="T287">
        <v>293</v>
      </c>
      <c r="AA287" t="s">
        <v>248</v>
      </c>
      <c r="AB287" t="s">
        <v>12</v>
      </c>
      <c r="AC287" t="s">
        <v>12</v>
      </c>
      <c r="AI287">
        <v>4</v>
      </c>
      <c r="AM287" t="s">
        <v>248</v>
      </c>
      <c r="AN287" t="s">
        <v>12</v>
      </c>
      <c r="AO287" t="s">
        <v>12</v>
      </c>
      <c r="AP287">
        <v>3.85</v>
      </c>
      <c r="AQ287">
        <v>188.90899999999999</v>
      </c>
      <c r="AR287">
        <v>3291</v>
      </c>
      <c r="AS287">
        <v>4.7699999999999996</v>
      </c>
      <c r="AT287">
        <v>158.41399999999999</v>
      </c>
      <c r="AV287">
        <v>448.95</v>
      </c>
      <c r="AY287" t="s">
        <v>248</v>
      </c>
      <c r="AZ287" t="s">
        <v>12</v>
      </c>
      <c r="BA287" t="s">
        <v>12</v>
      </c>
      <c r="BB287">
        <v>3.95</v>
      </c>
      <c r="BC287">
        <v>4.7699999999999996</v>
      </c>
      <c r="BD287">
        <v>219</v>
      </c>
      <c r="BF287">
        <v>4.7699999999999996</v>
      </c>
      <c r="BG287">
        <v>4</v>
      </c>
      <c r="BH287">
        <v>0</v>
      </c>
      <c r="BI287">
        <v>-100</v>
      </c>
      <c r="BK287" t="s">
        <v>248</v>
      </c>
      <c r="BL287" t="s">
        <v>12</v>
      </c>
      <c r="BM287" t="s">
        <v>12</v>
      </c>
      <c r="BN287">
        <v>4.08</v>
      </c>
      <c r="BO287">
        <v>0.30299999999999999</v>
      </c>
      <c r="BP287">
        <v>18</v>
      </c>
      <c r="BW287" t="s">
        <v>248</v>
      </c>
      <c r="BX287" t="s">
        <v>12</v>
      </c>
      <c r="BY287" t="s">
        <v>12</v>
      </c>
      <c r="CE287">
        <v>4</v>
      </c>
      <c r="CI287" t="s">
        <v>248</v>
      </c>
      <c r="CJ287" t="s">
        <v>12</v>
      </c>
      <c r="CK287" t="s">
        <v>12</v>
      </c>
      <c r="CL287">
        <v>4.0199999999999996</v>
      </c>
      <c r="CM287">
        <v>4.0519999999999996</v>
      </c>
      <c r="CN287">
        <v>238</v>
      </c>
      <c r="CO287">
        <v>0.75</v>
      </c>
      <c r="CP287">
        <v>21.611000000000001</v>
      </c>
      <c r="CR287">
        <v>360.26</v>
      </c>
      <c r="CU287" t="s">
        <v>248</v>
      </c>
      <c r="CV287" t="s">
        <v>12</v>
      </c>
      <c r="CW287" t="s">
        <v>12</v>
      </c>
      <c r="DA287">
        <v>0.75</v>
      </c>
      <c r="DG287" t="s">
        <v>248</v>
      </c>
      <c r="DH287" t="s">
        <v>12</v>
      </c>
      <c r="DI287" t="s">
        <v>12</v>
      </c>
      <c r="DJ287">
        <v>4.4000000000000004</v>
      </c>
      <c r="DK287">
        <v>0.75</v>
      </c>
      <c r="DL287">
        <v>88</v>
      </c>
      <c r="DN287">
        <v>0.75</v>
      </c>
      <c r="DO287">
        <v>4</v>
      </c>
      <c r="DP287">
        <v>0</v>
      </c>
      <c r="DQ287">
        <v>-100</v>
      </c>
    </row>
    <row r="288" spans="3:121" x14ac:dyDescent="0.25">
      <c r="C288" t="s">
        <v>261</v>
      </c>
      <c r="D288" t="s">
        <v>12</v>
      </c>
      <c r="E288" t="s">
        <v>12</v>
      </c>
      <c r="I288">
        <v>0.41299999999999998</v>
      </c>
      <c r="O288" t="s">
        <v>261</v>
      </c>
      <c r="P288" t="s">
        <v>12</v>
      </c>
      <c r="Q288" t="s">
        <v>12</v>
      </c>
      <c r="R288">
        <v>3.78</v>
      </c>
      <c r="S288">
        <v>0.36399999999999999</v>
      </c>
      <c r="T288">
        <v>40</v>
      </c>
      <c r="U288">
        <v>0.41299999999999998</v>
      </c>
      <c r="V288">
        <v>3.5249999999999999</v>
      </c>
      <c r="X288">
        <v>50.49</v>
      </c>
      <c r="AA288" t="s">
        <v>261</v>
      </c>
      <c r="AB288" t="s">
        <v>12</v>
      </c>
      <c r="AC288" t="s">
        <v>12</v>
      </c>
      <c r="AD288">
        <v>3.82</v>
      </c>
      <c r="AE288">
        <v>0.41299999999999998</v>
      </c>
      <c r="AF288">
        <v>15</v>
      </c>
      <c r="AH288">
        <v>0.41299999999999998</v>
      </c>
      <c r="AI288">
        <v>4</v>
      </c>
      <c r="AJ288">
        <v>0</v>
      </c>
      <c r="AK288">
        <v>-100</v>
      </c>
      <c r="AM288" t="s">
        <v>261</v>
      </c>
      <c r="AN288" t="s">
        <v>12</v>
      </c>
      <c r="AO288" t="s">
        <v>12</v>
      </c>
      <c r="AS288">
        <v>6.3760000000000003</v>
      </c>
      <c r="AY288" t="s">
        <v>261</v>
      </c>
      <c r="AZ288" t="s">
        <v>12</v>
      </c>
      <c r="BA288" t="s">
        <v>12</v>
      </c>
      <c r="BB288">
        <v>3.96</v>
      </c>
      <c r="BC288">
        <v>6.3760000000000003</v>
      </c>
      <c r="BD288">
        <v>199</v>
      </c>
      <c r="BF288">
        <v>6.3760000000000003</v>
      </c>
      <c r="BG288">
        <v>4</v>
      </c>
      <c r="BH288">
        <v>0</v>
      </c>
      <c r="BI288">
        <v>-100</v>
      </c>
      <c r="BK288" t="s">
        <v>261</v>
      </c>
      <c r="BL288" t="s">
        <v>12</v>
      </c>
      <c r="BM288" t="s">
        <v>12</v>
      </c>
      <c r="BN288">
        <v>4.05</v>
      </c>
      <c r="BO288">
        <v>0.88300000000000001</v>
      </c>
      <c r="BP288">
        <v>52</v>
      </c>
      <c r="BQ288">
        <v>0.34300000000000003</v>
      </c>
      <c r="BR288">
        <v>10.297000000000001</v>
      </c>
      <c r="BT288">
        <v>60.77</v>
      </c>
      <c r="BW288" t="s">
        <v>261</v>
      </c>
      <c r="BX288" t="s">
        <v>12</v>
      </c>
      <c r="BY288" t="s">
        <v>12</v>
      </c>
      <c r="BZ288">
        <v>4.0599999999999996</v>
      </c>
      <c r="CA288">
        <v>0.34300000000000003</v>
      </c>
      <c r="CB288">
        <v>20</v>
      </c>
      <c r="CD288">
        <v>0.34300000000000003</v>
      </c>
      <c r="CE288">
        <v>4</v>
      </c>
      <c r="CF288">
        <v>0</v>
      </c>
      <c r="CG288">
        <v>-100</v>
      </c>
      <c r="CI288" t="s">
        <v>261</v>
      </c>
      <c r="CJ288" t="s">
        <v>12</v>
      </c>
      <c r="CK288" t="s">
        <v>12</v>
      </c>
      <c r="CL288">
        <v>4.04</v>
      </c>
      <c r="CM288">
        <v>8.7850000000000001</v>
      </c>
      <c r="CN288">
        <v>356</v>
      </c>
      <c r="CO288">
        <v>3.5110000000000001</v>
      </c>
      <c r="CP288">
        <v>10.009</v>
      </c>
      <c r="CR288">
        <v>166.51</v>
      </c>
      <c r="CU288" t="s">
        <v>261</v>
      </c>
      <c r="CV288" t="s">
        <v>12</v>
      </c>
      <c r="CW288" t="s">
        <v>12</v>
      </c>
      <c r="CX288">
        <v>4.41</v>
      </c>
      <c r="CY288">
        <v>1.5580000000000001</v>
      </c>
      <c r="CZ288">
        <v>302</v>
      </c>
      <c r="DA288">
        <v>3.5110000000000001</v>
      </c>
      <c r="DB288">
        <v>1.7749999999999999</v>
      </c>
      <c r="DD288">
        <v>5.62</v>
      </c>
      <c r="DG288" t="s">
        <v>261</v>
      </c>
      <c r="DH288" t="s">
        <v>12</v>
      </c>
      <c r="DI288" t="s">
        <v>12</v>
      </c>
      <c r="DJ288">
        <v>4.41</v>
      </c>
      <c r="DK288">
        <v>3.5110000000000001</v>
      </c>
      <c r="DL288">
        <v>188</v>
      </c>
      <c r="DN288">
        <v>3.5110000000000001</v>
      </c>
      <c r="DO288">
        <v>4</v>
      </c>
      <c r="DP288">
        <v>0</v>
      </c>
      <c r="DQ288">
        <v>-100</v>
      </c>
    </row>
    <row r="289" spans="3:121" x14ac:dyDescent="0.25">
      <c r="C289" t="s">
        <v>263</v>
      </c>
      <c r="D289" t="s">
        <v>12</v>
      </c>
      <c r="E289" t="s">
        <v>12</v>
      </c>
      <c r="I289">
        <v>2.7719999999999998</v>
      </c>
      <c r="O289" t="s">
        <v>263</v>
      </c>
      <c r="P289" t="s">
        <v>12</v>
      </c>
      <c r="Q289" t="s">
        <v>12</v>
      </c>
      <c r="R289">
        <v>3.82</v>
      </c>
      <c r="S289">
        <v>10.882</v>
      </c>
      <c r="T289">
        <v>381</v>
      </c>
      <c r="U289">
        <v>2.7719999999999998</v>
      </c>
      <c r="V289">
        <v>15.702999999999999</v>
      </c>
      <c r="X289">
        <v>230.44</v>
      </c>
      <c r="AA289" t="s">
        <v>263</v>
      </c>
      <c r="AB289" t="s">
        <v>12</v>
      </c>
      <c r="AC289" t="s">
        <v>12</v>
      </c>
      <c r="AD289">
        <v>3.81</v>
      </c>
      <c r="AE289">
        <v>2.7719999999999998</v>
      </c>
      <c r="AF289">
        <v>100</v>
      </c>
      <c r="AH289">
        <v>2.7719999999999998</v>
      </c>
      <c r="AI289">
        <v>4</v>
      </c>
      <c r="AJ289">
        <v>0</v>
      </c>
      <c r="AK289">
        <v>-99.9</v>
      </c>
      <c r="AM289" t="s">
        <v>263</v>
      </c>
      <c r="AN289" t="s">
        <v>12</v>
      </c>
      <c r="AO289" t="s">
        <v>12</v>
      </c>
      <c r="AY289" t="s">
        <v>263</v>
      </c>
      <c r="AZ289" t="s">
        <v>12</v>
      </c>
      <c r="BA289" t="s">
        <v>12</v>
      </c>
      <c r="BG289">
        <v>4</v>
      </c>
      <c r="BK289" t="s">
        <v>263</v>
      </c>
      <c r="BL289" t="s">
        <v>12</v>
      </c>
      <c r="BM289" t="s">
        <v>12</v>
      </c>
      <c r="BW289" t="s">
        <v>263</v>
      </c>
      <c r="BX289" t="s">
        <v>12</v>
      </c>
      <c r="BY289" t="s">
        <v>12</v>
      </c>
      <c r="CE289">
        <v>4</v>
      </c>
      <c r="CI289" t="s">
        <v>263</v>
      </c>
      <c r="CJ289" t="s">
        <v>12</v>
      </c>
      <c r="CK289" t="s">
        <v>12</v>
      </c>
      <c r="CU289" t="s">
        <v>263</v>
      </c>
      <c r="CV289" t="s">
        <v>12</v>
      </c>
      <c r="CW289" t="s">
        <v>12</v>
      </c>
      <c r="DG289" t="s">
        <v>263</v>
      </c>
      <c r="DH289" t="s">
        <v>12</v>
      </c>
      <c r="DI289" t="s">
        <v>12</v>
      </c>
      <c r="DO289">
        <v>4</v>
      </c>
    </row>
    <row r="290" spans="3:121" x14ac:dyDescent="0.25">
      <c r="C290" t="s">
        <v>276</v>
      </c>
      <c r="D290" t="s">
        <v>12</v>
      </c>
      <c r="E290" t="s">
        <v>12</v>
      </c>
      <c r="F290">
        <v>3.89</v>
      </c>
      <c r="G290">
        <v>4.2089999999999996</v>
      </c>
      <c r="H290">
        <v>179</v>
      </c>
      <c r="O290" t="s">
        <v>276</v>
      </c>
      <c r="P290" t="s">
        <v>12</v>
      </c>
      <c r="Q290" t="s">
        <v>12</v>
      </c>
      <c r="R290">
        <v>3.82</v>
      </c>
      <c r="S290">
        <v>11.069000000000001</v>
      </c>
      <c r="T290">
        <v>300</v>
      </c>
      <c r="AA290" t="s">
        <v>276</v>
      </c>
      <c r="AB290" t="s">
        <v>12</v>
      </c>
      <c r="AC290" t="s">
        <v>12</v>
      </c>
      <c r="AI290">
        <v>4</v>
      </c>
      <c r="AM290" t="s">
        <v>276</v>
      </c>
      <c r="AN290" t="s">
        <v>12</v>
      </c>
      <c r="AO290" t="s">
        <v>12</v>
      </c>
      <c r="AP290">
        <v>3.85</v>
      </c>
      <c r="AQ290">
        <v>215.745</v>
      </c>
      <c r="AR290">
        <v>4778</v>
      </c>
      <c r="AY290" t="s">
        <v>276</v>
      </c>
      <c r="AZ290" t="s">
        <v>12</v>
      </c>
      <c r="BA290" t="s">
        <v>12</v>
      </c>
      <c r="BG290">
        <v>4</v>
      </c>
      <c r="BK290" t="s">
        <v>276</v>
      </c>
      <c r="BL290" t="s">
        <v>12</v>
      </c>
      <c r="BM290" t="s">
        <v>12</v>
      </c>
      <c r="BW290" t="s">
        <v>276</v>
      </c>
      <c r="BX290" t="s">
        <v>12</v>
      </c>
      <c r="BY290" t="s">
        <v>12</v>
      </c>
      <c r="CE290">
        <v>4</v>
      </c>
      <c r="CI290" t="s">
        <v>276</v>
      </c>
      <c r="CJ290" t="s">
        <v>12</v>
      </c>
      <c r="CK290" t="s">
        <v>12</v>
      </c>
      <c r="CL290">
        <v>4.0199999999999996</v>
      </c>
      <c r="CM290">
        <v>0.67900000000000005</v>
      </c>
      <c r="CN290">
        <v>63</v>
      </c>
      <c r="CO290">
        <v>6.3949999999999996</v>
      </c>
      <c r="CP290">
        <v>0.42499999999999999</v>
      </c>
      <c r="CR290">
        <v>6.46</v>
      </c>
      <c r="CU290" t="s">
        <v>276</v>
      </c>
      <c r="CV290" t="s">
        <v>12</v>
      </c>
      <c r="CW290" t="s">
        <v>12</v>
      </c>
      <c r="CX290">
        <v>4.43</v>
      </c>
      <c r="CY290">
        <v>88.734999999999999</v>
      </c>
      <c r="CZ290">
        <v>1658</v>
      </c>
      <c r="DA290">
        <v>6.3949999999999996</v>
      </c>
      <c r="DB290">
        <v>55.503</v>
      </c>
      <c r="DD290">
        <v>192.12</v>
      </c>
      <c r="DG290" t="s">
        <v>276</v>
      </c>
      <c r="DH290" t="s">
        <v>12</v>
      </c>
      <c r="DI290" t="s">
        <v>12</v>
      </c>
      <c r="DJ290">
        <v>4.4000000000000004</v>
      </c>
      <c r="DK290">
        <v>6.3949999999999996</v>
      </c>
      <c r="DL290">
        <v>288</v>
      </c>
      <c r="DN290">
        <v>6.3949999999999996</v>
      </c>
      <c r="DO290">
        <v>4</v>
      </c>
      <c r="DP290">
        <v>0</v>
      </c>
      <c r="DQ290">
        <v>-100</v>
      </c>
    </row>
    <row r="291" spans="3:121" x14ac:dyDescent="0.25">
      <c r="C291" t="s">
        <v>289</v>
      </c>
      <c r="D291" t="s">
        <v>12</v>
      </c>
      <c r="E291" t="s">
        <v>12</v>
      </c>
      <c r="F291">
        <v>3.84</v>
      </c>
      <c r="G291">
        <v>7.7220000000000004</v>
      </c>
      <c r="H291">
        <v>217</v>
      </c>
      <c r="I291">
        <v>1.6679999999999999</v>
      </c>
      <c r="J291">
        <v>18.518000000000001</v>
      </c>
      <c r="L291">
        <v>66.97</v>
      </c>
      <c r="O291" t="s">
        <v>289</v>
      </c>
      <c r="P291" t="s">
        <v>12</v>
      </c>
      <c r="Q291" t="s">
        <v>12</v>
      </c>
      <c r="R291">
        <v>3.81</v>
      </c>
      <c r="S291">
        <v>0.8</v>
      </c>
      <c r="T291">
        <v>62</v>
      </c>
      <c r="U291">
        <v>1.6679999999999999</v>
      </c>
      <c r="V291">
        <v>1.9179999999999999</v>
      </c>
      <c r="X291">
        <v>26.75</v>
      </c>
      <c r="AA291" t="s">
        <v>289</v>
      </c>
      <c r="AB291" t="s">
        <v>12</v>
      </c>
      <c r="AC291" t="s">
        <v>12</v>
      </c>
      <c r="AD291">
        <v>3.81</v>
      </c>
      <c r="AE291">
        <v>1.6679999999999999</v>
      </c>
      <c r="AF291">
        <v>38</v>
      </c>
      <c r="AH291">
        <v>1.6679999999999999</v>
      </c>
      <c r="AI291">
        <v>4</v>
      </c>
      <c r="AJ291">
        <v>0</v>
      </c>
      <c r="AK291">
        <v>-99.9</v>
      </c>
      <c r="AM291" t="s">
        <v>289</v>
      </c>
      <c r="AN291" t="s">
        <v>12</v>
      </c>
      <c r="AO291" t="s">
        <v>12</v>
      </c>
      <c r="AP291">
        <v>3.86</v>
      </c>
      <c r="AQ291">
        <v>188.24600000000001</v>
      </c>
      <c r="AR291">
        <v>4310</v>
      </c>
      <c r="AS291">
        <v>14.625</v>
      </c>
      <c r="AT291">
        <v>51.485999999999997</v>
      </c>
      <c r="AV291">
        <v>145.63</v>
      </c>
      <c r="AY291" t="s">
        <v>289</v>
      </c>
      <c r="AZ291" t="s">
        <v>12</v>
      </c>
      <c r="BA291" t="s">
        <v>12</v>
      </c>
      <c r="BB291">
        <v>3.96</v>
      </c>
      <c r="BC291">
        <v>14.625</v>
      </c>
      <c r="BD291">
        <v>344</v>
      </c>
      <c r="BF291">
        <v>14.625</v>
      </c>
      <c r="BG291">
        <v>4</v>
      </c>
      <c r="BH291">
        <v>0</v>
      </c>
      <c r="BI291">
        <v>-100</v>
      </c>
      <c r="BK291" t="s">
        <v>289</v>
      </c>
      <c r="BL291" t="s">
        <v>12</v>
      </c>
      <c r="BM291" t="s">
        <v>12</v>
      </c>
      <c r="BN291">
        <v>4.0199999999999996</v>
      </c>
      <c r="BO291">
        <v>0.14599999999999999</v>
      </c>
      <c r="BP291">
        <v>9</v>
      </c>
      <c r="BQ291">
        <v>0.54600000000000004</v>
      </c>
      <c r="BR291">
        <v>1.07</v>
      </c>
      <c r="BT291">
        <v>5.41</v>
      </c>
      <c r="BW291" t="s">
        <v>289</v>
      </c>
      <c r="BX291" t="s">
        <v>12</v>
      </c>
      <c r="BY291" t="s">
        <v>12</v>
      </c>
      <c r="BZ291">
        <v>4.09</v>
      </c>
      <c r="CA291">
        <v>0.54600000000000004</v>
      </c>
      <c r="CB291">
        <v>33</v>
      </c>
      <c r="CD291">
        <v>0.54600000000000004</v>
      </c>
      <c r="CE291">
        <v>4</v>
      </c>
      <c r="CF291">
        <v>0</v>
      </c>
      <c r="CG291">
        <v>-100</v>
      </c>
      <c r="CI291" t="s">
        <v>289</v>
      </c>
      <c r="CJ291" t="s">
        <v>12</v>
      </c>
      <c r="CK291" t="s">
        <v>12</v>
      </c>
      <c r="CO291">
        <v>0.43</v>
      </c>
      <c r="CU291" t="s">
        <v>289</v>
      </c>
      <c r="CV291" t="s">
        <v>12</v>
      </c>
      <c r="CW291" t="s">
        <v>12</v>
      </c>
      <c r="DA291">
        <v>0.43</v>
      </c>
      <c r="DG291" t="s">
        <v>289</v>
      </c>
      <c r="DH291" t="s">
        <v>12</v>
      </c>
      <c r="DI291" t="s">
        <v>12</v>
      </c>
      <c r="DJ291">
        <v>4.4000000000000004</v>
      </c>
      <c r="DK291">
        <v>0.43</v>
      </c>
      <c r="DL291">
        <v>81</v>
      </c>
      <c r="DN291">
        <v>0.43</v>
      </c>
      <c r="DO291">
        <v>4</v>
      </c>
      <c r="DP291">
        <v>0</v>
      </c>
      <c r="DQ291">
        <v>-100</v>
      </c>
    </row>
    <row r="292" spans="3:121" x14ac:dyDescent="0.25">
      <c r="C292" t="s">
        <v>302</v>
      </c>
      <c r="D292" t="s">
        <v>12</v>
      </c>
      <c r="E292" t="s">
        <v>12</v>
      </c>
      <c r="F292">
        <v>3.87</v>
      </c>
      <c r="G292">
        <v>10.259</v>
      </c>
      <c r="H292">
        <v>349</v>
      </c>
      <c r="O292" t="s">
        <v>302</v>
      </c>
      <c r="P292" t="s">
        <v>12</v>
      </c>
      <c r="Q292" t="s">
        <v>12</v>
      </c>
      <c r="R292">
        <v>3.81</v>
      </c>
      <c r="S292">
        <v>19.428000000000001</v>
      </c>
      <c r="T292">
        <v>557</v>
      </c>
      <c r="AA292" t="s">
        <v>302</v>
      </c>
      <c r="AB292" t="s">
        <v>12</v>
      </c>
      <c r="AC292" t="s">
        <v>12</v>
      </c>
      <c r="AI292">
        <v>4</v>
      </c>
      <c r="AM292" t="s">
        <v>302</v>
      </c>
      <c r="AN292" t="s">
        <v>12</v>
      </c>
      <c r="AO292" t="s">
        <v>12</v>
      </c>
      <c r="AY292" t="s">
        <v>302</v>
      </c>
      <c r="AZ292" t="s">
        <v>12</v>
      </c>
      <c r="BA292" t="s">
        <v>12</v>
      </c>
      <c r="BG292">
        <v>4</v>
      </c>
      <c r="BK292" t="s">
        <v>302</v>
      </c>
      <c r="BL292" t="s">
        <v>12</v>
      </c>
      <c r="BM292" t="s">
        <v>12</v>
      </c>
      <c r="BN292">
        <v>4.09</v>
      </c>
      <c r="BO292">
        <v>0.16800000000000001</v>
      </c>
      <c r="BP292">
        <v>9</v>
      </c>
      <c r="BQ292">
        <v>0.191</v>
      </c>
      <c r="BR292">
        <v>3.5179999999999998</v>
      </c>
      <c r="BT292">
        <v>20.100000000000001</v>
      </c>
      <c r="BW292" t="s">
        <v>302</v>
      </c>
      <c r="BX292" t="s">
        <v>12</v>
      </c>
      <c r="BY292" t="s">
        <v>12</v>
      </c>
      <c r="BZ292">
        <v>4.0599999999999996</v>
      </c>
      <c r="CA292">
        <v>0.191</v>
      </c>
      <c r="CB292">
        <v>11</v>
      </c>
      <c r="CD292">
        <v>0.191</v>
      </c>
      <c r="CE292">
        <v>4</v>
      </c>
      <c r="CF292">
        <v>0</v>
      </c>
      <c r="CG292">
        <v>-100</v>
      </c>
      <c r="CI292" t="s">
        <v>302</v>
      </c>
      <c r="CJ292" t="s">
        <v>12</v>
      </c>
      <c r="CK292" t="s">
        <v>12</v>
      </c>
      <c r="CL292">
        <v>4.0999999999999996</v>
      </c>
      <c r="CM292">
        <v>4.923</v>
      </c>
      <c r="CN292">
        <v>175</v>
      </c>
      <c r="CO292">
        <v>2.9039999999999999</v>
      </c>
      <c r="CP292">
        <v>6.7809999999999997</v>
      </c>
      <c r="CR292">
        <v>112.61</v>
      </c>
      <c r="CU292" t="s">
        <v>302</v>
      </c>
      <c r="CV292" t="s">
        <v>12</v>
      </c>
      <c r="CW292" t="s">
        <v>12</v>
      </c>
      <c r="CX292">
        <v>4.43</v>
      </c>
      <c r="CY292">
        <v>14.778</v>
      </c>
      <c r="CZ292">
        <v>1378</v>
      </c>
      <c r="DA292">
        <v>2.9039999999999999</v>
      </c>
      <c r="DB292">
        <v>20.355</v>
      </c>
      <c r="DD292">
        <v>70.11</v>
      </c>
      <c r="DG292" t="s">
        <v>302</v>
      </c>
      <c r="DH292" t="s">
        <v>12</v>
      </c>
      <c r="DI292" t="s">
        <v>12</v>
      </c>
      <c r="DJ292">
        <v>4.42</v>
      </c>
      <c r="DK292">
        <v>2.9039999999999999</v>
      </c>
      <c r="DL292">
        <v>87</v>
      </c>
      <c r="DN292">
        <v>2.9039999999999999</v>
      </c>
      <c r="DO292">
        <v>4</v>
      </c>
      <c r="DP292">
        <v>0</v>
      </c>
      <c r="DQ292">
        <v>-100</v>
      </c>
    </row>
    <row r="293" spans="3:121" x14ac:dyDescent="0.25">
      <c r="C293" t="s">
        <v>304</v>
      </c>
      <c r="D293" t="s">
        <v>12</v>
      </c>
      <c r="E293" t="s">
        <v>12</v>
      </c>
      <c r="F293">
        <v>3.83</v>
      </c>
      <c r="G293">
        <v>5.4610000000000003</v>
      </c>
      <c r="H293">
        <v>215</v>
      </c>
      <c r="O293" t="s">
        <v>304</v>
      </c>
      <c r="P293" t="s">
        <v>12</v>
      </c>
      <c r="Q293" t="s">
        <v>12</v>
      </c>
      <c r="AA293" t="s">
        <v>304</v>
      </c>
      <c r="AB293" t="s">
        <v>12</v>
      </c>
      <c r="AC293" t="s">
        <v>12</v>
      </c>
      <c r="AI293">
        <v>4</v>
      </c>
      <c r="AM293" t="s">
        <v>304</v>
      </c>
      <c r="AN293" t="s">
        <v>12</v>
      </c>
      <c r="AO293" t="s">
        <v>12</v>
      </c>
      <c r="AP293">
        <v>3.85</v>
      </c>
      <c r="AQ293">
        <v>107.023</v>
      </c>
      <c r="AR293">
        <v>2703</v>
      </c>
      <c r="AS293">
        <v>6.9240000000000004</v>
      </c>
      <c r="AT293">
        <v>61.826999999999998</v>
      </c>
      <c r="AV293">
        <v>174.97</v>
      </c>
      <c r="AY293" t="s">
        <v>304</v>
      </c>
      <c r="AZ293" t="s">
        <v>12</v>
      </c>
      <c r="BA293" t="s">
        <v>12</v>
      </c>
      <c r="BB293">
        <v>3.92</v>
      </c>
      <c r="BC293">
        <v>6.9240000000000004</v>
      </c>
      <c r="BD293">
        <v>263</v>
      </c>
      <c r="BF293">
        <v>6.9240000000000004</v>
      </c>
      <c r="BG293">
        <v>4</v>
      </c>
      <c r="BH293">
        <v>0</v>
      </c>
      <c r="BI293">
        <v>-100</v>
      </c>
      <c r="BK293" t="s">
        <v>304</v>
      </c>
      <c r="BL293" t="s">
        <v>12</v>
      </c>
      <c r="BM293" t="s">
        <v>12</v>
      </c>
      <c r="BW293" t="s">
        <v>304</v>
      </c>
      <c r="BX293" t="s">
        <v>12</v>
      </c>
      <c r="BY293" t="s">
        <v>12</v>
      </c>
      <c r="CE293">
        <v>4</v>
      </c>
      <c r="CI293" t="s">
        <v>304</v>
      </c>
      <c r="CJ293" t="s">
        <v>12</v>
      </c>
      <c r="CK293" t="s">
        <v>12</v>
      </c>
      <c r="CL293">
        <v>4.04</v>
      </c>
      <c r="CM293">
        <v>7.1959999999999997</v>
      </c>
      <c r="CN293">
        <v>210</v>
      </c>
      <c r="CO293">
        <v>2.254</v>
      </c>
      <c r="CP293">
        <v>12.77</v>
      </c>
      <c r="CR293">
        <v>212.63</v>
      </c>
      <c r="CU293" t="s">
        <v>304</v>
      </c>
      <c r="CV293" t="s">
        <v>12</v>
      </c>
      <c r="CW293" t="s">
        <v>12</v>
      </c>
      <c r="CX293">
        <v>4.41</v>
      </c>
      <c r="CY293">
        <v>3.016</v>
      </c>
      <c r="CZ293">
        <v>787</v>
      </c>
      <c r="DA293">
        <v>2.254</v>
      </c>
      <c r="DB293">
        <v>5.3520000000000003</v>
      </c>
      <c r="DD293">
        <v>18.03</v>
      </c>
      <c r="DG293" t="s">
        <v>304</v>
      </c>
      <c r="DH293" t="s">
        <v>12</v>
      </c>
      <c r="DI293" t="s">
        <v>12</v>
      </c>
      <c r="DJ293">
        <v>4.3899999999999997</v>
      </c>
      <c r="DK293">
        <v>2.254</v>
      </c>
      <c r="DL293">
        <v>110</v>
      </c>
      <c r="DN293">
        <v>2.254</v>
      </c>
      <c r="DO293">
        <v>4</v>
      </c>
      <c r="DP293">
        <v>0</v>
      </c>
      <c r="DQ293">
        <v>-100</v>
      </c>
    </row>
    <row r="294" spans="3:121" x14ac:dyDescent="0.25">
      <c r="C294" t="s">
        <v>317</v>
      </c>
      <c r="D294" t="s">
        <v>12</v>
      </c>
      <c r="E294" t="s">
        <v>12</v>
      </c>
      <c r="O294" t="s">
        <v>317</v>
      </c>
      <c r="P294" t="s">
        <v>12</v>
      </c>
      <c r="Q294" t="s">
        <v>12</v>
      </c>
      <c r="R294">
        <v>3.81</v>
      </c>
      <c r="S294">
        <v>18.713000000000001</v>
      </c>
      <c r="T294">
        <v>586</v>
      </c>
      <c r="AA294" t="s">
        <v>317</v>
      </c>
      <c r="AB294" t="s">
        <v>12</v>
      </c>
      <c r="AC294" t="s">
        <v>12</v>
      </c>
      <c r="AI294">
        <v>4</v>
      </c>
      <c r="AM294" t="s">
        <v>317</v>
      </c>
      <c r="AN294" t="s">
        <v>12</v>
      </c>
      <c r="AO294" t="s">
        <v>12</v>
      </c>
      <c r="AP294">
        <v>3.86</v>
      </c>
      <c r="AQ294">
        <v>207.93100000000001</v>
      </c>
      <c r="AR294">
        <v>4316</v>
      </c>
      <c r="AS294">
        <v>3.35</v>
      </c>
      <c r="AT294">
        <v>248.27600000000001</v>
      </c>
      <c r="AV294">
        <v>703.85</v>
      </c>
      <c r="AY294" t="s">
        <v>317</v>
      </c>
      <c r="AZ294" t="s">
        <v>12</v>
      </c>
      <c r="BA294" t="s">
        <v>12</v>
      </c>
      <c r="BB294">
        <v>3.92</v>
      </c>
      <c r="BC294">
        <v>3.35</v>
      </c>
      <c r="BD294">
        <v>148</v>
      </c>
      <c r="BF294">
        <v>3.35</v>
      </c>
      <c r="BG294">
        <v>4</v>
      </c>
      <c r="BH294">
        <v>0</v>
      </c>
      <c r="BI294">
        <v>-100</v>
      </c>
      <c r="BK294" t="s">
        <v>317</v>
      </c>
      <c r="BL294" t="s">
        <v>12</v>
      </c>
      <c r="BM294" t="s">
        <v>12</v>
      </c>
      <c r="BW294" t="s">
        <v>317</v>
      </c>
      <c r="BX294" t="s">
        <v>12</v>
      </c>
      <c r="BY294" t="s">
        <v>12</v>
      </c>
      <c r="CE294">
        <v>4</v>
      </c>
      <c r="CI294" t="s">
        <v>317</v>
      </c>
      <c r="CJ294" t="s">
        <v>12</v>
      </c>
      <c r="CK294" t="s">
        <v>12</v>
      </c>
      <c r="CO294">
        <v>0.96</v>
      </c>
      <c r="CU294" t="s">
        <v>317</v>
      </c>
      <c r="CV294" t="s">
        <v>12</v>
      </c>
      <c r="CW294" t="s">
        <v>12</v>
      </c>
      <c r="CX294">
        <v>4.3499999999999996</v>
      </c>
      <c r="CY294">
        <v>76.099999999999994</v>
      </c>
      <c r="CZ294">
        <v>1422</v>
      </c>
      <c r="DA294">
        <v>0.96</v>
      </c>
      <c r="DB294">
        <v>317.08300000000003</v>
      </c>
      <c r="DD294">
        <v>1100.1300000000001</v>
      </c>
      <c r="DG294" t="s">
        <v>317</v>
      </c>
      <c r="DH294" t="s">
        <v>12</v>
      </c>
      <c r="DI294" t="s">
        <v>12</v>
      </c>
      <c r="DJ294">
        <v>4.37</v>
      </c>
      <c r="DK294">
        <v>0.96</v>
      </c>
      <c r="DL294">
        <v>105</v>
      </c>
      <c r="DN294">
        <v>0.96</v>
      </c>
      <c r="DO294">
        <v>4</v>
      </c>
      <c r="DP294">
        <v>0</v>
      </c>
      <c r="DQ294">
        <v>-100</v>
      </c>
    </row>
    <row r="295" spans="3:121" x14ac:dyDescent="0.25">
      <c r="C295" t="s">
        <v>319</v>
      </c>
      <c r="D295" t="s">
        <v>12</v>
      </c>
      <c r="E295" t="s">
        <v>12</v>
      </c>
      <c r="I295">
        <v>0.52500000000000002</v>
      </c>
      <c r="O295" t="s">
        <v>319</v>
      </c>
      <c r="P295" t="s">
        <v>12</v>
      </c>
      <c r="Q295" t="s">
        <v>12</v>
      </c>
      <c r="R295">
        <v>3.82</v>
      </c>
      <c r="S295">
        <v>9.8699999999999992</v>
      </c>
      <c r="T295">
        <v>225</v>
      </c>
      <c r="U295">
        <v>0.52500000000000002</v>
      </c>
      <c r="V295">
        <v>75.2</v>
      </c>
      <c r="X295">
        <v>1109.6600000000001</v>
      </c>
      <c r="AA295" t="s">
        <v>319</v>
      </c>
      <c r="AB295" t="s">
        <v>12</v>
      </c>
      <c r="AC295" t="s">
        <v>12</v>
      </c>
      <c r="AD295">
        <v>3.81</v>
      </c>
      <c r="AE295">
        <v>0.52500000000000002</v>
      </c>
      <c r="AF295">
        <v>61</v>
      </c>
      <c r="AH295">
        <v>0.52500000000000002</v>
      </c>
      <c r="AI295">
        <v>4</v>
      </c>
      <c r="AJ295">
        <v>0</v>
      </c>
      <c r="AK295">
        <v>-100</v>
      </c>
      <c r="AM295" t="s">
        <v>319</v>
      </c>
      <c r="AN295" t="s">
        <v>12</v>
      </c>
      <c r="AO295" t="s">
        <v>12</v>
      </c>
      <c r="AP295">
        <v>3.85</v>
      </c>
      <c r="AQ295">
        <v>181.452</v>
      </c>
      <c r="AR295">
        <v>3449</v>
      </c>
      <c r="AS295">
        <v>2.8109999999999999</v>
      </c>
      <c r="AT295">
        <v>258.20299999999997</v>
      </c>
      <c r="AV295">
        <v>732.01</v>
      </c>
      <c r="AY295" t="s">
        <v>319</v>
      </c>
      <c r="AZ295" t="s">
        <v>12</v>
      </c>
      <c r="BA295" t="s">
        <v>12</v>
      </c>
      <c r="BB295">
        <v>4</v>
      </c>
      <c r="BC295">
        <v>2.8109999999999999</v>
      </c>
      <c r="BD295">
        <v>117</v>
      </c>
      <c r="BF295">
        <v>2.8109999999999999</v>
      </c>
      <c r="BG295">
        <v>4</v>
      </c>
      <c r="BH295">
        <v>0</v>
      </c>
      <c r="BI295">
        <v>-100</v>
      </c>
      <c r="BK295" t="s">
        <v>319</v>
      </c>
      <c r="BL295" t="s">
        <v>12</v>
      </c>
      <c r="BM295" t="s">
        <v>12</v>
      </c>
      <c r="BQ295">
        <v>0.63200000000000001</v>
      </c>
      <c r="BW295" t="s">
        <v>319</v>
      </c>
      <c r="BX295" t="s">
        <v>12</v>
      </c>
      <c r="BY295" t="s">
        <v>12</v>
      </c>
      <c r="BZ295">
        <v>4.04</v>
      </c>
      <c r="CA295">
        <v>0.63200000000000001</v>
      </c>
      <c r="CB295">
        <v>37</v>
      </c>
      <c r="CD295">
        <v>0.63200000000000001</v>
      </c>
      <c r="CE295">
        <v>4</v>
      </c>
      <c r="CF295">
        <v>0</v>
      </c>
      <c r="CG295">
        <v>-100</v>
      </c>
      <c r="CI295" t="s">
        <v>319</v>
      </c>
      <c r="CJ295" t="s">
        <v>12</v>
      </c>
      <c r="CK295" t="s">
        <v>12</v>
      </c>
      <c r="CL295">
        <v>4.04</v>
      </c>
      <c r="CM295">
        <v>2.1280000000000001</v>
      </c>
      <c r="CN295">
        <v>95</v>
      </c>
      <c r="CO295">
        <v>1.1020000000000001</v>
      </c>
      <c r="CP295">
        <v>7.7240000000000002</v>
      </c>
      <c r="CR295">
        <v>128.36000000000001</v>
      </c>
      <c r="CU295" t="s">
        <v>319</v>
      </c>
      <c r="CV295" t="s">
        <v>12</v>
      </c>
      <c r="CW295" t="s">
        <v>12</v>
      </c>
      <c r="CX295">
        <v>4.43</v>
      </c>
      <c r="CY295">
        <v>185.614</v>
      </c>
      <c r="CZ295">
        <v>2410</v>
      </c>
      <c r="DA295">
        <v>1.1020000000000001</v>
      </c>
      <c r="DB295">
        <v>673.73500000000001</v>
      </c>
      <c r="DD295">
        <v>2338.17</v>
      </c>
      <c r="DG295" t="s">
        <v>319</v>
      </c>
      <c r="DH295" t="s">
        <v>12</v>
      </c>
      <c r="DI295" t="s">
        <v>12</v>
      </c>
      <c r="DJ295">
        <v>4.4000000000000004</v>
      </c>
      <c r="DK295">
        <v>1.1020000000000001</v>
      </c>
      <c r="DL295">
        <v>122</v>
      </c>
      <c r="DN295">
        <v>1.1020000000000001</v>
      </c>
      <c r="DO295">
        <v>4</v>
      </c>
      <c r="DP295">
        <v>0</v>
      </c>
      <c r="DQ295">
        <v>-100</v>
      </c>
    </row>
    <row r="296" spans="3:121" x14ac:dyDescent="0.25">
      <c r="C296" t="s">
        <v>332</v>
      </c>
      <c r="D296" t="s">
        <v>12</v>
      </c>
      <c r="E296" t="s">
        <v>12</v>
      </c>
      <c r="O296" t="s">
        <v>332</v>
      </c>
      <c r="P296" t="s">
        <v>12</v>
      </c>
      <c r="Q296" t="s">
        <v>12</v>
      </c>
      <c r="R296">
        <v>3.81</v>
      </c>
      <c r="S296">
        <v>22.558</v>
      </c>
      <c r="T296">
        <v>431</v>
      </c>
      <c r="AA296" t="s">
        <v>332</v>
      </c>
      <c r="AB296" t="s">
        <v>12</v>
      </c>
      <c r="AC296" t="s">
        <v>12</v>
      </c>
      <c r="AI296">
        <v>4</v>
      </c>
      <c r="AM296" t="s">
        <v>332</v>
      </c>
      <c r="AN296" t="s">
        <v>12</v>
      </c>
      <c r="AO296" t="s">
        <v>12</v>
      </c>
      <c r="AY296" t="s">
        <v>332</v>
      </c>
      <c r="AZ296" t="s">
        <v>12</v>
      </c>
      <c r="BA296" t="s">
        <v>12</v>
      </c>
      <c r="BG296">
        <v>4</v>
      </c>
      <c r="BK296" t="s">
        <v>332</v>
      </c>
      <c r="BL296" t="s">
        <v>12</v>
      </c>
      <c r="BM296" t="s">
        <v>12</v>
      </c>
      <c r="BN296">
        <v>4.05</v>
      </c>
      <c r="BO296">
        <v>0.50600000000000001</v>
      </c>
      <c r="BP296">
        <v>30</v>
      </c>
      <c r="BQ296">
        <v>1.208</v>
      </c>
      <c r="BR296">
        <v>1.675</v>
      </c>
      <c r="BT296">
        <v>9.0399999999999991</v>
      </c>
      <c r="BW296" t="s">
        <v>332</v>
      </c>
      <c r="BX296" t="s">
        <v>12</v>
      </c>
      <c r="BY296" t="s">
        <v>12</v>
      </c>
      <c r="BZ296">
        <v>4.08</v>
      </c>
      <c r="CA296">
        <v>1.208</v>
      </c>
      <c r="CB296">
        <v>32</v>
      </c>
      <c r="CD296">
        <v>1.208</v>
      </c>
      <c r="CE296">
        <v>4</v>
      </c>
      <c r="CF296">
        <v>0</v>
      </c>
      <c r="CG296">
        <v>-99.9</v>
      </c>
      <c r="CI296" t="s">
        <v>332</v>
      </c>
      <c r="CJ296" t="s">
        <v>12</v>
      </c>
      <c r="CK296" t="s">
        <v>12</v>
      </c>
      <c r="CL296">
        <v>4.0999999999999996</v>
      </c>
      <c r="CM296">
        <v>3.972</v>
      </c>
      <c r="CN296">
        <v>181</v>
      </c>
      <c r="CO296">
        <v>1.83</v>
      </c>
      <c r="CP296">
        <v>8.6820000000000004</v>
      </c>
      <c r="CR296">
        <v>144.36000000000001</v>
      </c>
      <c r="CU296" t="s">
        <v>332</v>
      </c>
      <c r="CV296" t="s">
        <v>12</v>
      </c>
      <c r="CW296" t="s">
        <v>12</v>
      </c>
      <c r="CX296">
        <v>4.4000000000000004</v>
      </c>
      <c r="CY296">
        <v>24.257999999999999</v>
      </c>
      <c r="CZ296">
        <v>1634</v>
      </c>
      <c r="DA296">
        <v>1.83</v>
      </c>
      <c r="DB296">
        <v>53.023000000000003</v>
      </c>
      <c r="DD296">
        <v>183.51</v>
      </c>
      <c r="DG296" t="s">
        <v>332</v>
      </c>
      <c r="DH296" t="s">
        <v>12</v>
      </c>
      <c r="DI296" t="s">
        <v>12</v>
      </c>
      <c r="DJ296">
        <v>4.4000000000000004</v>
      </c>
      <c r="DK296">
        <v>1.83</v>
      </c>
      <c r="DL296">
        <v>193</v>
      </c>
      <c r="DN296">
        <v>1.83</v>
      </c>
      <c r="DO296">
        <v>4</v>
      </c>
      <c r="DP296">
        <v>0</v>
      </c>
      <c r="DQ296">
        <v>-100</v>
      </c>
    </row>
    <row r="297" spans="3:121" x14ac:dyDescent="0.25">
      <c r="C297" t="s">
        <v>345</v>
      </c>
      <c r="D297" t="s">
        <v>12</v>
      </c>
      <c r="E297" t="s">
        <v>12</v>
      </c>
      <c r="F297">
        <v>3.87</v>
      </c>
      <c r="G297">
        <v>9.5779999999999994</v>
      </c>
      <c r="H297">
        <v>198</v>
      </c>
      <c r="O297" t="s">
        <v>345</v>
      </c>
      <c r="P297" t="s">
        <v>12</v>
      </c>
      <c r="Q297" t="s">
        <v>12</v>
      </c>
      <c r="R297">
        <v>3.82</v>
      </c>
      <c r="S297">
        <v>21.327999999999999</v>
      </c>
      <c r="T297">
        <v>482</v>
      </c>
      <c r="AA297" t="s">
        <v>345</v>
      </c>
      <c r="AB297" t="s">
        <v>12</v>
      </c>
      <c r="AC297" t="s">
        <v>12</v>
      </c>
      <c r="AI297">
        <v>4</v>
      </c>
      <c r="AM297" t="s">
        <v>345</v>
      </c>
      <c r="AN297" t="s">
        <v>12</v>
      </c>
      <c r="AO297" t="s">
        <v>12</v>
      </c>
      <c r="AP297">
        <v>3.85</v>
      </c>
      <c r="AQ297">
        <v>12.237</v>
      </c>
      <c r="AR297">
        <v>909</v>
      </c>
      <c r="AY297" t="s">
        <v>345</v>
      </c>
      <c r="AZ297" t="s">
        <v>12</v>
      </c>
      <c r="BA297" t="s">
        <v>12</v>
      </c>
      <c r="BG297">
        <v>4</v>
      </c>
      <c r="BK297" t="s">
        <v>345</v>
      </c>
      <c r="BL297" t="s">
        <v>12</v>
      </c>
      <c r="BM297" t="s">
        <v>12</v>
      </c>
      <c r="BN297">
        <v>4.04</v>
      </c>
      <c r="BO297">
        <v>0.32300000000000001</v>
      </c>
      <c r="BP297">
        <v>19</v>
      </c>
      <c r="BW297" t="s">
        <v>345</v>
      </c>
      <c r="BX297" t="s">
        <v>12</v>
      </c>
      <c r="BY297" t="s">
        <v>12</v>
      </c>
      <c r="CE297">
        <v>4</v>
      </c>
      <c r="CI297" t="s">
        <v>345</v>
      </c>
      <c r="CJ297" t="s">
        <v>12</v>
      </c>
      <c r="CK297" t="s">
        <v>12</v>
      </c>
      <c r="CL297">
        <v>4.07</v>
      </c>
      <c r="CM297">
        <v>12.603</v>
      </c>
      <c r="CN297">
        <v>469</v>
      </c>
      <c r="CO297">
        <v>1.23</v>
      </c>
      <c r="CP297">
        <v>40.984999999999999</v>
      </c>
      <c r="CR297">
        <v>683.81</v>
      </c>
      <c r="CU297" t="s">
        <v>345</v>
      </c>
      <c r="CV297" t="s">
        <v>12</v>
      </c>
      <c r="CW297" t="s">
        <v>12</v>
      </c>
      <c r="DA297">
        <v>1.23</v>
      </c>
      <c r="DG297" t="s">
        <v>345</v>
      </c>
      <c r="DH297" t="s">
        <v>12</v>
      </c>
      <c r="DI297" t="s">
        <v>12</v>
      </c>
      <c r="DJ297">
        <v>4.43</v>
      </c>
      <c r="DK297">
        <v>1.23</v>
      </c>
      <c r="DL297">
        <v>122</v>
      </c>
      <c r="DN297">
        <v>1.23</v>
      </c>
      <c r="DO297">
        <v>4</v>
      </c>
      <c r="DP297">
        <v>0</v>
      </c>
      <c r="DQ297">
        <v>-100</v>
      </c>
    </row>
    <row r="298" spans="3:121" x14ac:dyDescent="0.25">
      <c r="C298" t="s">
        <v>358</v>
      </c>
      <c r="D298" t="s">
        <v>12</v>
      </c>
      <c r="E298" t="s">
        <v>12</v>
      </c>
      <c r="F298">
        <v>3.87</v>
      </c>
      <c r="G298">
        <v>8.0660000000000007</v>
      </c>
      <c r="H298">
        <v>252</v>
      </c>
      <c r="O298" t="s">
        <v>358</v>
      </c>
      <c r="P298" t="s">
        <v>12</v>
      </c>
      <c r="Q298" t="s">
        <v>12</v>
      </c>
      <c r="AA298" t="s">
        <v>358</v>
      </c>
      <c r="AB298" t="s">
        <v>12</v>
      </c>
      <c r="AC298" t="s">
        <v>12</v>
      </c>
      <c r="AI298">
        <v>4</v>
      </c>
      <c r="AM298" t="s">
        <v>358</v>
      </c>
      <c r="AN298" t="s">
        <v>12</v>
      </c>
      <c r="AO298" t="s">
        <v>12</v>
      </c>
      <c r="AY298" t="s">
        <v>358</v>
      </c>
      <c r="AZ298" t="s">
        <v>12</v>
      </c>
      <c r="BA298" t="s">
        <v>12</v>
      </c>
      <c r="BG298">
        <v>4</v>
      </c>
      <c r="BK298" t="s">
        <v>358</v>
      </c>
      <c r="BL298" t="s">
        <v>12</v>
      </c>
      <c r="BM298" t="s">
        <v>12</v>
      </c>
      <c r="BQ298">
        <v>0.46500000000000002</v>
      </c>
      <c r="BW298" t="s">
        <v>358</v>
      </c>
      <c r="BX298" t="s">
        <v>12</v>
      </c>
      <c r="BY298" t="s">
        <v>12</v>
      </c>
      <c r="BZ298">
        <v>4.09</v>
      </c>
      <c r="CA298">
        <v>0.46500000000000002</v>
      </c>
      <c r="CB298">
        <v>26</v>
      </c>
      <c r="CD298">
        <v>0.46500000000000002</v>
      </c>
      <c r="CE298">
        <v>4</v>
      </c>
      <c r="CF298">
        <v>0</v>
      </c>
      <c r="CG298">
        <v>-100</v>
      </c>
      <c r="CI298" t="s">
        <v>358</v>
      </c>
      <c r="CJ298" t="s">
        <v>12</v>
      </c>
      <c r="CK298" t="s">
        <v>12</v>
      </c>
      <c r="CL298">
        <v>4.0199999999999996</v>
      </c>
      <c r="CM298">
        <v>10.347</v>
      </c>
      <c r="CN298">
        <v>233</v>
      </c>
      <c r="CO298">
        <v>0.41899999999999998</v>
      </c>
      <c r="CP298">
        <v>98.778000000000006</v>
      </c>
      <c r="CR298">
        <v>1648.94</v>
      </c>
      <c r="CU298" t="s">
        <v>358</v>
      </c>
      <c r="CV298" t="s">
        <v>12</v>
      </c>
      <c r="CW298" t="s">
        <v>12</v>
      </c>
      <c r="CX298">
        <v>4.3600000000000003</v>
      </c>
      <c r="CY298">
        <v>269.19099999999997</v>
      </c>
      <c r="CZ298">
        <v>2916</v>
      </c>
      <c r="DA298">
        <v>0.41899999999999998</v>
      </c>
      <c r="DB298">
        <v>2569.8420000000001</v>
      </c>
      <c r="DD298">
        <v>8920.0499999999993</v>
      </c>
      <c r="DG298" t="s">
        <v>358</v>
      </c>
      <c r="DH298" t="s">
        <v>12</v>
      </c>
      <c r="DI298" t="s">
        <v>12</v>
      </c>
      <c r="DJ298">
        <v>4.38</v>
      </c>
      <c r="DK298">
        <v>0.41899999999999998</v>
      </c>
      <c r="DL298">
        <v>76</v>
      </c>
      <c r="DN298">
        <v>0.41899999999999998</v>
      </c>
      <c r="DO298">
        <v>4</v>
      </c>
      <c r="DP298">
        <v>0</v>
      </c>
      <c r="DQ298">
        <v>-100</v>
      </c>
    </row>
    <row r="299" spans="3:121" x14ac:dyDescent="0.25">
      <c r="C299" t="s">
        <v>360</v>
      </c>
      <c r="D299" t="s">
        <v>12</v>
      </c>
      <c r="E299" t="s">
        <v>12</v>
      </c>
      <c r="F299">
        <v>3.87</v>
      </c>
      <c r="G299">
        <v>3.3759999999999999</v>
      </c>
      <c r="H299">
        <v>132</v>
      </c>
      <c r="O299" t="s">
        <v>360</v>
      </c>
      <c r="P299" t="s">
        <v>12</v>
      </c>
      <c r="Q299" t="s">
        <v>12</v>
      </c>
      <c r="R299">
        <v>3.82</v>
      </c>
      <c r="S299">
        <v>17.309999999999999</v>
      </c>
      <c r="T299">
        <v>342</v>
      </c>
      <c r="AA299" t="s">
        <v>360</v>
      </c>
      <c r="AB299" t="s">
        <v>12</v>
      </c>
      <c r="AC299" t="s">
        <v>12</v>
      </c>
      <c r="AI299">
        <v>4</v>
      </c>
      <c r="AM299" t="s">
        <v>360</v>
      </c>
      <c r="AN299" t="s">
        <v>12</v>
      </c>
      <c r="AO299" t="s">
        <v>12</v>
      </c>
      <c r="AP299">
        <v>3.85</v>
      </c>
      <c r="AQ299">
        <v>209.71600000000001</v>
      </c>
      <c r="AR299">
        <v>4694</v>
      </c>
      <c r="AY299" t="s">
        <v>360</v>
      </c>
      <c r="AZ299" t="s">
        <v>12</v>
      </c>
      <c r="BA299" t="s">
        <v>12</v>
      </c>
      <c r="BG299">
        <v>4</v>
      </c>
      <c r="BK299" t="s">
        <v>360</v>
      </c>
      <c r="BL299" t="s">
        <v>12</v>
      </c>
      <c r="BM299" t="s">
        <v>12</v>
      </c>
      <c r="BW299" t="s">
        <v>360</v>
      </c>
      <c r="BX299" t="s">
        <v>12</v>
      </c>
      <c r="BY299" t="s">
        <v>12</v>
      </c>
      <c r="CE299">
        <v>4</v>
      </c>
      <c r="CI299" t="s">
        <v>360</v>
      </c>
      <c r="CJ299" t="s">
        <v>12</v>
      </c>
      <c r="CK299" t="s">
        <v>12</v>
      </c>
      <c r="CL299">
        <v>4.05</v>
      </c>
      <c r="CM299">
        <v>3.6970000000000001</v>
      </c>
      <c r="CN299">
        <v>187</v>
      </c>
      <c r="CO299">
        <v>5.8070000000000004</v>
      </c>
      <c r="CP299">
        <v>2.5470000000000002</v>
      </c>
      <c r="CR299">
        <v>41.9</v>
      </c>
      <c r="CU299" t="s">
        <v>360</v>
      </c>
      <c r="CV299" t="s">
        <v>12</v>
      </c>
      <c r="CW299" t="s">
        <v>12</v>
      </c>
      <c r="DA299">
        <v>5.8070000000000004</v>
      </c>
      <c r="DG299" t="s">
        <v>360</v>
      </c>
      <c r="DH299" t="s">
        <v>12</v>
      </c>
      <c r="DI299" t="s">
        <v>12</v>
      </c>
      <c r="DJ299">
        <v>4.3899999999999997</v>
      </c>
      <c r="DK299">
        <v>5.8070000000000004</v>
      </c>
      <c r="DL299">
        <v>229</v>
      </c>
      <c r="DN299">
        <v>5.8070000000000004</v>
      </c>
      <c r="DO299">
        <v>4</v>
      </c>
      <c r="DP299">
        <v>0</v>
      </c>
      <c r="DQ299">
        <v>-100</v>
      </c>
    </row>
    <row r="300" spans="3:121" x14ac:dyDescent="0.25">
      <c r="C300" t="s">
        <v>373</v>
      </c>
      <c r="D300" t="s">
        <v>12</v>
      </c>
      <c r="E300" t="s">
        <v>12</v>
      </c>
      <c r="F300">
        <v>3.83</v>
      </c>
      <c r="G300">
        <v>4.1369999999999996</v>
      </c>
      <c r="H300">
        <v>166</v>
      </c>
      <c r="I300">
        <v>4.2149999999999999</v>
      </c>
      <c r="J300">
        <v>3.9260000000000002</v>
      </c>
      <c r="L300">
        <v>13.62</v>
      </c>
      <c r="O300" t="s">
        <v>373</v>
      </c>
      <c r="P300" t="s">
        <v>12</v>
      </c>
      <c r="Q300" t="s">
        <v>12</v>
      </c>
      <c r="R300">
        <v>3.81</v>
      </c>
      <c r="S300">
        <v>5.6989999999999998</v>
      </c>
      <c r="T300">
        <v>139</v>
      </c>
      <c r="U300">
        <v>4.2149999999999999</v>
      </c>
      <c r="V300">
        <v>5.4080000000000004</v>
      </c>
      <c r="X300">
        <v>78.319999999999993</v>
      </c>
      <c r="AA300" t="s">
        <v>373</v>
      </c>
      <c r="AB300" t="s">
        <v>12</v>
      </c>
      <c r="AC300" t="s">
        <v>12</v>
      </c>
      <c r="AD300">
        <v>3.82</v>
      </c>
      <c r="AE300">
        <v>4.2149999999999999</v>
      </c>
      <c r="AF300">
        <v>142</v>
      </c>
      <c r="AH300">
        <v>4.2149999999999999</v>
      </c>
      <c r="AI300">
        <v>4</v>
      </c>
      <c r="AJ300">
        <v>0.01</v>
      </c>
      <c r="AK300">
        <v>-99.9</v>
      </c>
      <c r="AM300" t="s">
        <v>373</v>
      </c>
      <c r="AN300" t="s">
        <v>12</v>
      </c>
      <c r="AO300" t="s">
        <v>12</v>
      </c>
      <c r="AP300">
        <v>3.85</v>
      </c>
      <c r="AQ300">
        <v>165.11699999999999</v>
      </c>
      <c r="AR300">
        <v>3099</v>
      </c>
      <c r="AS300">
        <v>9.5489999999999995</v>
      </c>
      <c r="AT300">
        <v>69.165999999999997</v>
      </c>
      <c r="AV300">
        <v>195.78</v>
      </c>
      <c r="AY300" t="s">
        <v>373</v>
      </c>
      <c r="AZ300" t="s">
        <v>12</v>
      </c>
      <c r="BA300" t="s">
        <v>12</v>
      </c>
      <c r="BB300">
        <v>3.96</v>
      </c>
      <c r="BC300">
        <v>9.5489999999999995</v>
      </c>
      <c r="BD300">
        <v>291</v>
      </c>
      <c r="BF300">
        <v>9.5489999999999995</v>
      </c>
      <c r="BG300">
        <v>4</v>
      </c>
      <c r="BH300">
        <v>0</v>
      </c>
      <c r="BI300">
        <v>-100</v>
      </c>
      <c r="BK300" t="s">
        <v>373</v>
      </c>
      <c r="BL300" t="s">
        <v>12</v>
      </c>
      <c r="BM300" t="s">
        <v>12</v>
      </c>
      <c r="BQ300">
        <v>0.182</v>
      </c>
      <c r="BW300" t="s">
        <v>373</v>
      </c>
      <c r="BX300" t="s">
        <v>12</v>
      </c>
      <c r="BY300" t="s">
        <v>12</v>
      </c>
      <c r="BZ300">
        <v>4.04</v>
      </c>
      <c r="CA300">
        <v>0.182</v>
      </c>
      <c r="CB300">
        <v>11</v>
      </c>
      <c r="CD300">
        <v>0.182</v>
      </c>
      <c r="CE300">
        <v>4</v>
      </c>
      <c r="CF300">
        <v>0</v>
      </c>
      <c r="CG300">
        <v>-100</v>
      </c>
      <c r="CI300" t="s">
        <v>373</v>
      </c>
      <c r="CJ300" t="s">
        <v>12</v>
      </c>
      <c r="CK300" t="s">
        <v>12</v>
      </c>
      <c r="CL300">
        <v>4.08</v>
      </c>
      <c r="CM300">
        <v>13.86</v>
      </c>
      <c r="CN300">
        <v>401</v>
      </c>
      <c r="CO300">
        <v>2.226</v>
      </c>
      <c r="CP300">
        <v>24.905999999999999</v>
      </c>
      <c r="CR300">
        <v>415.29</v>
      </c>
      <c r="CU300" t="s">
        <v>373</v>
      </c>
      <c r="CV300" t="s">
        <v>12</v>
      </c>
      <c r="CW300" t="s">
        <v>12</v>
      </c>
      <c r="DA300">
        <v>2.226</v>
      </c>
      <c r="DG300" t="s">
        <v>373</v>
      </c>
      <c r="DH300" t="s">
        <v>12</v>
      </c>
      <c r="DI300" t="s">
        <v>12</v>
      </c>
      <c r="DJ300">
        <v>4.3899999999999997</v>
      </c>
      <c r="DK300">
        <v>2.226</v>
      </c>
      <c r="DL300">
        <v>148</v>
      </c>
      <c r="DN300">
        <v>2.226</v>
      </c>
      <c r="DO300">
        <v>4</v>
      </c>
      <c r="DP300">
        <v>0</v>
      </c>
      <c r="DQ300">
        <v>-100</v>
      </c>
    </row>
    <row r="301" spans="3:121" x14ac:dyDescent="0.25">
      <c r="C301" t="s">
        <v>386</v>
      </c>
      <c r="D301" t="s">
        <v>12</v>
      </c>
      <c r="E301" t="s">
        <v>12</v>
      </c>
      <c r="F301">
        <v>3.85</v>
      </c>
      <c r="G301">
        <v>11.589</v>
      </c>
      <c r="H301">
        <v>261</v>
      </c>
      <c r="I301">
        <v>1.9390000000000001</v>
      </c>
      <c r="J301">
        <v>23.907</v>
      </c>
      <c r="L301">
        <v>86.67</v>
      </c>
      <c r="O301" t="s">
        <v>386</v>
      </c>
      <c r="P301" t="s">
        <v>12</v>
      </c>
      <c r="Q301" t="s">
        <v>12</v>
      </c>
      <c r="U301">
        <v>1.9390000000000001</v>
      </c>
      <c r="AA301" t="s">
        <v>386</v>
      </c>
      <c r="AB301" t="s">
        <v>12</v>
      </c>
      <c r="AC301" t="s">
        <v>12</v>
      </c>
      <c r="AD301">
        <v>3.74</v>
      </c>
      <c r="AE301">
        <v>1.9390000000000001</v>
      </c>
      <c r="AF301">
        <v>70</v>
      </c>
      <c r="AH301">
        <v>1.9390000000000001</v>
      </c>
      <c r="AI301">
        <v>4</v>
      </c>
      <c r="AJ301">
        <v>0</v>
      </c>
      <c r="AK301">
        <v>-99.9</v>
      </c>
      <c r="AM301" t="s">
        <v>386</v>
      </c>
      <c r="AN301" t="s">
        <v>12</v>
      </c>
      <c r="AO301" t="s">
        <v>12</v>
      </c>
      <c r="AP301">
        <v>3.86</v>
      </c>
      <c r="AQ301">
        <v>148.11500000000001</v>
      </c>
      <c r="AR301">
        <v>2568</v>
      </c>
      <c r="AS301">
        <v>0.33400000000000002</v>
      </c>
      <c r="AT301">
        <v>1773.8320000000001</v>
      </c>
      <c r="AV301">
        <v>5031.24</v>
      </c>
      <c r="AY301" t="s">
        <v>386</v>
      </c>
      <c r="AZ301" t="s">
        <v>12</v>
      </c>
      <c r="BA301" t="s">
        <v>12</v>
      </c>
      <c r="BB301">
        <v>3.98</v>
      </c>
      <c r="BC301">
        <v>0.33400000000000002</v>
      </c>
      <c r="BD301">
        <v>38</v>
      </c>
      <c r="BF301">
        <v>0.33400000000000002</v>
      </c>
      <c r="BG301">
        <v>4</v>
      </c>
      <c r="BH301">
        <v>0</v>
      </c>
      <c r="BI301">
        <v>-100</v>
      </c>
      <c r="BK301" t="s">
        <v>386</v>
      </c>
      <c r="BL301" t="s">
        <v>12</v>
      </c>
      <c r="BM301" t="s">
        <v>12</v>
      </c>
      <c r="BQ301">
        <v>0.13200000000000001</v>
      </c>
      <c r="BW301" t="s">
        <v>386</v>
      </c>
      <c r="BX301" t="s">
        <v>12</v>
      </c>
      <c r="BY301" t="s">
        <v>12</v>
      </c>
      <c r="BZ301">
        <v>4.04</v>
      </c>
      <c r="CA301">
        <v>0.13200000000000001</v>
      </c>
      <c r="CB301">
        <v>21</v>
      </c>
      <c r="CD301">
        <v>0.13200000000000001</v>
      </c>
      <c r="CE301">
        <v>4</v>
      </c>
      <c r="CF301">
        <v>0</v>
      </c>
      <c r="CG301">
        <v>-100</v>
      </c>
      <c r="CI301" t="s">
        <v>386</v>
      </c>
      <c r="CJ301" t="s">
        <v>12</v>
      </c>
      <c r="CK301" t="s">
        <v>12</v>
      </c>
      <c r="CL301">
        <v>4.0599999999999996</v>
      </c>
      <c r="CM301">
        <v>2.31</v>
      </c>
      <c r="CN301">
        <v>145</v>
      </c>
      <c r="CO301">
        <v>8.1980000000000004</v>
      </c>
      <c r="CP301">
        <v>1.127</v>
      </c>
      <c r="CR301">
        <v>18.190000000000001</v>
      </c>
      <c r="CU301" t="s">
        <v>386</v>
      </c>
      <c r="CV301" t="s">
        <v>12</v>
      </c>
      <c r="CW301" t="s">
        <v>12</v>
      </c>
      <c r="DA301">
        <v>8.1980000000000004</v>
      </c>
      <c r="DG301" t="s">
        <v>386</v>
      </c>
      <c r="DH301" t="s">
        <v>12</v>
      </c>
      <c r="DI301" t="s">
        <v>12</v>
      </c>
      <c r="DJ301">
        <v>4.37</v>
      </c>
      <c r="DK301">
        <v>8.1980000000000004</v>
      </c>
      <c r="DL301">
        <v>144</v>
      </c>
      <c r="DN301">
        <v>8.1980000000000004</v>
      </c>
      <c r="DO301">
        <v>4</v>
      </c>
      <c r="DP301">
        <v>0</v>
      </c>
      <c r="DQ301">
        <v>-100</v>
      </c>
    </row>
    <row r="302" spans="3:121" x14ac:dyDescent="0.25">
      <c r="C302" t="s">
        <v>399</v>
      </c>
      <c r="D302" t="s">
        <v>12</v>
      </c>
      <c r="E302" t="s">
        <v>12</v>
      </c>
      <c r="I302">
        <v>0.26</v>
      </c>
      <c r="O302" t="s">
        <v>399</v>
      </c>
      <c r="P302" t="s">
        <v>12</v>
      </c>
      <c r="Q302" t="s">
        <v>12</v>
      </c>
      <c r="R302">
        <v>3.82</v>
      </c>
      <c r="S302">
        <v>13.663</v>
      </c>
      <c r="T302">
        <v>294</v>
      </c>
      <c r="U302">
        <v>0.26</v>
      </c>
      <c r="V302">
        <v>210.2</v>
      </c>
      <c r="X302">
        <v>3104.62</v>
      </c>
      <c r="AA302" t="s">
        <v>399</v>
      </c>
      <c r="AB302" t="s">
        <v>12</v>
      </c>
      <c r="AC302" t="s">
        <v>12</v>
      </c>
      <c r="AD302">
        <v>3.79</v>
      </c>
      <c r="AE302">
        <v>0.26</v>
      </c>
      <c r="AF302">
        <v>9</v>
      </c>
      <c r="AH302">
        <v>0.26</v>
      </c>
      <c r="AI302">
        <v>4</v>
      </c>
      <c r="AJ302">
        <v>0</v>
      </c>
      <c r="AK302">
        <v>-100</v>
      </c>
      <c r="AM302" t="s">
        <v>399</v>
      </c>
      <c r="AN302" t="s">
        <v>12</v>
      </c>
      <c r="AO302" t="s">
        <v>12</v>
      </c>
      <c r="AP302">
        <v>3.85</v>
      </c>
      <c r="AQ302">
        <v>184.85900000000001</v>
      </c>
      <c r="AR302">
        <v>3229</v>
      </c>
      <c r="AY302" t="s">
        <v>399</v>
      </c>
      <c r="AZ302" t="s">
        <v>12</v>
      </c>
      <c r="BA302" t="s">
        <v>12</v>
      </c>
      <c r="BG302">
        <v>4</v>
      </c>
      <c r="BK302" t="s">
        <v>399</v>
      </c>
      <c r="BL302" t="s">
        <v>12</v>
      </c>
      <c r="BM302" t="s">
        <v>12</v>
      </c>
      <c r="BQ302">
        <v>0.50700000000000001</v>
      </c>
      <c r="BW302" t="s">
        <v>399</v>
      </c>
      <c r="BX302" t="s">
        <v>12</v>
      </c>
      <c r="BY302" t="s">
        <v>12</v>
      </c>
      <c r="BZ302">
        <v>4.09</v>
      </c>
      <c r="CA302">
        <v>0.50700000000000001</v>
      </c>
      <c r="CB302">
        <v>30</v>
      </c>
      <c r="CD302">
        <v>0.50700000000000001</v>
      </c>
      <c r="CE302">
        <v>4</v>
      </c>
      <c r="CF302">
        <v>0</v>
      </c>
      <c r="CG302">
        <v>-100</v>
      </c>
      <c r="CI302" t="s">
        <v>399</v>
      </c>
      <c r="CJ302" t="s">
        <v>12</v>
      </c>
      <c r="CK302" t="s">
        <v>12</v>
      </c>
      <c r="CO302">
        <v>7.8</v>
      </c>
      <c r="CU302" t="s">
        <v>399</v>
      </c>
      <c r="CV302" t="s">
        <v>12</v>
      </c>
      <c r="CW302" t="s">
        <v>12</v>
      </c>
      <c r="DA302">
        <v>7.8</v>
      </c>
      <c r="DG302" t="s">
        <v>399</v>
      </c>
      <c r="DH302" t="s">
        <v>12</v>
      </c>
      <c r="DI302" t="s">
        <v>12</v>
      </c>
      <c r="DJ302">
        <v>4.4400000000000004</v>
      </c>
      <c r="DK302">
        <v>7.8</v>
      </c>
      <c r="DL302">
        <v>151</v>
      </c>
      <c r="DN302">
        <v>7.8</v>
      </c>
      <c r="DO302">
        <v>4</v>
      </c>
      <c r="DP302">
        <v>0</v>
      </c>
      <c r="DQ302">
        <v>-100</v>
      </c>
    </row>
    <row r="303" spans="3:121" x14ac:dyDescent="0.25">
      <c r="C303" t="s">
        <v>401</v>
      </c>
      <c r="D303" t="s">
        <v>12</v>
      </c>
      <c r="E303" t="s">
        <v>12</v>
      </c>
      <c r="F303">
        <v>3.87</v>
      </c>
      <c r="G303">
        <v>0.82899999999999996</v>
      </c>
      <c r="H303">
        <v>74</v>
      </c>
      <c r="O303" t="s">
        <v>401</v>
      </c>
      <c r="P303" t="s">
        <v>12</v>
      </c>
      <c r="Q303" t="s">
        <v>12</v>
      </c>
      <c r="AA303" t="s">
        <v>401</v>
      </c>
      <c r="AB303" t="s">
        <v>12</v>
      </c>
      <c r="AC303" t="s">
        <v>12</v>
      </c>
      <c r="AI303">
        <v>4</v>
      </c>
      <c r="AM303" t="s">
        <v>401</v>
      </c>
      <c r="AN303" t="s">
        <v>12</v>
      </c>
      <c r="AO303" t="s">
        <v>12</v>
      </c>
      <c r="AP303">
        <v>3.86</v>
      </c>
      <c r="AQ303">
        <v>213.49600000000001</v>
      </c>
      <c r="AR303">
        <v>3757</v>
      </c>
      <c r="AS303">
        <v>1.2</v>
      </c>
      <c r="AT303">
        <v>711.65300000000002</v>
      </c>
      <c r="AV303">
        <v>2018.26</v>
      </c>
      <c r="AY303" t="s">
        <v>401</v>
      </c>
      <c r="AZ303" t="s">
        <v>12</v>
      </c>
      <c r="BA303" t="s">
        <v>12</v>
      </c>
      <c r="BB303">
        <v>3.96</v>
      </c>
      <c r="BC303">
        <v>1.2</v>
      </c>
      <c r="BD303">
        <v>64</v>
      </c>
      <c r="BF303">
        <v>1.2</v>
      </c>
      <c r="BG303">
        <v>4</v>
      </c>
      <c r="BH303">
        <v>0</v>
      </c>
      <c r="BI303">
        <v>-100</v>
      </c>
      <c r="BK303" t="s">
        <v>401</v>
      </c>
      <c r="BL303" t="s">
        <v>12</v>
      </c>
      <c r="BM303" t="s">
        <v>12</v>
      </c>
      <c r="BN303">
        <v>4.03</v>
      </c>
      <c r="BO303">
        <v>0.61599999999999999</v>
      </c>
      <c r="BP303">
        <v>36</v>
      </c>
      <c r="BQ303">
        <v>0.14899999999999999</v>
      </c>
      <c r="BR303">
        <v>16.536999999999999</v>
      </c>
      <c r="BT303">
        <v>98.2</v>
      </c>
      <c r="BW303" t="s">
        <v>401</v>
      </c>
      <c r="BX303" t="s">
        <v>12</v>
      </c>
      <c r="BY303" t="s">
        <v>12</v>
      </c>
      <c r="BZ303">
        <v>4.04</v>
      </c>
      <c r="CA303">
        <v>0.14899999999999999</v>
      </c>
      <c r="CB303">
        <v>9</v>
      </c>
      <c r="CD303">
        <v>0.14899999999999999</v>
      </c>
      <c r="CE303">
        <v>4</v>
      </c>
      <c r="CF303">
        <v>0</v>
      </c>
      <c r="CG303">
        <v>-100</v>
      </c>
      <c r="CI303" t="s">
        <v>401</v>
      </c>
      <c r="CJ303" t="s">
        <v>12</v>
      </c>
      <c r="CK303" t="s">
        <v>12</v>
      </c>
      <c r="CL303">
        <v>4.08</v>
      </c>
      <c r="CM303">
        <v>0.72699999999999998</v>
      </c>
      <c r="CN303">
        <v>65</v>
      </c>
      <c r="CO303">
        <v>4.0359999999999996</v>
      </c>
      <c r="CP303">
        <v>0.72099999999999997</v>
      </c>
      <c r="CR303">
        <v>11.4</v>
      </c>
      <c r="CU303" t="s">
        <v>401</v>
      </c>
      <c r="CV303" t="s">
        <v>12</v>
      </c>
      <c r="CW303" t="s">
        <v>12</v>
      </c>
      <c r="DA303">
        <v>4.0359999999999996</v>
      </c>
      <c r="DG303" t="s">
        <v>401</v>
      </c>
      <c r="DH303" t="s">
        <v>12</v>
      </c>
      <c r="DI303" t="s">
        <v>12</v>
      </c>
      <c r="DJ303">
        <v>4.4000000000000004</v>
      </c>
      <c r="DK303">
        <v>4.0359999999999996</v>
      </c>
      <c r="DL303">
        <v>240</v>
      </c>
      <c r="DN303">
        <v>4.0359999999999996</v>
      </c>
      <c r="DO303">
        <v>4</v>
      </c>
      <c r="DP303">
        <v>0</v>
      </c>
      <c r="DQ303">
        <v>-100</v>
      </c>
    </row>
    <row r="304" spans="3:121" x14ac:dyDescent="0.25">
      <c r="C304" t="s">
        <v>414</v>
      </c>
      <c r="D304" t="s">
        <v>12</v>
      </c>
      <c r="E304" t="s">
        <v>12</v>
      </c>
      <c r="F304">
        <v>3.84</v>
      </c>
      <c r="G304">
        <v>5.1479999999999997</v>
      </c>
      <c r="H304">
        <v>173</v>
      </c>
      <c r="O304" t="s">
        <v>414</v>
      </c>
      <c r="P304" t="s">
        <v>12</v>
      </c>
      <c r="Q304" t="s">
        <v>12</v>
      </c>
      <c r="R304">
        <v>3.81</v>
      </c>
      <c r="S304">
        <v>8.1289999999999996</v>
      </c>
      <c r="T304">
        <v>294</v>
      </c>
      <c r="AA304" t="s">
        <v>414</v>
      </c>
      <c r="AB304" t="s">
        <v>12</v>
      </c>
      <c r="AC304" t="s">
        <v>12</v>
      </c>
      <c r="AI304">
        <v>4</v>
      </c>
      <c r="AM304" t="s">
        <v>414</v>
      </c>
      <c r="AN304" t="s">
        <v>12</v>
      </c>
      <c r="AO304" t="s">
        <v>12</v>
      </c>
      <c r="AS304">
        <v>12.938000000000001</v>
      </c>
      <c r="AY304" t="s">
        <v>414</v>
      </c>
      <c r="AZ304" t="s">
        <v>12</v>
      </c>
      <c r="BA304" t="s">
        <v>12</v>
      </c>
      <c r="BB304">
        <v>3.96</v>
      </c>
      <c r="BC304">
        <v>12.938000000000001</v>
      </c>
      <c r="BD304">
        <v>311</v>
      </c>
      <c r="BF304">
        <v>12.938000000000001</v>
      </c>
      <c r="BG304">
        <v>4</v>
      </c>
      <c r="BH304">
        <v>0</v>
      </c>
      <c r="BI304">
        <v>-100</v>
      </c>
      <c r="BK304" t="s">
        <v>414</v>
      </c>
      <c r="BL304" t="s">
        <v>12</v>
      </c>
      <c r="BM304" t="s">
        <v>12</v>
      </c>
      <c r="BQ304">
        <v>6.6000000000000003E-2</v>
      </c>
      <c r="BW304" t="s">
        <v>414</v>
      </c>
      <c r="BX304" t="s">
        <v>12</v>
      </c>
      <c r="BY304" t="s">
        <v>12</v>
      </c>
      <c r="BZ304">
        <v>4.04</v>
      </c>
      <c r="CA304">
        <v>6.6000000000000003E-2</v>
      </c>
      <c r="CB304">
        <v>4</v>
      </c>
      <c r="CD304">
        <v>6.6000000000000003E-2</v>
      </c>
      <c r="CE304">
        <v>4</v>
      </c>
      <c r="CF304">
        <v>0</v>
      </c>
      <c r="CG304">
        <v>-100</v>
      </c>
      <c r="CI304" t="s">
        <v>414</v>
      </c>
      <c r="CJ304" t="s">
        <v>12</v>
      </c>
      <c r="CK304" t="s">
        <v>12</v>
      </c>
      <c r="CL304">
        <v>4.0599999999999996</v>
      </c>
      <c r="CM304">
        <v>0.59699999999999998</v>
      </c>
      <c r="CN304">
        <v>60</v>
      </c>
      <c r="CO304">
        <v>1.238</v>
      </c>
      <c r="CP304">
        <v>1.929</v>
      </c>
      <c r="CR304">
        <v>31.58</v>
      </c>
      <c r="CU304" t="s">
        <v>414</v>
      </c>
      <c r="CV304" t="s">
        <v>12</v>
      </c>
      <c r="CW304" t="s">
        <v>12</v>
      </c>
      <c r="CX304">
        <v>4.43</v>
      </c>
      <c r="CY304">
        <v>12.221</v>
      </c>
      <c r="CZ304">
        <v>1633</v>
      </c>
      <c r="DA304">
        <v>1.238</v>
      </c>
      <c r="DB304">
        <v>39.485999999999997</v>
      </c>
      <c r="DD304">
        <v>136.52000000000001</v>
      </c>
      <c r="DG304" t="s">
        <v>414</v>
      </c>
      <c r="DH304" t="s">
        <v>12</v>
      </c>
      <c r="DI304" t="s">
        <v>12</v>
      </c>
      <c r="DJ304">
        <v>4.4000000000000004</v>
      </c>
      <c r="DK304">
        <v>1.238</v>
      </c>
      <c r="DL304">
        <v>124</v>
      </c>
      <c r="DN304">
        <v>1.238</v>
      </c>
      <c r="DO304">
        <v>4</v>
      </c>
      <c r="DP304">
        <v>0</v>
      </c>
      <c r="DQ304">
        <v>-100</v>
      </c>
    </row>
    <row r="305" spans="3:121" x14ac:dyDescent="0.25">
      <c r="C305" t="s">
        <v>415</v>
      </c>
      <c r="D305" t="s">
        <v>12</v>
      </c>
      <c r="E305" t="s">
        <v>12</v>
      </c>
      <c r="O305" t="s">
        <v>415</v>
      </c>
      <c r="P305" t="s">
        <v>12</v>
      </c>
      <c r="Q305" t="s">
        <v>12</v>
      </c>
      <c r="R305">
        <v>3.81</v>
      </c>
      <c r="S305">
        <v>13.784000000000001</v>
      </c>
      <c r="T305">
        <v>295</v>
      </c>
      <c r="AA305" t="s">
        <v>415</v>
      </c>
      <c r="AB305" t="s">
        <v>12</v>
      </c>
      <c r="AC305" t="s">
        <v>12</v>
      </c>
      <c r="AI305">
        <v>4</v>
      </c>
      <c r="AM305" t="s">
        <v>415</v>
      </c>
      <c r="AN305" t="s">
        <v>12</v>
      </c>
      <c r="AO305" t="s">
        <v>12</v>
      </c>
      <c r="AP305">
        <v>3.86</v>
      </c>
      <c r="AQ305">
        <v>153.33600000000001</v>
      </c>
      <c r="AR305">
        <v>3207</v>
      </c>
      <c r="AY305" t="s">
        <v>415</v>
      </c>
      <c r="AZ305" t="s">
        <v>12</v>
      </c>
      <c r="BA305" t="s">
        <v>12</v>
      </c>
      <c r="BG305">
        <v>4</v>
      </c>
      <c r="BK305" t="s">
        <v>415</v>
      </c>
      <c r="BL305" t="s">
        <v>12</v>
      </c>
      <c r="BM305" t="s">
        <v>12</v>
      </c>
      <c r="BW305" t="s">
        <v>415</v>
      </c>
      <c r="BX305" t="s">
        <v>12</v>
      </c>
      <c r="BY305" t="s">
        <v>12</v>
      </c>
      <c r="CE305">
        <v>4</v>
      </c>
      <c r="CI305" t="s">
        <v>415</v>
      </c>
      <c r="CJ305" t="s">
        <v>12</v>
      </c>
      <c r="CK305" t="s">
        <v>12</v>
      </c>
      <c r="CL305">
        <v>4.08</v>
      </c>
      <c r="CM305">
        <v>4.24</v>
      </c>
      <c r="CN305">
        <v>210</v>
      </c>
      <c r="CO305">
        <v>7.609</v>
      </c>
      <c r="CP305">
        <v>2.2290000000000001</v>
      </c>
      <c r="CR305">
        <v>36.590000000000003</v>
      </c>
      <c r="CU305" t="s">
        <v>415</v>
      </c>
      <c r="CV305" t="s">
        <v>12</v>
      </c>
      <c r="CW305" t="s">
        <v>12</v>
      </c>
      <c r="DA305">
        <v>7.609</v>
      </c>
      <c r="DG305" t="s">
        <v>415</v>
      </c>
      <c r="DH305" t="s">
        <v>12</v>
      </c>
      <c r="DI305" t="s">
        <v>12</v>
      </c>
      <c r="DJ305">
        <v>4.3899999999999997</v>
      </c>
      <c r="DK305">
        <v>7.609</v>
      </c>
      <c r="DL305">
        <v>217</v>
      </c>
      <c r="DN305">
        <v>7.609</v>
      </c>
      <c r="DO305">
        <v>4</v>
      </c>
      <c r="DP305">
        <v>0</v>
      </c>
      <c r="DQ305">
        <v>-100</v>
      </c>
    </row>
    <row r="306" spans="3:121" x14ac:dyDescent="0.25">
      <c r="C306" t="s">
        <v>416</v>
      </c>
      <c r="D306" t="s">
        <v>12</v>
      </c>
      <c r="E306" t="s">
        <v>12</v>
      </c>
      <c r="F306">
        <v>3.86</v>
      </c>
      <c r="G306">
        <v>7.01</v>
      </c>
      <c r="H306">
        <v>252</v>
      </c>
      <c r="O306" t="s">
        <v>416</v>
      </c>
      <c r="P306" t="s">
        <v>12</v>
      </c>
      <c r="Q306" t="s">
        <v>12</v>
      </c>
      <c r="R306">
        <v>3.82</v>
      </c>
      <c r="S306">
        <v>17.655999999999999</v>
      </c>
      <c r="T306">
        <v>487</v>
      </c>
      <c r="AA306" t="s">
        <v>416</v>
      </c>
      <c r="AB306" t="s">
        <v>12</v>
      </c>
      <c r="AC306" t="s">
        <v>12</v>
      </c>
      <c r="AI306">
        <v>4</v>
      </c>
      <c r="AM306" t="s">
        <v>416</v>
      </c>
      <c r="AN306" t="s">
        <v>12</v>
      </c>
      <c r="AO306" t="s">
        <v>12</v>
      </c>
      <c r="AP306">
        <v>3.85</v>
      </c>
      <c r="AQ306">
        <v>181.38200000000001</v>
      </c>
      <c r="AR306">
        <v>3786</v>
      </c>
      <c r="AY306" t="s">
        <v>416</v>
      </c>
      <c r="AZ306" t="s">
        <v>12</v>
      </c>
      <c r="BA306" t="s">
        <v>12</v>
      </c>
      <c r="BG306">
        <v>4</v>
      </c>
      <c r="BK306" t="s">
        <v>416</v>
      </c>
      <c r="BL306" t="s">
        <v>12</v>
      </c>
      <c r="BM306" t="s">
        <v>12</v>
      </c>
      <c r="BQ306">
        <v>0.64700000000000002</v>
      </c>
      <c r="BW306" t="s">
        <v>416</v>
      </c>
      <c r="BX306" t="s">
        <v>12</v>
      </c>
      <c r="BY306" t="s">
        <v>12</v>
      </c>
      <c r="BZ306">
        <v>4.0599999999999996</v>
      </c>
      <c r="CA306">
        <v>0.64700000000000002</v>
      </c>
      <c r="CB306">
        <v>38</v>
      </c>
      <c r="CD306">
        <v>0.64700000000000002</v>
      </c>
      <c r="CE306">
        <v>4</v>
      </c>
      <c r="CF306">
        <v>0</v>
      </c>
      <c r="CG306">
        <v>-100</v>
      </c>
      <c r="CI306" t="s">
        <v>416</v>
      </c>
      <c r="CJ306" t="s">
        <v>12</v>
      </c>
      <c r="CK306" t="s">
        <v>12</v>
      </c>
      <c r="CL306">
        <v>4.01</v>
      </c>
      <c r="CM306">
        <v>0.36699999999999999</v>
      </c>
      <c r="CN306">
        <v>74</v>
      </c>
      <c r="CO306">
        <v>3</v>
      </c>
      <c r="CP306">
        <v>0.48899999999999999</v>
      </c>
      <c r="CR306">
        <v>7.54</v>
      </c>
      <c r="CU306" t="s">
        <v>416</v>
      </c>
      <c r="CV306" t="s">
        <v>12</v>
      </c>
      <c r="CW306" t="s">
        <v>12</v>
      </c>
      <c r="CX306">
        <v>4.43</v>
      </c>
      <c r="CY306">
        <v>36.338999999999999</v>
      </c>
      <c r="CZ306">
        <v>1486</v>
      </c>
      <c r="DA306">
        <v>3</v>
      </c>
      <c r="DB306">
        <v>48.451999999999998</v>
      </c>
      <c r="DD306">
        <v>167.65</v>
      </c>
      <c r="DG306" t="s">
        <v>416</v>
      </c>
      <c r="DH306" t="s">
        <v>12</v>
      </c>
      <c r="DI306" t="s">
        <v>12</v>
      </c>
      <c r="DJ306">
        <v>4.41</v>
      </c>
      <c r="DK306">
        <v>3</v>
      </c>
      <c r="DL306">
        <v>179</v>
      </c>
      <c r="DN306">
        <v>3</v>
      </c>
      <c r="DO306">
        <v>4</v>
      </c>
      <c r="DP306">
        <v>0</v>
      </c>
      <c r="DQ306">
        <v>-100</v>
      </c>
    </row>
  </sheetData>
  <sortState xmlns:xlrd2="http://schemas.microsoft.com/office/spreadsheetml/2017/richdata2" ref="A3:EK255">
    <sortCondition ref="D3:D255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9815-B1B5-4B17-8093-AF2B0F2E3A4A}">
  <dimension ref="A1:O2573"/>
  <sheetViews>
    <sheetView workbookViewId="0">
      <selection activeCell="R17" sqref="R17"/>
    </sheetView>
  </sheetViews>
  <sheetFormatPr defaultRowHeight="15" x14ac:dyDescent="0.25"/>
  <sheetData>
    <row r="1" spans="1:15" x14ac:dyDescent="0.25">
      <c r="A1" t="s">
        <v>623</v>
      </c>
    </row>
    <row r="3" spans="1:15" x14ac:dyDescent="0.25">
      <c r="A3" t="s">
        <v>624</v>
      </c>
    </row>
    <row r="5" spans="1:15" x14ac:dyDescent="0.25">
      <c r="A5" t="s">
        <v>625</v>
      </c>
    </row>
    <row r="7" spans="1:15" x14ac:dyDescent="0.25">
      <c r="B7" t="s">
        <v>626</v>
      </c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627</v>
      </c>
      <c r="O7" t="s">
        <v>628</v>
      </c>
    </row>
    <row r="8" spans="1:15" x14ac:dyDescent="0.25">
      <c r="A8">
        <v>1</v>
      </c>
      <c r="B8">
        <v>1</v>
      </c>
      <c r="C8" t="s">
        <v>11</v>
      </c>
      <c r="D8" t="s">
        <v>12</v>
      </c>
      <c r="E8" t="s">
        <v>12</v>
      </c>
      <c r="F8">
        <v>3.86</v>
      </c>
      <c r="G8">
        <v>7.8410000000000002</v>
      </c>
      <c r="H8">
        <v>320</v>
      </c>
      <c r="N8" t="s">
        <v>629</v>
      </c>
      <c r="O8" s="116">
        <v>45236</v>
      </c>
    </row>
    <row r="9" spans="1:15" x14ac:dyDescent="0.25">
      <c r="A9">
        <v>2</v>
      </c>
      <c r="B9">
        <v>2</v>
      </c>
      <c r="C9" t="s">
        <v>13</v>
      </c>
      <c r="D9" t="s">
        <v>12</v>
      </c>
      <c r="E9" t="s">
        <v>12</v>
      </c>
      <c r="F9">
        <v>3.88</v>
      </c>
      <c r="G9">
        <v>1.966</v>
      </c>
      <c r="H9">
        <v>103</v>
      </c>
      <c r="I9">
        <v>2.3769999999999998</v>
      </c>
      <c r="J9">
        <v>3.3079999999999998</v>
      </c>
      <c r="L9">
        <v>11.37</v>
      </c>
      <c r="N9" t="s">
        <v>629</v>
      </c>
      <c r="O9" s="116">
        <v>45236</v>
      </c>
    </row>
    <row r="10" spans="1:15" x14ac:dyDescent="0.25">
      <c r="A10">
        <v>3</v>
      </c>
      <c r="B10">
        <v>3</v>
      </c>
      <c r="C10" t="s">
        <v>14</v>
      </c>
      <c r="D10" t="s">
        <v>12</v>
      </c>
      <c r="E10" t="s">
        <v>12</v>
      </c>
      <c r="I10">
        <v>0.23699999999999999</v>
      </c>
      <c r="O10" s="116">
        <v>45236</v>
      </c>
    </row>
    <row r="11" spans="1:15" x14ac:dyDescent="0.25">
      <c r="A11">
        <v>4</v>
      </c>
      <c r="B11">
        <v>4</v>
      </c>
      <c r="C11" t="s">
        <v>15</v>
      </c>
      <c r="D11" t="s">
        <v>16</v>
      </c>
      <c r="E11" t="s">
        <v>12</v>
      </c>
      <c r="I11">
        <v>8.9969999999999999</v>
      </c>
      <c r="O11" s="116">
        <v>45236</v>
      </c>
    </row>
    <row r="12" spans="1:15" x14ac:dyDescent="0.25">
      <c r="A12">
        <v>5</v>
      </c>
      <c r="B12">
        <v>5</v>
      </c>
      <c r="C12" t="s">
        <v>17</v>
      </c>
      <c r="D12" t="s">
        <v>18</v>
      </c>
      <c r="E12" t="s">
        <v>12</v>
      </c>
      <c r="F12">
        <v>3.9</v>
      </c>
      <c r="G12">
        <v>7.3719999999999999</v>
      </c>
      <c r="H12">
        <v>255</v>
      </c>
      <c r="N12" t="s">
        <v>629</v>
      </c>
      <c r="O12" s="116">
        <v>45236</v>
      </c>
    </row>
    <row r="13" spans="1:15" x14ac:dyDescent="0.25">
      <c r="A13">
        <v>6</v>
      </c>
      <c r="B13">
        <v>6</v>
      </c>
      <c r="C13" t="s">
        <v>19</v>
      </c>
      <c r="D13" t="s">
        <v>12</v>
      </c>
      <c r="E13" t="s">
        <v>12</v>
      </c>
      <c r="I13">
        <v>8.5960000000000001</v>
      </c>
      <c r="O13" s="116">
        <v>45236</v>
      </c>
    </row>
    <row r="14" spans="1:15" x14ac:dyDescent="0.25">
      <c r="A14">
        <v>7</v>
      </c>
      <c r="B14">
        <v>7</v>
      </c>
      <c r="C14" t="s">
        <v>20</v>
      </c>
      <c r="D14" t="s">
        <v>12</v>
      </c>
      <c r="E14" t="s">
        <v>12</v>
      </c>
      <c r="F14">
        <v>3.88</v>
      </c>
      <c r="G14">
        <v>6.992</v>
      </c>
      <c r="H14">
        <v>172</v>
      </c>
      <c r="N14" t="s">
        <v>629</v>
      </c>
      <c r="O14" s="116">
        <v>45236</v>
      </c>
    </row>
    <row r="15" spans="1:15" x14ac:dyDescent="0.25">
      <c r="A15">
        <v>8</v>
      </c>
      <c r="B15">
        <v>8</v>
      </c>
      <c r="C15" t="s">
        <v>21</v>
      </c>
      <c r="D15" t="s">
        <v>22</v>
      </c>
      <c r="E15" t="s">
        <v>23</v>
      </c>
      <c r="F15">
        <v>3.89</v>
      </c>
      <c r="G15">
        <v>67.971000000000004</v>
      </c>
      <c r="H15">
        <v>1011</v>
      </c>
      <c r="I15">
        <v>3119.7959999999998</v>
      </c>
      <c r="J15">
        <v>8.6999999999999994E-2</v>
      </c>
      <c r="K15">
        <v>0.17499999999999999</v>
      </c>
      <c r="N15" t="s">
        <v>630</v>
      </c>
      <c r="O15" s="116">
        <v>45236</v>
      </c>
    </row>
    <row r="16" spans="1:15" x14ac:dyDescent="0.25">
      <c r="A16">
        <v>9</v>
      </c>
      <c r="B16">
        <v>9</v>
      </c>
      <c r="C16" t="s">
        <v>24</v>
      </c>
      <c r="D16" t="s">
        <v>25</v>
      </c>
      <c r="E16" t="s">
        <v>23</v>
      </c>
      <c r="F16">
        <v>3.87</v>
      </c>
      <c r="G16">
        <v>21.358000000000001</v>
      </c>
      <c r="H16">
        <v>767</v>
      </c>
      <c r="I16">
        <v>3010.6860000000001</v>
      </c>
      <c r="J16">
        <v>2.8000000000000001E-2</v>
      </c>
      <c r="K16">
        <v>0.28100000000000003</v>
      </c>
      <c r="N16" t="s">
        <v>630</v>
      </c>
      <c r="O16" s="116">
        <v>45236</v>
      </c>
    </row>
    <row r="17" spans="1:15" x14ac:dyDescent="0.25">
      <c r="A17">
        <v>10</v>
      </c>
      <c r="B17">
        <v>10</v>
      </c>
      <c r="C17" t="s">
        <v>26</v>
      </c>
      <c r="D17" t="s">
        <v>27</v>
      </c>
      <c r="E17" t="s">
        <v>23</v>
      </c>
      <c r="F17">
        <v>3.86</v>
      </c>
      <c r="G17">
        <v>120.148</v>
      </c>
      <c r="H17">
        <v>2098</v>
      </c>
      <c r="I17">
        <v>2911.38</v>
      </c>
      <c r="J17">
        <v>0.16500000000000001</v>
      </c>
      <c r="K17">
        <v>0.44400000000000001</v>
      </c>
      <c r="N17" t="s">
        <v>630</v>
      </c>
      <c r="O17" s="116">
        <v>45236</v>
      </c>
    </row>
    <row r="18" spans="1:15" x14ac:dyDescent="0.25">
      <c r="A18">
        <v>11</v>
      </c>
      <c r="B18">
        <v>11</v>
      </c>
      <c r="C18" t="s">
        <v>28</v>
      </c>
      <c r="D18" t="s">
        <v>29</v>
      </c>
      <c r="E18" t="s">
        <v>23</v>
      </c>
      <c r="F18">
        <v>3.88</v>
      </c>
      <c r="G18">
        <v>179.93799999999999</v>
      </c>
      <c r="H18">
        <v>3117</v>
      </c>
      <c r="I18">
        <v>3209.6370000000002</v>
      </c>
      <c r="J18">
        <v>0.224</v>
      </c>
      <c r="K18">
        <v>0.71299999999999997</v>
      </c>
      <c r="L18">
        <v>0.09</v>
      </c>
      <c r="M18">
        <v>-87.4</v>
      </c>
      <c r="N18" t="s">
        <v>629</v>
      </c>
      <c r="O18" s="116">
        <v>45236</v>
      </c>
    </row>
    <row r="19" spans="1:15" x14ac:dyDescent="0.25">
      <c r="A19">
        <v>12</v>
      </c>
      <c r="B19">
        <v>12</v>
      </c>
      <c r="C19" t="s">
        <v>30</v>
      </c>
      <c r="D19" t="s">
        <v>31</v>
      </c>
      <c r="E19" t="s">
        <v>23</v>
      </c>
      <c r="F19">
        <v>3.85</v>
      </c>
      <c r="G19">
        <v>264.82600000000002</v>
      </c>
      <c r="H19">
        <v>5128</v>
      </c>
      <c r="I19">
        <v>3047.2669999999998</v>
      </c>
      <c r="J19">
        <v>0.34799999999999998</v>
      </c>
      <c r="K19">
        <v>1.1379999999999999</v>
      </c>
      <c r="L19">
        <v>0.54</v>
      </c>
      <c r="M19">
        <v>-52.5</v>
      </c>
      <c r="N19" t="s">
        <v>629</v>
      </c>
      <c r="O19" s="116">
        <v>45236</v>
      </c>
    </row>
    <row r="20" spans="1:15" x14ac:dyDescent="0.25">
      <c r="A20">
        <v>13</v>
      </c>
      <c r="B20">
        <v>13</v>
      </c>
      <c r="C20" t="s">
        <v>32</v>
      </c>
      <c r="D20" t="s">
        <v>33</v>
      </c>
      <c r="E20" t="s">
        <v>34</v>
      </c>
      <c r="F20">
        <v>3.88</v>
      </c>
      <c r="G20">
        <v>447.46100000000001</v>
      </c>
      <c r="H20">
        <v>8778</v>
      </c>
      <c r="I20">
        <v>3034.11</v>
      </c>
      <c r="J20">
        <v>0.59</v>
      </c>
      <c r="K20">
        <v>1.825</v>
      </c>
      <c r="L20">
        <v>1.43</v>
      </c>
      <c r="M20">
        <v>-21.8</v>
      </c>
      <c r="N20" t="s">
        <v>629</v>
      </c>
      <c r="O20" s="116">
        <v>45236</v>
      </c>
    </row>
    <row r="21" spans="1:15" x14ac:dyDescent="0.25">
      <c r="A21">
        <v>14</v>
      </c>
      <c r="B21">
        <v>14</v>
      </c>
      <c r="C21" t="s">
        <v>35</v>
      </c>
      <c r="D21" t="s">
        <v>12</v>
      </c>
      <c r="E21" t="s">
        <v>12</v>
      </c>
      <c r="I21">
        <v>3.04</v>
      </c>
      <c r="O21" s="116">
        <v>45236</v>
      </c>
    </row>
    <row r="22" spans="1:15" x14ac:dyDescent="0.25">
      <c r="A22">
        <v>15</v>
      </c>
      <c r="B22">
        <v>15</v>
      </c>
      <c r="C22" t="s">
        <v>36</v>
      </c>
      <c r="D22" t="s">
        <v>37</v>
      </c>
      <c r="E22" t="s">
        <v>34</v>
      </c>
      <c r="F22">
        <v>3.88</v>
      </c>
      <c r="G22">
        <v>779.95600000000002</v>
      </c>
      <c r="H22">
        <v>11885</v>
      </c>
      <c r="I22">
        <v>2993.7109999999998</v>
      </c>
      <c r="J22">
        <v>1.042</v>
      </c>
      <c r="K22">
        <v>2.919</v>
      </c>
      <c r="L22">
        <v>3.08</v>
      </c>
      <c r="M22">
        <v>5.5</v>
      </c>
      <c r="N22" t="s">
        <v>629</v>
      </c>
      <c r="O22" s="116">
        <v>45236</v>
      </c>
    </row>
    <row r="23" spans="1:15" x14ac:dyDescent="0.25">
      <c r="A23">
        <v>16</v>
      </c>
      <c r="B23">
        <v>16</v>
      </c>
      <c r="C23" t="s">
        <v>38</v>
      </c>
      <c r="D23" t="s">
        <v>39</v>
      </c>
      <c r="E23" t="s">
        <v>34</v>
      </c>
      <c r="F23">
        <v>3.88</v>
      </c>
      <c r="G23">
        <v>1201.809</v>
      </c>
      <c r="H23">
        <v>19563</v>
      </c>
      <c r="I23">
        <v>3101.9630000000002</v>
      </c>
      <c r="J23">
        <v>1.55</v>
      </c>
      <c r="K23">
        <v>4.6689999999999996</v>
      </c>
      <c r="L23">
        <v>4.9400000000000004</v>
      </c>
      <c r="M23">
        <v>5.7</v>
      </c>
      <c r="N23" t="s">
        <v>629</v>
      </c>
      <c r="O23" s="116">
        <v>45236</v>
      </c>
    </row>
    <row r="24" spans="1:15" x14ac:dyDescent="0.25">
      <c r="A24">
        <v>17</v>
      </c>
      <c r="B24">
        <v>17</v>
      </c>
      <c r="C24" t="s">
        <v>40</v>
      </c>
      <c r="D24" t="s">
        <v>41</v>
      </c>
      <c r="E24" t="s">
        <v>34</v>
      </c>
      <c r="F24">
        <v>3.88</v>
      </c>
      <c r="G24">
        <v>1982.509</v>
      </c>
      <c r="H24">
        <v>35805</v>
      </c>
      <c r="I24">
        <v>3138.1860000000001</v>
      </c>
      <c r="J24">
        <v>2.5270000000000001</v>
      </c>
      <c r="K24">
        <v>7.45</v>
      </c>
      <c r="L24">
        <v>8.51</v>
      </c>
      <c r="M24">
        <v>14.2</v>
      </c>
      <c r="N24" t="s">
        <v>629</v>
      </c>
      <c r="O24" s="116">
        <v>45236</v>
      </c>
    </row>
    <row r="25" spans="1:15" x14ac:dyDescent="0.25">
      <c r="A25">
        <v>18</v>
      </c>
      <c r="B25">
        <v>18</v>
      </c>
      <c r="C25" t="s">
        <v>42</v>
      </c>
      <c r="D25" t="s">
        <v>43</v>
      </c>
      <c r="E25" t="s">
        <v>34</v>
      </c>
      <c r="F25">
        <v>3.87</v>
      </c>
      <c r="G25">
        <v>2973.7669999999998</v>
      </c>
      <c r="H25">
        <v>47181</v>
      </c>
      <c r="I25">
        <v>3163.2759999999998</v>
      </c>
      <c r="J25">
        <v>3.76</v>
      </c>
      <c r="K25">
        <v>11.875</v>
      </c>
      <c r="L25">
        <v>13.02</v>
      </c>
      <c r="M25">
        <v>9.6</v>
      </c>
      <c r="N25" t="s">
        <v>629</v>
      </c>
      <c r="O25" s="116">
        <v>45236</v>
      </c>
    </row>
    <row r="26" spans="1:15" x14ac:dyDescent="0.25">
      <c r="A26">
        <v>19</v>
      </c>
      <c r="B26">
        <v>19</v>
      </c>
      <c r="C26" t="s">
        <v>44</v>
      </c>
      <c r="D26" t="s">
        <v>45</v>
      </c>
      <c r="E26" t="s">
        <v>34</v>
      </c>
      <c r="F26">
        <v>3.88</v>
      </c>
      <c r="G26">
        <v>5696.95</v>
      </c>
      <c r="H26">
        <v>94449</v>
      </c>
      <c r="I26">
        <v>3229.261</v>
      </c>
      <c r="J26">
        <v>7.0570000000000004</v>
      </c>
      <c r="K26">
        <v>19.125</v>
      </c>
      <c r="L26">
        <v>25.07</v>
      </c>
      <c r="M26">
        <v>31.1</v>
      </c>
      <c r="N26" t="s">
        <v>629</v>
      </c>
      <c r="O26" s="116">
        <v>45236</v>
      </c>
    </row>
    <row r="27" spans="1:15" x14ac:dyDescent="0.25">
      <c r="A27">
        <v>20</v>
      </c>
      <c r="B27">
        <v>20</v>
      </c>
      <c r="C27" t="s">
        <v>46</v>
      </c>
      <c r="D27" t="s">
        <v>47</v>
      </c>
      <c r="E27" t="s">
        <v>34</v>
      </c>
      <c r="F27">
        <v>3.87</v>
      </c>
      <c r="G27">
        <v>6181.1790000000001</v>
      </c>
      <c r="H27">
        <v>122226</v>
      </c>
      <c r="I27">
        <v>2767.9380000000001</v>
      </c>
      <c r="J27">
        <v>8.9329999999999998</v>
      </c>
      <c r="K27">
        <v>30.5</v>
      </c>
      <c r="L27">
        <v>31.93</v>
      </c>
      <c r="M27">
        <v>4.7</v>
      </c>
      <c r="N27" t="s">
        <v>631</v>
      </c>
      <c r="O27" s="116">
        <v>45236</v>
      </c>
    </row>
    <row r="28" spans="1:15" x14ac:dyDescent="0.25">
      <c r="A28">
        <v>21</v>
      </c>
      <c r="B28">
        <v>21</v>
      </c>
      <c r="C28" t="s">
        <v>48</v>
      </c>
      <c r="D28" t="s">
        <v>12</v>
      </c>
      <c r="E28" t="s">
        <v>12</v>
      </c>
      <c r="F28">
        <v>3.9</v>
      </c>
      <c r="G28">
        <v>10.663</v>
      </c>
      <c r="H28">
        <v>141</v>
      </c>
      <c r="I28">
        <v>2.5840000000000001</v>
      </c>
      <c r="J28">
        <v>16.506</v>
      </c>
      <c r="L28">
        <v>59.62</v>
      </c>
      <c r="N28" t="s">
        <v>629</v>
      </c>
      <c r="O28" s="116">
        <v>45236</v>
      </c>
    </row>
    <row r="29" spans="1:15" x14ac:dyDescent="0.25">
      <c r="A29">
        <v>22</v>
      </c>
      <c r="B29">
        <v>22</v>
      </c>
      <c r="C29" t="s">
        <v>49</v>
      </c>
      <c r="D29" t="s">
        <v>50</v>
      </c>
      <c r="E29" t="s">
        <v>34</v>
      </c>
      <c r="F29">
        <v>3.88</v>
      </c>
      <c r="G29">
        <v>11224.8</v>
      </c>
      <c r="H29">
        <v>178932</v>
      </c>
      <c r="I29">
        <v>3439.7330000000002</v>
      </c>
      <c r="J29">
        <v>13.053000000000001</v>
      </c>
      <c r="K29">
        <v>48.75</v>
      </c>
      <c r="L29">
        <v>46.99</v>
      </c>
      <c r="M29">
        <v>-3.6</v>
      </c>
      <c r="N29" t="s">
        <v>629</v>
      </c>
      <c r="O29" s="116">
        <v>45236</v>
      </c>
    </row>
    <row r="30" spans="1:15" x14ac:dyDescent="0.25">
      <c r="A30">
        <v>23</v>
      </c>
      <c r="B30">
        <v>23</v>
      </c>
      <c r="C30" t="s">
        <v>51</v>
      </c>
      <c r="D30" t="s">
        <v>52</v>
      </c>
      <c r="E30" t="s">
        <v>34</v>
      </c>
      <c r="F30">
        <v>3.88</v>
      </c>
      <c r="G30">
        <v>22367.092000000001</v>
      </c>
      <c r="H30">
        <v>397198</v>
      </c>
      <c r="I30">
        <v>3919.6149999999998</v>
      </c>
      <c r="J30">
        <v>22.826000000000001</v>
      </c>
      <c r="K30">
        <v>78.125</v>
      </c>
      <c r="L30">
        <v>82.72</v>
      </c>
      <c r="M30">
        <v>5.9</v>
      </c>
      <c r="N30" t="s">
        <v>629</v>
      </c>
      <c r="O30" s="116">
        <v>45236</v>
      </c>
    </row>
    <row r="31" spans="1:15" x14ac:dyDescent="0.25">
      <c r="A31">
        <v>24</v>
      </c>
      <c r="B31">
        <v>24</v>
      </c>
      <c r="C31" t="s">
        <v>53</v>
      </c>
      <c r="D31" t="s">
        <v>54</v>
      </c>
      <c r="E31" t="s">
        <v>34</v>
      </c>
      <c r="F31">
        <v>3.88</v>
      </c>
      <c r="G31">
        <v>30114.335999999999</v>
      </c>
      <c r="H31">
        <v>533010</v>
      </c>
      <c r="I31">
        <v>3888.2939999999999</v>
      </c>
      <c r="J31">
        <v>30.978999999999999</v>
      </c>
      <c r="K31">
        <v>125</v>
      </c>
      <c r="L31">
        <v>112.53</v>
      </c>
      <c r="M31">
        <v>-10</v>
      </c>
      <c r="N31" t="s">
        <v>629</v>
      </c>
      <c r="O31" s="116">
        <v>45236</v>
      </c>
    </row>
    <row r="32" spans="1:15" x14ac:dyDescent="0.25">
      <c r="A32">
        <v>25</v>
      </c>
      <c r="B32">
        <v>25</v>
      </c>
      <c r="C32" t="s">
        <v>55</v>
      </c>
      <c r="D32" t="s">
        <v>56</v>
      </c>
      <c r="E32" t="s">
        <v>23</v>
      </c>
      <c r="F32">
        <v>3.88</v>
      </c>
      <c r="G32">
        <v>51578.671999999999</v>
      </c>
      <c r="H32">
        <v>891223</v>
      </c>
      <c r="I32">
        <v>4835.7709999999997</v>
      </c>
      <c r="J32">
        <v>42.664000000000001</v>
      </c>
      <c r="K32">
        <v>200</v>
      </c>
      <c r="L32">
        <v>155.25</v>
      </c>
      <c r="M32">
        <v>-22.4</v>
      </c>
      <c r="N32" t="s">
        <v>629</v>
      </c>
      <c r="O32" s="116">
        <v>45236</v>
      </c>
    </row>
    <row r="33" spans="1:15" x14ac:dyDescent="0.25">
      <c r="A33">
        <v>26</v>
      </c>
      <c r="B33">
        <v>26</v>
      </c>
      <c r="C33" t="s">
        <v>57</v>
      </c>
      <c r="D33" t="s">
        <v>58</v>
      </c>
      <c r="E33" t="s">
        <v>23</v>
      </c>
      <c r="F33">
        <v>3.88</v>
      </c>
      <c r="G33">
        <v>91458.241999999998</v>
      </c>
      <c r="H33">
        <v>1662166</v>
      </c>
      <c r="I33">
        <v>5718.93</v>
      </c>
      <c r="J33">
        <v>63.969000000000001</v>
      </c>
      <c r="K33">
        <v>325.625</v>
      </c>
      <c r="L33">
        <v>233.14</v>
      </c>
      <c r="M33">
        <v>-28.4</v>
      </c>
      <c r="N33" t="s">
        <v>629</v>
      </c>
      <c r="O33" s="116">
        <v>45236</v>
      </c>
    </row>
    <row r="34" spans="1:15" x14ac:dyDescent="0.25">
      <c r="A34">
        <v>27</v>
      </c>
      <c r="B34">
        <v>27</v>
      </c>
      <c r="C34" t="s">
        <v>59</v>
      </c>
      <c r="D34" t="s">
        <v>16</v>
      </c>
      <c r="E34" t="s">
        <v>12</v>
      </c>
      <c r="F34">
        <v>3.87</v>
      </c>
      <c r="G34">
        <v>35.183</v>
      </c>
      <c r="H34">
        <v>628</v>
      </c>
      <c r="I34">
        <v>1.0720000000000001</v>
      </c>
      <c r="J34">
        <v>131.28</v>
      </c>
      <c r="L34">
        <v>479.23</v>
      </c>
      <c r="N34" t="s">
        <v>629</v>
      </c>
      <c r="O34" s="116">
        <v>45236</v>
      </c>
    </row>
    <row r="35" spans="1:15" x14ac:dyDescent="0.25">
      <c r="A35">
        <v>28</v>
      </c>
      <c r="B35">
        <v>28</v>
      </c>
      <c r="C35" t="s">
        <v>60</v>
      </c>
      <c r="D35" t="s">
        <v>18</v>
      </c>
      <c r="E35" t="s">
        <v>12</v>
      </c>
      <c r="O35" s="116">
        <v>45236</v>
      </c>
    </row>
    <row r="36" spans="1:15" x14ac:dyDescent="0.25">
      <c r="A36">
        <v>29</v>
      </c>
      <c r="B36">
        <v>29</v>
      </c>
      <c r="C36" t="s">
        <v>61</v>
      </c>
      <c r="D36" t="s">
        <v>29</v>
      </c>
      <c r="E36" t="s">
        <v>23</v>
      </c>
      <c r="F36">
        <v>3.88</v>
      </c>
      <c r="G36">
        <v>221.88200000000001</v>
      </c>
      <c r="H36">
        <v>3836</v>
      </c>
      <c r="I36">
        <v>2902.3429999999998</v>
      </c>
      <c r="J36">
        <v>0.30599999999999999</v>
      </c>
      <c r="K36">
        <v>0.71299999999999997</v>
      </c>
      <c r="L36">
        <v>0.39</v>
      </c>
      <c r="M36">
        <v>-45.6</v>
      </c>
      <c r="N36" t="s">
        <v>629</v>
      </c>
      <c r="O36" s="116">
        <v>45236</v>
      </c>
    </row>
    <row r="37" spans="1:15" x14ac:dyDescent="0.25">
      <c r="A37">
        <v>30</v>
      </c>
      <c r="B37">
        <v>30</v>
      </c>
      <c r="C37" t="s">
        <v>62</v>
      </c>
      <c r="D37" t="s">
        <v>31</v>
      </c>
      <c r="E37" t="s">
        <v>23</v>
      </c>
      <c r="F37">
        <v>3.88</v>
      </c>
      <c r="G37">
        <v>379.24400000000003</v>
      </c>
      <c r="H37">
        <v>6609</v>
      </c>
      <c r="I37">
        <v>2148.4960000000001</v>
      </c>
      <c r="J37">
        <v>0.70599999999999996</v>
      </c>
      <c r="K37">
        <v>1.1379999999999999</v>
      </c>
      <c r="L37">
        <v>1.85</v>
      </c>
      <c r="M37">
        <v>62.7</v>
      </c>
      <c r="N37" t="s">
        <v>629</v>
      </c>
      <c r="O37" s="116">
        <v>45236</v>
      </c>
    </row>
    <row r="38" spans="1:15" x14ac:dyDescent="0.25">
      <c r="A38">
        <v>31</v>
      </c>
      <c r="B38">
        <v>31</v>
      </c>
      <c r="C38" t="s">
        <v>63</v>
      </c>
      <c r="D38" t="s">
        <v>33</v>
      </c>
      <c r="E38" t="s">
        <v>34</v>
      </c>
      <c r="F38">
        <v>3.88</v>
      </c>
      <c r="G38">
        <v>478.13</v>
      </c>
      <c r="H38">
        <v>8539</v>
      </c>
      <c r="I38">
        <v>2368.634</v>
      </c>
      <c r="J38">
        <v>0.80700000000000005</v>
      </c>
      <c r="K38">
        <v>1.825</v>
      </c>
      <c r="L38">
        <v>2.2200000000000002</v>
      </c>
      <c r="M38">
        <v>21.7</v>
      </c>
      <c r="N38" t="s">
        <v>629</v>
      </c>
      <c r="O38" s="116">
        <v>45236</v>
      </c>
    </row>
    <row r="39" spans="1:15" x14ac:dyDescent="0.25">
      <c r="A39">
        <v>32</v>
      </c>
      <c r="B39">
        <v>32</v>
      </c>
      <c r="C39" t="s">
        <v>64</v>
      </c>
      <c r="D39" t="s">
        <v>12</v>
      </c>
      <c r="E39" t="s">
        <v>12</v>
      </c>
      <c r="F39">
        <v>3.87</v>
      </c>
      <c r="G39">
        <v>5.3339999999999996</v>
      </c>
      <c r="H39">
        <v>155</v>
      </c>
      <c r="I39">
        <v>0.56699999999999995</v>
      </c>
      <c r="J39">
        <v>37.630000000000003</v>
      </c>
      <c r="L39">
        <v>136.84</v>
      </c>
      <c r="N39" t="s">
        <v>629</v>
      </c>
      <c r="O39" s="116">
        <v>45236</v>
      </c>
    </row>
    <row r="40" spans="1:15" x14ac:dyDescent="0.25">
      <c r="A40">
        <v>33</v>
      </c>
      <c r="B40">
        <v>33</v>
      </c>
      <c r="C40" t="s">
        <v>65</v>
      </c>
      <c r="D40" t="s">
        <v>29</v>
      </c>
      <c r="E40" t="s">
        <v>23</v>
      </c>
      <c r="F40">
        <v>3.88</v>
      </c>
      <c r="G40">
        <v>215.36199999999999</v>
      </c>
      <c r="H40">
        <v>4509</v>
      </c>
      <c r="I40">
        <v>2884.7289999999998</v>
      </c>
      <c r="J40">
        <v>0.29899999999999999</v>
      </c>
      <c r="K40">
        <v>0.71299999999999997</v>
      </c>
      <c r="L40">
        <v>0.36</v>
      </c>
      <c r="M40">
        <v>-49.3</v>
      </c>
      <c r="N40" t="s">
        <v>629</v>
      </c>
      <c r="O40" s="116">
        <v>45236</v>
      </c>
    </row>
    <row r="41" spans="1:15" x14ac:dyDescent="0.25">
      <c r="A41">
        <v>34</v>
      </c>
      <c r="B41">
        <v>34</v>
      </c>
      <c r="C41" t="s">
        <v>66</v>
      </c>
      <c r="D41" t="s">
        <v>31</v>
      </c>
      <c r="E41" t="s">
        <v>23</v>
      </c>
      <c r="F41">
        <v>3.88</v>
      </c>
      <c r="G41">
        <v>245.91200000000001</v>
      </c>
      <c r="H41">
        <v>4041</v>
      </c>
      <c r="I41">
        <v>3311.4560000000001</v>
      </c>
      <c r="J41">
        <v>0.29699999999999999</v>
      </c>
      <c r="K41">
        <v>1.1379999999999999</v>
      </c>
      <c r="L41">
        <v>0.36</v>
      </c>
      <c r="M41">
        <v>-68.7</v>
      </c>
      <c r="N41" t="s">
        <v>629</v>
      </c>
      <c r="O41" s="116">
        <v>45236</v>
      </c>
    </row>
    <row r="42" spans="1:15" x14ac:dyDescent="0.25">
      <c r="A42">
        <v>35</v>
      </c>
      <c r="B42">
        <v>35</v>
      </c>
      <c r="C42" t="s">
        <v>67</v>
      </c>
      <c r="D42" t="s">
        <v>33</v>
      </c>
      <c r="E42" t="s">
        <v>34</v>
      </c>
      <c r="F42">
        <v>3.87</v>
      </c>
      <c r="G42">
        <v>418.26400000000001</v>
      </c>
      <c r="H42">
        <v>7300</v>
      </c>
      <c r="I42">
        <v>2974.0360000000001</v>
      </c>
      <c r="J42">
        <v>0.56299999999999994</v>
      </c>
      <c r="K42">
        <v>1.825</v>
      </c>
      <c r="L42">
        <v>1.33</v>
      </c>
      <c r="M42">
        <v>-27.3</v>
      </c>
      <c r="N42" t="s">
        <v>629</v>
      </c>
      <c r="O42" s="116">
        <v>45236</v>
      </c>
    </row>
    <row r="43" spans="1:15" x14ac:dyDescent="0.25">
      <c r="A43">
        <v>36</v>
      </c>
      <c r="B43">
        <v>36</v>
      </c>
      <c r="C43" t="s">
        <v>68</v>
      </c>
      <c r="D43" t="s">
        <v>12</v>
      </c>
      <c r="E43" t="s">
        <v>12</v>
      </c>
      <c r="F43">
        <v>3.92</v>
      </c>
      <c r="G43">
        <v>10.411</v>
      </c>
      <c r="H43">
        <v>310</v>
      </c>
      <c r="N43" t="s">
        <v>629</v>
      </c>
      <c r="O43" s="116">
        <v>45236</v>
      </c>
    </row>
    <row r="44" spans="1:15" x14ac:dyDescent="0.25">
      <c r="A44">
        <v>37</v>
      </c>
      <c r="B44">
        <v>37</v>
      </c>
      <c r="C44" t="s">
        <v>69</v>
      </c>
      <c r="D44" t="s">
        <v>29</v>
      </c>
      <c r="E44" t="s">
        <v>23</v>
      </c>
      <c r="F44">
        <v>3.88</v>
      </c>
      <c r="G44">
        <v>192.08099999999999</v>
      </c>
      <c r="H44">
        <v>3259</v>
      </c>
      <c r="I44">
        <v>2898.57</v>
      </c>
      <c r="J44">
        <v>0.26500000000000001</v>
      </c>
      <c r="K44">
        <v>0.71299999999999997</v>
      </c>
      <c r="L44">
        <v>0.24</v>
      </c>
      <c r="M44">
        <v>-66.5</v>
      </c>
      <c r="N44" t="s">
        <v>629</v>
      </c>
      <c r="O44" s="116">
        <v>45236</v>
      </c>
    </row>
    <row r="45" spans="1:15" x14ac:dyDescent="0.25">
      <c r="A45">
        <v>38</v>
      </c>
      <c r="B45">
        <v>38</v>
      </c>
      <c r="C45" t="s">
        <v>70</v>
      </c>
      <c r="D45" t="s">
        <v>31</v>
      </c>
      <c r="E45" t="s">
        <v>23</v>
      </c>
      <c r="F45">
        <v>3.86</v>
      </c>
      <c r="G45">
        <v>288.18299999999999</v>
      </c>
      <c r="H45">
        <v>4636</v>
      </c>
      <c r="I45">
        <v>2369.4250000000002</v>
      </c>
      <c r="J45">
        <v>0.48699999999999999</v>
      </c>
      <c r="K45">
        <v>1.1379999999999999</v>
      </c>
      <c r="L45">
        <v>1.05</v>
      </c>
      <c r="M45">
        <v>-7.8</v>
      </c>
      <c r="N45" t="s">
        <v>629</v>
      </c>
      <c r="O45" s="116">
        <v>45236</v>
      </c>
    </row>
    <row r="46" spans="1:15" x14ac:dyDescent="0.25">
      <c r="A46">
        <v>39</v>
      </c>
      <c r="B46">
        <v>39</v>
      </c>
      <c r="C46" t="s">
        <v>71</v>
      </c>
      <c r="D46" t="s">
        <v>33</v>
      </c>
      <c r="E46" t="s">
        <v>34</v>
      </c>
      <c r="F46">
        <v>3.88</v>
      </c>
      <c r="G46">
        <v>523.42899999999997</v>
      </c>
      <c r="H46">
        <v>9106</v>
      </c>
      <c r="I46">
        <v>2930.8510000000001</v>
      </c>
      <c r="J46">
        <v>0.71399999999999997</v>
      </c>
      <c r="K46">
        <v>1.825</v>
      </c>
      <c r="L46">
        <v>1.88</v>
      </c>
      <c r="M46">
        <v>3.1</v>
      </c>
      <c r="N46" t="s">
        <v>629</v>
      </c>
      <c r="O46" s="116">
        <v>45236</v>
      </c>
    </row>
    <row r="47" spans="1:15" x14ac:dyDescent="0.25">
      <c r="A47">
        <v>40</v>
      </c>
      <c r="B47">
        <v>40</v>
      </c>
      <c r="C47" t="s">
        <v>72</v>
      </c>
      <c r="D47" t="s">
        <v>12</v>
      </c>
      <c r="E47" t="s">
        <v>12</v>
      </c>
      <c r="I47">
        <v>2.2389999999999999</v>
      </c>
      <c r="O47" s="116">
        <v>45236</v>
      </c>
    </row>
    <row r="48" spans="1:15" x14ac:dyDescent="0.25">
      <c r="A48">
        <v>41</v>
      </c>
      <c r="B48">
        <v>41</v>
      </c>
      <c r="C48" t="s">
        <v>73</v>
      </c>
      <c r="D48" t="s">
        <v>74</v>
      </c>
      <c r="E48" t="s">
        <v>75</v>
      </c>
      <c r="F48">
        <v>3.88</v>
      </c>
      <c r="G48">
        <v>165.84200000000001</v>
      </c>
      <c r="H48">
        <v>3159</v>
      </c>
      <c r="I48">
        <v>3334.8890000000001</v>
      </c>
      <c r="J48">
        <v>0.19900000000000001</v>
      </c>
      <c r="K48">
        <v>0.625</v>
      </c>
      <c r="N48" t="s">
        <v>630</v>
      </c>
      <c r="O48" s="116">
        <v>45236</v>
      </c>
    </row>
    <row r="49" spans="1:15" x14ac:dyDescent="0.25">
      <c r="A49">
        <v>42</v>
      </c>
      <c r="B49">
        <v>42</v>
      </c>
      <c r="C49" t="s">
        <v>76</v>
      </c>
      <c r="D49" t="s">
        <v>77</v>
      </c>
      <c r="E49" t="s">
        <v>75</v>
      </c>
      <c r="F49">
        <v>3.87</v>
      </c>
      <c r="G49">
        <v>710.96299999999997</v>
      </c>
      <c r="H49">
        <v>12145</v>
      </c>
      <c r="I49">
        <v>3127.3470000000002</v>
      </c>
      <c r="J49">
        <v>0.90900000000000003</v>
      </c>
      <c r="K49">
        <v>2.5059999999999998</v>
      </c>
      <c r="L49">
        <v>2.59</v>
      </c>
      <c r="M49">
        <v>3.5</v>
      </c>
      <c r="N49" t="s">
        <v>629</v>
      </c>
      <c r="O49" s="116">
        <v>45236</v>
      </c>
    </row>
    <row r="50" spans="1:15" x14ac:dyDescent="0.25">
      <c r="A50">
        <v>43</v>
      </c>
      <c r="B50">
        <v>43</v>
      </c>
      <c r="C50" t="s">
        <v>78</v>
      </c>
      <c r="D50" t="s">
        <v>79</v>
      </c>
      <c r="E50" t="s">
        <v>75</v>
      </c>
      <c r="F50">
        <v>3.88</v>
      </c>
      <c r="G50">
        <v>1686.431</v>
      </c>
      <c r="H50">
        <v>30672</v>
      </c>
      <c r="I50">
        <v>3371.759</v>
      </c>
      <c r="J50">
        <v>2.0009999999999999</v>
      </c>
      <c r="K50">
        <v>6.2690000000000001</v>
      </c>
      <c r="L50">
        <v>6.58</v>
      </c>
      <c r="M50">
        <v>5</v>
      </c>
      <c r="N50" t="s">
        <v>631</v>
      </c>
      <c r="O50" s="116">
        <v>45236</v>
      </c>
    </row>
    <row r="51" spans="1:15" x14ac:dyDescent="0.25">
      <c r="A51">
        <v>44</v>
      </c>
      <c r="B51">
        <v>44</v>
      </c>
      <c r="C51" t="s">
        <v>80</v>
      </c>
      <c r="D51" t="s">
        <v>81</v>
      </c>
      <c r="E51" t="s">
        <v>75</v>
      </c>
      <c r="F51">
        <v>3.88</v>
      </c>
      <c r="G51">
        <v>6550.2120000000004</v>
      </c>
      <c r="H51">
        <v>126329</v>
      </c>
      <c r="I51">
        <v>3225.1309999999999</v>
      </c>
      <c r="J51">
        <v>8.1240000000000006</v>
      </c>
      <c r="K51">
        <v>25</v>
      </c>
      <c r="L51">
        <v>28.97</v>
      </c>
      <c r="M51">
        <v>15.9</v>
      </c>
      <c r="N51" t="s">
        <v>631</v>
      </c>
      <c r="O51" s="116">
        <v>45236</v>
      </c>
    </row>
    <row r="52" spans="1:15" x14ac:dyDescent="0.25">
      <c r="A52">
        <v>45</v>
      </c>
      <c r="B52">
        <v>45</v>
      </c>
      <c r="C52" t="s">
        <v>82</v>
      </c>
      <c r="D52" t="s">
        <v>16</v>
      </c>
      <c r="E52" t="s">
        <v>12</v>
      </c>
      <c r="F52">
        <v>3.9</v>
      </c>
      <c r="G52">
        <v>2.746</v>
      </c>
      <c r="H52">
        <v>126</v>
      </c>
      <c r="N52" t="s">
        <v>629</v>
      </c>
      <c r="O52" s="116">
        <v>45236</v>
      </c>
    </row>
    <row r="53" spans="1:15" x14ac:dyDescent="0.25">
      <c r="A53">
        <v>46</v>
      </c>
      <c r="B53">
        <v>46</v>
      </c>
      <c r="C53" t="s">
        <v>83</v>
      </c>
      <c r="D53" t="s">
        <v>18</v>
      </c>
      <c r="E53" t="s">
        <v>12</v>
      </c>
      <c r="F53">
        <v>3.82</v>
      </c>
      <c r="G53">
        <v>2.3620000000000001</v>
      </c>
      <c r="H53">
        <v>85</v>
      </c>
      <c r="N53" t="s">
        <v>629</v>
      </c>
      <c r="O53" s="116">
        <v>45236</v>
      </c>
    </row>
    <row r="54" spans="1:15" x14ac:dyDescent="0.25">
      <c r="A54">
        <v>47</v>
      </c>
      <c r="B54">
        <v>47</v>
      </c>
      <c r="C54" t="s">
        <v>84</v>
      </c>
      <c r="D54" t="s">
        <v>22</v>
      </c>
      <c r="E54" t="s">
        <v>23</v>
      </c>
      <c r="F54">
        <v>3.88</v>
      </c>
      <c r="G54">
        <v>43.372999999999998</v>
      </c>
      <c r="H54">
        <v>826</v>
      </c>
      <c r="I54">
        <v>2990.7449999999999</v>
      </c>
      <c r="J54">
        <v>5.8000000000000003E-2</v>
      </c>
      <c r="K54">
        <v>0.17499999999999999</v>
      </c>
      <c r="N54" t="s">
        <v>630</v>
      </c>
      <c r="O54" s="116">
        <v>45236</v>
      </c>
    </row>
    <row r="55" spans="1:15" x14ac:dyDescent="0.25">
      <c r="A55">
        <v>48</v>
      </c>
      <c r="B55">
        <v>48</v>
      </c>
      <c r="C55" t="s">
        <v>85</v>
      </c>
      <c r="D55" t="s">
        <v>25</v>
      </c>
      <c r="E55" t="s">
        <v>23</v>
      </c>
      <c r="F55">
        <v>3.88</v>
      </c>
      <c r="G55">
        <v>30.829000000000001</v>
      </c>
      <c r="H55">
        <v>1001</v>
      </c>
      <c r="I55">
        <v>3253.1309999999999</v>
      </c>
      <c r="J55">
        <v>3.7999999999999999E-2</v>
      </c>
      <c r="K55">
        <v>0.28100000000000003</v>
      </c>
      <c r="N55" t="s">
        <v>630</v>
      </c>
      <c r="O55" s="116">
        <v>45236</v>
      </c>
    </row>
    <row r="56" spans="1:15" x14ac:dyDescent="0.25">
      <c r="A56">
        <v>49</v>
      </c>
      <c r="B56">
        <v>49</v>
      </c>
      <c r="C56" t="s">
        <v>86</v>
      </c>
      <c r="D56" t="s">
        <v>27</v>
      </c>
      <c r="E56" t="s">
        <v>23</v>
      </c>
      <c r="F56">
        <v>3.88</v>
      </c>
      <c r="G56">
        <v>110.652</v>
      </c>
      <c r="H56">
        <v>1988</v>
      </c>
      <c r="I56">
        <v>2768.087</v>
      </c>
      <c r="J56">
        <v>0.16</v>
      </c>
      <c r="K56">
        <v>0.44400000000000001</v>
      </c>
      <c r="N56" t="s">
        <v>630</v>
      </c>
      <c r="O56" s="116">
        <v>45236</v>
      </c>
    </row>
    <row r="57" spans="1:15" x14ac:dyDescent="0.25">
      <c r="A57">
        <v>50</v>
      </c>
      <c r="B57">
        <v>50</v>
      </c>
      <c r="C57" t="s">
        <v>87</v>
      </c>
      <c r="D57" t="s">
        <v>29</v>
      </c>
      <c r="E57" t="s">
        <v>23</v>
      </c>
      <c r="F57">
        <v>3.88</v>
      </c>
      <c r="G57">
        <v>205.072</v>
      </c>
      <c r="H57">
        <v>3755</v>
      </c>
      <c r="I57">
        <v>3070.1959999999999</v>
      </c>
      <c r="J57">
        <v>0.26700000000000002</v>
      </c>
      <c r="K57">
        <v>0.71299999999999997</v>
      </c>
      <c r="L57">
        <v>0.25</v>
      </c>
      <c r="M57">
        <v>-65.400000000000006</v>
      </c>
      <c r="N57" t="s">
        <v>629</v>
      </c>
      <c r="O57" s="116">
        <v>45236</v>
      </c>
    </row>
    <row r="58" spans="1:15" x14ac:dyDescent="0.25">
      <c r="A58">
        <v>51</v>
      </c>
      <c r="B58">
        <v>51</v>
      </c>
      <c r="C58" t="s">
        <v>88</v>
      </c>
      <c r="D58" t="s">
        <v>31</v>
      </c>
      <c r="E58" t="s">
        <v>23</v>
      </c>
      <c r="F58">
        <v>3.88</v>
      </c>
      <c r="G58">
        <v>305.64100000000002</v>
      </c>
      <c r="H58">
        <v>5035</v>
      </c>
      <c r="I58">
        <v>2763.4650000000001</v>
      </c>
      <c r="J58">
        <v>0.442</v>
      </c>
      <c r="K58">
        <v>1.1379999999999999</v>
      </c>
      <c r="L58">
        <v>0.89</v>
      </c>
      <c r="M58">
        <v>-22</v>
      </c>
      <c r="N58" t="s">
        <v>629</v>
      </c>
      <c r="O58" s="116">
        <v>45236</v>
      </c>
    </row>
    <row r="59" spans="1:15" x14ac:dyDescent="0.25">
      <c r="A59">
        <v>52</v>
      </c>
      <c r="B59">
        <v>52</v>
      </c>
      <c r="C59" t="s">
        <v>89</v>
      </c>
      <c r="D59" t="s">
        <v>33</v>
      </c>
      <c r="E59" t="s">
        <v>34</v>
      </c>
      <c r="F59">
        <v>3.88</v>
      </c>
      <c r="G59">
        <v>452.23500000000001</v>
      </c>
      <c r="H59">
        <v>7649</v>
      </c>
      <c r="I59">
        <v>2982.8009999999999</v>
      </c>
      <c r="J59">
        <v>0.60599999999999998</v>
      </c>
      <c r="K59">
        <v>1.825</v>
      </c>
      <c r="L59">
        <v>1.49</v>
      </c>
      <c r="M59">
        <v>-18.5</v>
      </c>
      <c r="N59" t="s">
        <v>629</v>
      </c>
      <c r="O59" s="116">
        <v>45236</v>
      </c>
    </row>
    <row r="60" spans="1:15" x14ac:dyDescent="0.25">
      <c r="A60">
        <v>53</v>
      </c>
      <c r="B60">
        <v>53</v>
      </c>
      <c r="C60" t="s">
        <v>90</v>
      </c>
      <c r="D60" t="s">
        <v>12</v>
      </c>
      <c r="E60" t="s">
        <v>12</v>
      </c>
      <c r="F60">
        <v>3.9</v>
      </c>
      <c r="G60">
        <v>1.849</v>
      </c>
      <c r="H60">
        <v>69</v>
      </c>
      <c r="I60">
        <v>1.2629999999999999</v>
      </c>
      <c r="J60">
        <v>5.8559999999999999</v>
      </c>
      <c r="L60">
        <v>20.68</v>
      </c>
      <c r="N60" t="s">
        <v>629</v>
      </c>
      <c r="O60" s="116">
        <v>45236</v>
      </c>
    </row>
    <row r="61" spans="1:15" x14ac:dyDescent="0.25">
      <c r="A61">
        <v>54</v>
      </c>
      <c r="B61">
        <v>54</v>
      </c>
      <c r="C61" t="s">
        <v>91</v>
      </c>
      <c r="D61" t="s">
        <v>37</v>
      </c>
      <c r="E61" t="s">
        <v>34</v>
      </c>
      <c r="F61">
        <v>3.88</v>
      </c>
      <c r="G61">
        <v>712.94100000000003</v>
      </c>
      <c r="H61">
        <v>14349</v>
      </c>
      <c r="I61">
        <v>3350.3409999999999</v>
      </c>
      <c r="J61">
        <v>0.85099999999999998</v>
      </c>
      <c r="K61">
        <v>2.919</v>
      </c>
      <c r="L61">
        <v>2.38</v>
      </c>
      <c r="M61">
        <v>-18.399999999999999</v>
      </c>
      <c r="N61" t="s">
        <v>629</v>
      </c>
      <c r="O61" s="116">
        <v>45236</v>
      </c>
    </row>
    <row r="62" spans="1:15" x14ac:dyDescent="0.25">
      <c r="A62">
        <v>55</v>
      </c>
      <c r="B62">
        <v>55</v>
      </c>
      <c r="C62" t="s">
        <v>92</v>
      </c>
      <c r="D62" t="s">
        <v>39</v>
      </c>
      <c r="E62" t="s">
        <v>34</v>
      </c>
      <c r="F62">
        <v>3.87</v>
      </c>
      <c r="G62">
        <v>1077.4970000000001</v>
      </c>
      <c r="H62">
        <v>18622</v>
      </c>
      <c r="I62">
        <v>2541.9160000000002</v>
      </c>
      <c r="J62">
        <v>1.696</v>
      </c>
      <c r="K62">
        <v>4.6689999999999996</v>
      </c>
      <c r="L62">
        <v>5.47</v>
      </c>
      <c r="M62">
        <v>17.100000000000001</v>
      </c>
      <c r="N62" t="s">
        <v>629</v>
      </c>
      <c r="O62" s="116">
        <v>45236</v>
      </c>
    </row>
    <row r="63" spans="1:15" x14ac:dyDescent="0.25">
      <c r="A63">
        <v>56</v>
      </c>
      <c r="B63">
        <v>56</v>
      </c>
      <c r="C63" t="s">
        <v>93</v>
      </c>
      <c r="D63" t="s">
        <v>41</v>
      </c>
      <c r="E63" t="s">
        <v>34</v>
      </c>
      <c r="F63">
        <v>3.87</v>
      </c>
      <c r="G63">
        <v>2015.5930000000001</v>
      </c>
      <c r="H63">
        <v>34908</v>
      </c>
      <c r="I63">
        <v>3151.3209999999999</v>
      </c>
      <c r="J63">
        <v>2.5579999999999998</v>
      </c>
      <c r="K63">
        <v>7.45</v>
      </c>
      <c r="L63">
        <v>8.6199999999999992</v>
      </c>
      <c r="M63">
        <v>15.7</v>
      </c>
      <c r="N63" t="s">
        <v>629</v>
      </c>
      <c r="O63" s="116">
        <v>45236</v>
      </c>
    </row>
    <row r="64" spans="1:15" x14ac:dyDescent="0.25">
      <c r="A64">
        <v>57</v>
      </c>
      <c r="B64">
        <v>57</v>
      </c>
      <c r="C64" t="s">
        <v>94</v>
      </c>
      <c r="D64" t="s">
        <v>43</v>
      </c>
      <c r="E64" t="s">
        <v>34</v>
      </c>
      <c r="F64">
        <v>3.88</v>
      </c>
      <c r="G64">
        <v>3366.1089999999999</v>
      </c>
      <c r="H64">
        <v>59308</v>
      </c>
      <c r="I64">
        <v>3307.1219999999998</v>
      </c>
      <c r="J64">
        <v>4.0709999999999997</v>
      </c>
      <c r="K64">
        <v>11.875</v>
      </c>
      <c r="L64">
        <v>14.15</v>
      </c>
      <c r="M64">
        <v>19.2</v>
      </c>
      <c r="N64" t="s">
        <v>629</v>
      </c>
      <c r="O64" s="116">
        <v>45236</v>
      </c>
    </row>
    <row r="65" spans="1:15" x14ac:dyDescent="0.25">
      <c r="A65">
        <v>58</v>
      </c>
      <c r="B65">
        <v>58</v>
      </c>
      <c r="C65" t="s">
        <v>95</v>
      </c>
      <c r="D65" t="s">
        <v>45</v>
      </c>
      <c r="E65" t="s">
        <v>34</v>
      </c>
      <c r="F65">
        <v>3.88</v>
      </c>
      <c r="G65">
        <v>5013.8100000000004</v>
      </c>
      <c r="H65">
        <v>76829</v>
      </c>
      <c r="I65">
        <v>3103.8449999999998</v>
      </c>
      <c r="J65">
        <v>6.4610000000000003</v>
      </c>
      <c r="K65">
        <v>19.125</v>
      </c>
      <c r="L65">
        <v>22.89</v>
      </c>
      <c r="M65">
        <v>19.7</v>
      </c>
      <c r="N65" t="s">
        <v>629</v>
      </c>
      <c r="O65" s="116">
        <v>45236</v>
      </c>
    </row>
    <row r="66" spans="1:15" x14ac:dyDescent="0.25">
      <c r="A66">
        <v>59</v>
      </c>
      <c r="B66">
        <v>59</v>
      </c>
      <c r="C66" t="s">
        <v>96</v>
      </c>
      <c r="D66" t="s">
        <v>47</v>
      </c>
      <c r="E66" t="s">
        <v>34</v>
      </c>
      <c r="F66">
        <v>3.88</v>
      </c>
      <c r="G66">
        <v>8168.2489999999998</v>
      </c>
      <c r="H66">
        <v>142368</v>
      </c>
      <c r="I66">
        <v>3365.248</v>
      </c>
      <c r="J66">
        <v>9.7089999999999996</v>
      </c>
      <c r="K66">
        <v>30.5</v>
      </c>
      <c r="L66">
        <v>34.770000000000003</v>
      </c>
      <c r="M66">
        <v>14</v>
      </c>
      <c r="N66" t="s">
        <v>629</v>
      </c>
      <c r="O66" s="116">
        <v>45236</v>
      </c>
    </row>
    <row r="67" spans="1:15" x14ac:dyDescent="0.25">
      <c r="A67">
        <v>60</v>
      </c>
      <c r="B67">
        <v>60</v>
      </c>
      <c r="C67" t="s">
        <v>97</v>
      </c>
      <c r="D67" t="s">
        <v>12</v>
      </c>
      <c r="E67" t="s">
        <v>12</v>
      </c>
      <c r="I67">
        <v>1.55</v>
      </c>
      <c r="O67" s="116">
        <v>45236</v>
      </c>
    </row>
    <row r="68" spans="1:15" x14ac:dyDescent="0.25">
      <c r="A68">
        <v>61</v>
      </c>
      <c r="B68">
        <v>61</v>
      </c>
      <c r="C68" t="s">
        <v>98</v>
      </c>
      <c r="D68" t="s">
        <v>50</v>
      </c>
      <c r="E68" t="s">
        <v>34</v>
      </c>
      <c r="F68">
        <v>3.88</v>
      </c>
      <c r="G68">
        <v>12265.34</v>
      </c>
      <c r="H68">
        <v>222118</v>
      </c>
      <c r="I68">
        <v>3673.549</v>
      </c>
      <c r="J68">
        <v>13.355</v>
      </c>
      <c r="K68">
        <v>48.75</v>
      </c>
      <c r="L68">
        <v>48.1</v>
      </c>
      <c r="M68">
        <v>-1.3</v>
      </c>
      <c r="N68" t="s">
        <v>629</v>
      </c>
      <c r="O68" s="116">
        <v>45236</v>
      </c>
    </row>
    <row r="69" spans="1:15" x14ac:dyDescent="0.25">
      <c r="A69">
        <v>62</v>
      </c>
      <c r="B69">
        <v>62</v>
      </c>
      <c r="C69" t="s">
        <v>99</v>
      </c>
      <c r="D69" t="s">
        <v>52</v>
      </c>
      <c r="E69" t="s">
        <v>34</v>
      </c>
      <c r="F69">
        <v>3.88</v>
      </c>
      <c r="G69">
        <v>21361.062999999998</v>
      </c>
      <c r="H69">
        <v>375481</v>
      </c>
      <c r="I69">
        <v>4066.942</v>
      </c>
      <c r="J69">
        <v>21.009</v>
      </c>
      <c r="K69">
        <v>78.125</v>
      </c>
      <c r="L69">
        <v>76.08</v>
      </c>
      <c r="M69">
        <v>-2.6</v>
      </c>
      <c r="N69" t="s">
        <v>629</v>
      </c>
      <c r="O69" s="116">
        <v>45236</v>
      </c>
    </row>
    <row r="70" spans="1:15" x14ac:dyDescent="0.25">
      <c r="A70">
        <v>63</v>
      </c>
      <c r="B70">
        <v>63</v>
      </c>
      <c r="C70" t="s">
        <v>100</v>
      </c>
      <c r="D70" t="s">
        <v>54</v>
      </c>
      <c r="E70" t="s">
        <v>34</v>
      </c>
      <c r="F70">
        <v>3.88</v>
      </c>
      <c r="G70">
        <v>32258.173999999999</v>
      </c>
      <c r="H70">
        <v>560369</v>
      </c>
      <c r="I70">
        <v>3980.4259999999999</v>
      </c>
      <c r="J70">
        <v>32.417000000000002</v>
      </c>
      <c r="K70">
        <v>125</v>
      </c>
      <c r="L70">
        <v>117.79</v>
      </c>
      <c r="M70">
        <v>-5.8</v>
      </c>
      <c r="N70" t="s">
        <v>629</v>
      </c>
      <c r="O70" s="116">
        <v>45236</v>
      </c>
    </row>
    <row r="71" spans="1:15" x14ac:dyDescent="0.25">
      <c r="A71">
        <v>64</v>
      </c>
      <c r="B71">
        <v>64</v>
      </c>
      <c r="C71" t="s">
        <v>101</v>
      </c>
      <c r="D71" t="s">
        <v>56</v>
      </c>
      <c r="E71" t="s">
        <v>23</v>
      </c>
      <c r="F71">
        <v>3.88</v>
      </c>
      <c r="G71">
        <v>47232.074000000001</v>
      </c>
      <c r="H71">
        <v>763949</v>
      </c>
      <c r="I71">
        <v>4885.2389999999996</v>
      </c>
      <c r="J71">
        <v>38.673000000000002</v>
      </c>
      <c r="K71">
        <v>200</v>
      </c>
      <c r="L71">
        <v>140.66</v>
      </c>
      <c r="M71">
        <v>-29.7</v>
      </c>
      <c r="N71" t="s">
        <v>629</v>
      </c>
      <c r="O71" s="116">
        <v>45236</v>
      </c>
    </row>
    <row r="72" spans="1:15" x14ac:dyDescent="0.25">
      <c r="A72">
        <v>65</v>
      </c>
      <c r="B72">
        <v>65</v>
      </c>
      <c r="C72" t="s">
        <v>102</v>
      </c>
      <c r="D72" t="s">
        <v>58</v>
      </c>
      <c r="E72" t="s">
        <v>23</v>
      </c>
      <c r="F72">
        <v>3.88</v>
      </c>
      <c r="G72">
        <v>90726.891000000003</v>
      </c>
      <c r="H72">
        <v>1682119</v>
      </c>
      <c r="I72">
        <v>6843.28</v>
      </c>
      <c r="J72">
        <v>53.030999999999999</v>
      </c>
      <c r="K72">
        <v>325.625</v>
      </c>
      <c r="L72">
        <v>193.15</v>
      </c>
      <c r="M72">
        <v>-40.700000000000003</v>
      </c>
      <c r="N72" t="s">
        <v>629</v>
      </c>
      <c r="O72" s="116">
        <v>45237</v>
      </c>
    </row>
    <row r="73" spans="1:15" x14ac:dyDescent="0.25">
      <c r="A73">
        <v>66</v>
      </c>
      <c r="B73">
        <v>66</v>
      </c>
      <c r="C73" t="s">
        <v>103</v>
      </c>
      <c r="D73" t="s">
        <v>16</v>
      </c>
      <c r="E73" t="s">
        <v>12</v>
      </c>
      <c r="I73">
        <v>0.37</v>
      </c>
      <c r="O73" s="116">
        <v>45237</v>
      </c>
    </row>
    <row r="74" spans="1:15" x14ac:dyDescent="0.25">
      <c r="A74">
        <v>67</v>
      </c>
      <c r="B74">
        <v>67</v>
      </c>
      <c r="C74" t="s">
        <v>104</v>
      </c>
      <c r="D74" t="s">
        <v>18</v>
      </c>
      <c r="E74" t="s">
        <v>12</v>
      </c>
      <c r="I74">
        <v>1.3280000000000001</v>
      </c>
      <c r="O74" s="116">
        <v>45237</v>
      </c>
    </row>
    <row r="75" spans="1:15" x14ac:dyDescent="0.25">
      <c r="A75">
        <v>68</v>
      </c>
      <c r="B75">
        <v>68</v>
      </c>
      <c r="C75" t="s">
        <v>105</v>
      </c>
      <c r="D75" t="s">
        <v>29</v>
      </c>
      <c r="E75" t="s">
        <v>23</v>
      </c>
      <c r="F75">
        <v>3.88</v>
      </c>
      <c r="G75">
        <v>218.26499999999999</v>
      </c>
      <c r="H75">
        <v>4061</v>
      </c>
      <c r="I75">
        <v>3113.3539999999998</v>
      </c>
      <c r="J75">
        <v>0.28000000000000003</v>
      </c>
      <c r="K75">
        <v>0.71299999999999997</v>
      </c>
      <c r="L75">
        <v>0.28999999999999998</v>
      </c>
      <c r="M75">
        <v>-58.6</v>
      </c>
      <c r="N75" t="s">
        <v>629</v>
      </c>
      <c r="O75" s="116">
        <v>45237</v>
      </c>
    </row>
    <row r="76" spans="1:15" x14ac:dyDescent="0.25">
      <c r="A76">
        <v>69</v>
      </c>
      <c r="B76">
        <v>69</v>
      </c>
      <c r="C76" t="s">
        <v>106</v>
      </c>
      <c r="D76" t="s">
        <v>31</v>
      </c>
      <c r="E76" t="s">
        <v>23</v>
      </c>
      <c r="F76">
        <v>3.88</v>
      </c>
      <c r="G76">
        <v>284.91500000000002</v>
      </c>
      <c r="H76">
        <v>4827</v>
      </c>
      <c r="I76">
        <v>2642.5210000000002</v>
      </c>
      <c r="J76">
        <v>0.43099999999999999</v>
      </c>
      <c r="K76">
        <v>1.1379999999999999</v>
      </c>
      <c r="L76">
        <v>0.85</v>
      </c>
      <c r="M76">
        <v>-25.6</v>
      </c>
      <c r="N76" t="s">
        <v>629</v>
      </c>
      <c r="O76" s="116">
        <v>45237</v>
      </c>
    </row>
    <row r="77" spans="1:15" x14ac:dyDescent="0.25">
      <c r="A77">
        <v>70</v>
      </c>
      <c r="B77">
        <v>70</v>
      </c>
      <c r="C77" t="s">
        <v>107</v>
      </c>
      <c r="D77" t="s">
        <v>33</v>
      </c>
      <c r="E77" t="s">
        <v>34</v>
      </c>
      <c r="F77">
        <v>3.88</v>
      </c>
      <c r="G77">
        <v>472.38099999999997</v>
      </c>
      <c r="H77">
        <v>7598</v>
      </c>
      <c r="I77">
        <v>3064.16</v>
      </c>
      <c r="J77">
        <v>0.61699999999999999</v>
      </c>
      <c r="K77">
        <v>1.825</v>
      </c>
      <c r="L77">
        <v>1.52</v>
      </c>
      <c r="M77">
        <v>-16.5</v>
      </c>
      <c r="N77" t="s">
        <v>629</v>
      </c>
      <c r="O77" s="116">
        <v>45237</v>
      </c>
    </row>
    <row r="78" spans="1:15" x14ac:dyDescent="0.25">
      <c r="A78">
        <v>71</v>
      </c>
      <c r="B78">
        <v>71</v>
      </c>
      <c r="C78" t="s">
        <v>108</v>
      </c>
      <c r="D78" t="s">
        <v>12</v>
      </c>
      <c r="E78" t="s">
        <v>12</v>
      </c>
      <c r="I78">
        <v>5.7030000000000003</v>
      </c>
      <c r="O78" s="116">
        <v>45237</v>
      </c>
    </row>
    <row r="79" spans="1:15" x14ac:dyDescent="0.25">
      <c r="A79">
        <v>72</v>
      </c>
      <c r="B79">
        <v>72</v>
      </c>
      <c r="C79" t="s">
        <v>109</v>
      </c>
      <c r="D79" t="s">
        <v>29</v>
      </c>
      <c r="E79" t="s">
        <v>23</v>
      </c>
      <c r="F79">
        <v>3.88</v>
      </c>
      <c r="G79">
        <v>154.40899999999999</v>
      </c>
      <c r="H79">
        <v>2781</v>
      </c>
      <c r="I79">
        <v>2424.3440000000001</v>
      </c>
      <c r="J79">
        <v>0.255</v>
      </c>
      <c r="K79">
        <v>0.71299999999999997</v>
      </c>
      <c r="L79">
        <v>0.2</v>
      </c>
      <c r="M79">
        <v>-71.8</v>
      </c>
      <c r="N79" t="s">
        <v>629</v>
      </c>
      <c r="O79" s="116">
        <v>45237</v>
      </c>
    </row>
    <row r="80" spans="1:15" x14ac:dyDescent="0.25">
      <c r="A80">
        <v>73</v>
      </c>
      <c r="B80">
        <v>73</v>
      </c>
      <c r="C80" t="s">
        <v>110</v>
      </c>
      <c r="D80" t="s">
        <v>31</v>
      </c>
      <c r="E80" t="s">
        <v>23</v>
      </c>
      <c r="F80">
        <v>3.88</v>
      </c>
      <c r="G80">
        <v>256.32100000000003</v>
      </c>
      <c r="H80">
        <v>5150</v>
      </c>
      <c r="I80">
        <v>3320.192</v>
      </c>
      <c r="J80">
        <v>0.309</v>
      </c>
      <c r="K80">
        <v>1.1379999999999999</v>
      </c>
      <c r="L80">
        <v>0.4</v>
      </c>
      <c r="M80">
        <v>-65</v>
      </c>
      <c r="N80" t="s">
        <v>629</v>
      </c>
      <c r="O80" s="116">
        <v>45237</v>
      </c>
    </row>
    <row r="81" spans="1:15" x14ac:dyDescent="0.25">
      <c r="A81">
        <v>74</v>
      </c>
      <c r="B81">
        <v>74</v>
      </c>
      <c r="C81" t="s">
        <v>111</v>
      </c>
      <c r="D81" t="s">
        <v>33</v>
      </c>
      <c r="E81" t="s">
        <v>34</v>
      </c>
      <c r="F81">
        <v>3.88</v>
      </c>
      <c r="G81">
        <v>432.12799999999999</v>
      </c>
      <c r="H81">
        <v>7512</v>
      </c>
      <c r="I81">
        <v>3262.3760000000002</v>
      </c>
      <c r="J81">
        <v>0.53</v>
      </c>
      <c r="K81">
        <v>1.825</v>
      </c>
      <c r="L81">
        <v>1.21</v>
      </c>
      <c r="M81">
        <v>-33.9</v>
      </c>
      <c r="N81" t="s">
        <v>629</v>
      </c>
      <c r="O81" s="116">
        <v>45237</v>
      </c>
    </row>
    <row r="82" spans="1:15" x14ac:dyDescent="0.25">
      <c r="A82">
        <v>75</v>
      </c>
      <c r="B82">
        <v>75</v>
      </c>
      <c r="C82" t="s">
        <v>112</v>
      </c>
      <c r="D82" t="s">
        <v>12</v>
      </c>
      <c r="E82" t="s">
        <v>12</v>
      </c>
      <c r="I82">
        <v>0.32200000000000001</v>
      </c>
      <c r="O82" s="116">
        <v>45237</v>
      </c>
    </row>
    <row r="83" spans="1:15" x14ac:dyDescent="0.25">
      <c r="A83">
        <v>76</v>
      </c>
      <c r="B83">
        <v>76</v>
      </c>
      <c r="C83" t="s">
        <v>113</v>
      </c>
      <c r="D83" t="s">
        <v>29</v>
      </c>
      <c r="E83" t="s">
        <v>23</v>
      </c>
      <c r="F83">
        <v>3.88</v>
      </c>
      <c r="G83">
        <v>181.04300000000001</v>
      </c>
      <c r="H83">
        <v>2968</v>
      </c>
      <c r="I83">
        <v>3100.5970000000002</v>
      </c>
      <c r="J83">
        <v>0.23400000000000001</v>
      </c>
      <c r="K83">
        <v>0.71299999999999997</v>
      </c>
      <c r="L83">
        <v>0.12</v>
      </c>
      <c r="M83">
        <v>-82.7</v>
      </c>
      <c r="N83" t="s">
        <v>629</v>
      </c>
      <c r="O83" s="116">
        <v>45237</v>
      </c>
    </row>
    <row r="84" spans="1:15" x14ac:dyDescent="0.25">
      <c r="A84">
        <v>77</v>
      </c>
      <c r="B84">
        <v>77</v>
      </c>
      <c r="C84" t="s">
        <v>114</v>
      </c>
      <c r="D84" t="s">
        <v>31</v>
      </c>
      <c r="E84" t="s">
        <v>23</v>
      </c>
      <c r="F84">
        <v>3.87</v>
      </c>
      <c r="G84">
        <v>303.54599999999999</v>
      </c>
      <c r="H84">
        <v>4891</v>
      </c>
      <c r="I84">
        <v>3376.1849999999999</v>
      </c>
      <c r="J84">
        <v>0.36</v>
      </c>
      <c r="K84">
        <v>1.1379999999999999</v>
      </c>
      <c r="L84">
        <v>0.57999999999999996</v>
      </c>
      <c r="M84">
        <v>-48.6</v>
      </c>
      <c r="N84" t="s">
        <v>629</v>
      </c>
      <c r="O84" s="116">
        <v>45237</v>
      </c>
    </row>
    <row r="85" spans="1:15" x14ac:dyDescent="0.25">
      <c r="A85">
        <v>78</v>
      </c>
      <c r="B85">
        <v>78</v>
      </c>
      <c r="C85" t="s">
        <v>115</v>
      </c>
      <c r="D85" t="s">
        <v>33</v>
      </c>
      <c r="E85" t="s">
        <v>34</v>
      </c>
      <c r="F85">
        <v>3.88</v>
      </c>
      <c r="G85">
        <v>465.45800000000003</v>
      </c>
      <c r="H85">
        <v>7889</v>
      </c>
      <c r="I85">
        <v>3313.9789999999998</v>
      </c>
      <c r="J85">
        <v>0.56200000000000006</v>
      </c>
      <c r="K85">
        <v>1.825</v>
      </c>
      <c r="L85">
        <v>1.32</v>
      </c>
      <c r="M85">
        <v>-27.5</v>
      </c>
      <c r="N85" t="s">
        <v>629</v>
      </c>
      <c r="O85" s="116">
        <v>45237</v>
      </c>
    </row>
    <row r="86" spans="1:15" x14ac:dyDescent="0.25">
      <c r="A86">
        <v>79</v>
      </c>
      <c r="B86">
        <v>79</v>
      </c>
      <c r="C86" t="s">
        <v>116</v>
      </c>
      <c r="D86" t="s">
        <v>12</v>
      </c>
      <c r="E86" t="s">
        <v>12</v>
      </c>
      <c r="F86">
        <v>3.83</v>
      </c>
      <c r="G86">
        <v>0.96</v>
      </c>
      <c r="H86">
        <v>30</v>
      </c>
      <c r="I86">
        <v>4.5970000000000004</v>
      </c>
      <c r="J86">
        <v>0.83499999999999996</v>
      </c>
      <c r="L86">
        <v>2.3199999999999998</v>
      </c>
      <c r="N86" t="s">
        <v>629</v>
      </c>
      <c r="O86" s="116">
        <v>45237</v>
      </c>
    </row>
    <row r="87" spans="1:15" x14ac:dyDescent="0.25">
      <c r="A87">
        <v>80</v>
      </c>
      <c r="B87">
        <v>80</v>
      </c>
      <c r="C87" t="s">
        <v>117</v>
      </c>
      <c r="D87" t="s">
        <v>74</v>
      </c>
      <c r="E87" t="s">
        <v>75</v>
      </c>
      <c r="F87">
        <v>3.87</v>
      </c>
      <c r="G87">
        <v>234.077</v>
      </c>
      <c r="H87">
        <v>3816</v>
      </c>
      <c r="I87">
        <v>3603.3850000000002</v>
      </c>
      <c r="J87">
        <v>0.26</v>
      </c>
      <c r="K87">
        <v>0.625</v>
      </c>
      <c r="L87">
        <v>0.22</v>
      </c>
      <c r="M87">
        <v>-64.900000000000006</v>
      </c>
      <c r="N87" t="s">
        <v>629</v>
      </c>
      <c r="O87" s="116">
        <v>45237</v>
      </c>
    </row>
    <row r="88" spans="1:15" x14ac:dyDescent="0.25">
      <c r="A88">
        <v>81</v>
      </c>
      <c r="B88">
        <v>81</v>
      </c>
      <c r="C88" t="s">
        <v>118</v>
      </c>
      <c r="D88" t="s">
        <v>77</v>
      </c>
      <c r="E88" t="s">
        <v>75</v>
      </c>
      <c r="F88">
        <v>3.87</v>
      </c>
      <c r="G88">
        <v>752.553</v>
      </c>
      <c r="H88">
        <v>12162</v>
      </c>
      <c r="I88">
        <v>2887.97</v>
      </c>
      <c r="J88">
        <v>1.042</v>
      </c>
      <c r="K88">
        <v>2.5059999999999998</v>
      </c>
      <c r="L88">
        <v>3.08</v>
      </c>
      <c r="M88">
        <v>22.9</v>
      </c>
      <c r="N88" t="s">
        <v>629</v>
      </c>
      <c r="O88" s="116">
        <v>45237</v>
      </c>
    </row>
    <row r="89" spans="1:15" x14ac:dyDescent="0.25">
      <c r="A89">
        <v>82</v>
      </c>
      <c r="B89">
        <v>82</v>
      </c>
      <c r="C89" t="s">
        <v>119</v>
      </c>
      <c r="D89" t="s">
        <v>79</v>
      </c>
      <c r="E89" t="s">
        <v>75</v>
      </c>
      <c r="F89">
        <v>3.88</v>
      </c>
      <c r="G89">
        <v>2095.3429999999998</v>
      </c>
      <c r="H89">
        <v>37365</v>
      </c>
      <c r="I89">
        <v>3610.88</v>
      </c>
      <c r="J89">
        <v>2.3210000000000002</v>
      </c>
      <c r="K89">
        <v>6.2690000000000001</v>
      </c>
      <c r="L89">
        <v>7.76</v>
      </c>
      <c r="M89">
        <v>23.7</v>
      </c>
      <c r="N89" t="s">
        <v>629</v>
      </c>
      <c r="O89" s="116">
        <v>45237</v>
      </c>
    </row>
    <row r="90" spans="1:15" x14ac:dyDescent="0.25">
      <c r="A90">
        <v>83</v>
      </c>
      <c r="B90">
        <v>83</v>
      </c>
      <c r="C90" t="s">
        <v>120</v>
      </c>
      <c r="D90" t="s">
        <v>81</v>
      </c>
      <c r="E90" t="s">
        <v>75</v>
      </c>
      <c r="F90">
        <v>3.88</v>
      </c>
      <c r="G90">
        <v>7293.7049999999999</v>
      </c>
      <c r="H90">
        <v>119126</v>
      </c>
      <c r="I90">
        <v>3571.2869999999998</v>
      </c>
      <c r="J90">
        <v>8.1690000000000005</v>
      </c>
      <c r="K90">
        <v>25</v>
      </c>
      <c r="L90">
        <v>29.14</v>
      </c>
      <c r="M90">
        <v>16.5</v>
      </c>
      <c r="N90" t="s">
        <v>629</v>
      </c>
      <c r="O90" s="116">
        <v>45237</v>
      </c>
    </row>
    <row r="91" spans="1:15" x14ac:dyDescent="0.25">
      <c r="A91">
        <v>84</v>
      </c>
      <c r="B91">
        <v>84</v>
      </c>
      <c r="C91" t="s">
        <v>121</v>
      </c>
      <c r="D91" t="s">
        <v>12</v>
      </c>
      <c r="E91" t="s">
        <v>12</v>
      </c>
      <c r="O91" s="116">
        <v>45237</v>
      </c>
    </row>
    <row r="92" spans="1:15" x14ac:dyDescent="0.25">
      <c r="A92">
        <v>85</v>
      </c>
      <c r="B92">
        <v>85</v>
      </c>
      <c r="C92" t="s">
        <v>122</v>
      </c>
      <c r="D92" t="s">
        <v>12</v>
      </c>
      <c r="E92" t="s">
        <v>12</v>
      </c>
      <c r="F92">
        <v>3.86</v>
      </c>
      <c r="G92">
        <v>1.0760000000000001</v>
      </c>
      <c r="H92">
        <v>86</v>
      </c>
      <c r="N92" t="s">
        <v>629</v>
      </c>
      <c r="O92" s="116">
        <v>45237</v>
      </c>
    </row>
    <row r="93" spans="1:15" x14ac:dyDescent="0.25">
      <c r="A93">
        <v>86</v>
      </c>
      <c r="B93">
        <v>86</v>
      </c>
      <c r="C93" t="s">
        <v>123</v>
      </c>
      <c r="D93" t="s">
        <v>47</v>
      </c>
      <c r="E93" t="s">
        <v>23</v>
      </c>
      <c r="F93">
        <v>3.88</v>
      </c>
      <c r="G93">
        <v>8971.8410000000003</v>
      </c>
      <c r="H93">
        <v>138720</v>
      </c>
      <c r="I93">
        <v>3342.74</v>
      </c>
      <c r="J93">
        <v>10.736000000000001</v>
      </c>
      <c r="K93">
        <v>30.5</v>
      </c>
      <c r="L93">
        <v>38.520000000000003</v>
      </c>
      <c r="M93">
        <v>26.3</v>
      </c>
      <c r="N93" t="s">
        <v>629</v>
      </c>
      <c r="O93" s="116">
        <v>45237</v>
      </c>
    </row>
    <row r="94" spans="1:15" x14ac:dyDescent="0.25">
      <c r="A94">
        <v>87</v>
      </c>
      <c r="B94">
        <v>87</v>
      </c>
      <c r="C94" t="s">
        <v>124</v>
      </c>
      <c r="D94" t="s">
        <v>12</v>
      </c>
      <c r="E94" t="s">
        <v>12</v>
      </c>
      <c r="F94">
        <v>3.89</v>
      </c>
      <c r="G94">
        <v>6.4969999999999999</v>
      </c>
      <c r="H94">
        <v>168</v>
      </c>
      <c r="N94" t="s">
        <v>629</v>
      </c>
      <c r="O94" s="116">
        <v>45237</v>
      </c>
    </row>
    <row r="95" spans="1:15" x14ac:dyDescent="0.25">
      <c r="A95">
        <v>88</v>
      </c>
      <c r="B95">
        <v>88</v>
      </c>
      <c r="C95" t="s">
        <v>125</v>
      </c>
      <c r="D95" t="s">
        <v>126</v>
      </c>
      <c r="E95" t="s">
        <v>23</v>
      </c>
      <c r="F95">
        <v>3.89</v>
      </c>
      <c r="G95">
        <v>15743.503000000001</v>
      </c>
      <c r="H95">
        <v>247765</v>
      </c>
      <c r="I95">
        <v>4776.2719999999999</v>
      </c>
      <c r="J95">
        <v>13.185</v>
      </c>
      <c r="L95">
        <v>47.47</v>
      </c>
      <c r="N95" t="s">
        <v>629</v>
      </c>
      <c r="O95" s="116">
        <v>45237</v>
      </c>
    </row>
    <row r="96" spans="1:15" x14ac:dyDescent="0.25">
      <c r="A96">
        <v>89</v>
      </c>
      <c r="B96">
        <v>89</v>
      </c>
      <c r="C96" t="s">
        <v>127</v>
      </c>
      <c r="D96" t="s">
        <v>128</v>
      </c>
      <c r="E96" t="s">
        <v>23</v>
      </c>
      <c r="F96">
        <v>3.88</v>
      </c>
      <c r="G96">
        <v>13915.396000000001</v>
      </c>
      <c r="H96">
        <v>245491</v>
      </c>
      <c r="I96">
        <v>3195.1410000000001</v>
      </c>
      <c r="J96">
        <v>17.420999999999999</v>
      </c>
      <c r="L96">
        <v>62.96</v>
      </c>
      <c r="N96" t="s">
        <v>629</v>
      </c>
      <c r="O96" s="116">
        <v>45237</v>
      </c>
    </row>
    <row r="97" spans="1:15" x14ac:dyDescent="0.25">
      <c r="A97">
        <v>90</v>
      </c>
      <c r="B97">
        <v>90</v>
      </c>
      <c r="C97" t="s">
        <v>129</v>
      </c>
      <c r="D97" t="s">
        <v>130</v>
      </c>
      <c r="E97" t="s">
        <v>23</v>
      </c>
      <c r="F97">
        <v>3.88</v>
      </c>
      <c r="G97">
        <v>14715.912</v>
      </c>
      <c r="H97">
        <v>240678</v>
      </c>
      <c r="I97">
        <v>4462.7370000000001</v>
      </c>
      <c r="J97">
        <v>13.19</v>
      </c>
      <c r="L97">
        <v>47.49</v>
      </c>
      <c r="N97" t="s">
        <v>629</v>
      </c>
      <c r="O97" s="116">
        <v>45237</v>
      </c>
    </row>
    <row r="98" spans="1:15" x14ac:dyDescent="0.25">
      <c r="A98">
        <v>91</v>
      </c>
      <c r="B98">
        <v>91</v>
      </c>
      <c r="C98" t="s">
        <v>131</v>
      </c>
      <c r="D98" t="s">
        <v>132</v>
      </c>
      <c r="E98" t="s">
        <v>23</v>
      </c>
      <c r="F98">
        <v>3.88</v>
      </c>
      <c r="G98">
        <v>12368.906000000001</v>
      </c>
      <c r="H98">
        <v>206371</v>
      </c>
      <c r="I98">
        <v>4447.9369999999999</v>
      </c>
      <c r="J98">
        <v>11.122999999999999</v>
      </c>
      <c r="L98">
        <v>39.94</v>
      </c>
      <c r="N98" t="s">
        <v>629</v>
      </c>
      <c r="O98" s="116">
        <v>45237</v>
      </c>
    </row>
    <row r="99" spans="1:15" x14ac:dyDescent="0.25">
      <c r="A99">
        <v>92</v>
      </c>
      <c r="B99">
        <v>92</v>
      </c>
      <c r="C99" t="s">
        <v>133</v>
      </c>
      <c r="D99" t="s">
        <v>134</v>
      </c>
      <c r="E99" t="s">
        <v>23</v>
      </c>
      <c r="F99">
        <v>3.88</v>
      </c>
      <c r="G99">
        <v>12134.313</v>
      </c>
      <c r="H99">
        <v>203497</v>
      </c>
      <c r="I99">
        <v>4036.6390000000001</v>
      </c>
      <c r="J99">
        <v>12.023999999999999</v>
      </c>
      <c r="L99">
        <v>43.23</v>
      </c>
      <c r="N99" t="s">
        <v>629</v>
      </c>
      <c r="O99" s="116">
        <v>45237</v>
      </c>
    </row>
    <row r="100" spans="1:15" x14ac:dyDescent="0.25">
      <c r="A100">
        <v>93</v>
      </c>
      <c r="B100">
        <v>93</v>
      </c>
      <c r="C100" t="s">
        <v>135</v>
      </c>
      <c r="D100" t="s">
        <v>136</v>
      </c>
      <c r="E100" t="s">
        <v>23</v>
      </c>
      <c r="F100">
        <v>3.88</v>
      </c>
      <c r="G100">
        <v>11903.52</v>
      </c>
      <c r="H100">
        <v>204453</v>
      </c>
      <c r="I100">
        <v>3155.7080000000001</v>
      </c>
      <c r="J100">
        <v>15.087999999999999</v>
      </c>
      <c r="L100">
        <v>54.43</v>
      </c>
      <c r="N100" t="s">
        <v>629</v>
      </c>
      <c r="O100" s="116">
        <v>45237</v>
      </c>
    </row>
    <row r="101" spans="1:15" x14ac:dyDescent="0.25">
      <c r="A101">
        <v>94</v>
      </c>
      <c r="B101">
        <v>94</v>
      </c>
      <c r="C101" t="s">
        <v>137</v>
      </c>
      <c r="D101" t="s">
        <v>12</v>
      </c>
      <c r="E101" t="s">
        <v>12</v>
      </c>
      <c r="I101">
        <v>1.329</v>
      </c>
      <c r="O101" s="116">
        <v>45237</v>
      </c>
    </row>
    <row r="102" spans="1:15" x14ac:dyDescent="0.25">
      <c r="A102">
        <v>95</v>
      </c>
      <c r="B102">
        <v>95</v>
      </c>
      <c r="C102" t="s">
        <v>138</v>
      </c>
      <c r="D102" t="s">
        <v>139</v>
      </c>
      <c r="E102" t="s">
        <v>23</v>
      </c>
      <c r="F102">
        <v>3.88</v>
      </c>
      <c r="G102">
        <v>11315.929</v>
      </c>
      <c r="H102">
        <v>169106</v>
      </c>
      <c r="I102">
        <v>4054.9920000000002</v>
      </c>
      <c r="J102">
        <v>11.162000000000001</v>
      </c>
      <c r="L102">
        <v>40.08</v>
      </c>
      <c r="N102" t="s">
        <v>629</v>
      </c>
      <c r="O102" s="116">
        <v>45237</v>
      </c>
    </row>
    <row r="103" spans="1:15" x14ac:dyDescent="0.25">
      <c r="A103">
        <v>96</v>
      </c>
      <c r="B103">
        <v>96</v>
      </c>
      <c r="C103" t="s">
        <v>140</v>
      </c>
      <c r="D103" t="s">
        <v>141</v>
      </c>
      <c r="E103" t="s">
        <v>23</v>
      </c>
      <c r="F103">
        <v>3.87</v>
      </c>
      <c r="G103">
        <v>12633.037</v>
      </c>
      <c r="H103">
        <v>196143</v>
      </c>
      <c r="I103">
        <v>4225.4459999999999</v>
      </c>
      <c r="J103">
        <v>11.959</v>
      </c>
      <c r="L103">
        <v>42.99</v>
      </c>
      <c r="N103" t="s">
        <v>629</v>
      </c>
      <c r="O103" s="116">
        <v>45237</v>
      </c>
    </row>
    <row r="104" spans="1:15" x14ac:dyDescent="0.25">
      <c r="A104">
        <v>97</v>
      </c>
      <c r="B104">
        <v>97</v>
      </c>
      <c r="C104" t="s">
        <v>142</v>
      </c>
      <c r="D104" t="s">
        <v>143</v>
      </c>
      <c r="E104" t="s">
        <v>23</v>
      </c>
      <c r="F104">
        <v>3.88</v>
      </c>
      <c r="G104">
        <v>11869.145</v>
      </c>
      <c r="H104">
        <v>199049</v>
      </c>
      <c r="I104">
        <v>4254.7669999999998</v>
      </c>
      <c r="J104">
        <v>11.157999999999999</v>
      </c>
      <c r="L104">
        <v>40.06</v>
      </c>
      <c r="N104" t="s">
        <v>629</v>
      </c>
      <c r="O104" s="116">
        <v>45237</v>
      </c>
    </row>
    <row r="105" spans="1:15" x14ac:dyDescent="0.25">
      <c r="A105">
        <v>98</v>
      </c>
      <c r="B105">
        <v>98</v>
      </c>
      <c r="C105" t="s">
        <v>144</v>
      </c>
      <c r="D105" t="s">
        <v>145</v>
      </c>
      <c r="E105" t="s">
        <v>23</v>
      </c>
      <c r="F105">
        <v>3.88</v>
      </c>
      <c r="G105">
        <v>11134.584000000001</v>
      </c>
      <c r="H105">
        <v>184254</v>
      </c>
      <c r="I105">
        <v>4188.7820000000002</v>
      </c>
      <c r="J105">
        <v>10.632999999999999</v>
      </c>
      <c r="L105">
        <v>38.14</v>
      </c>
      <c r="N105" t="s">
        <v>629</v>
      </c>
      <c r="O105" s="116">
        <v>45237</v>
      </c>
    </row>
    <row r="106" spans="1:15" x14ac:dyDescent="0.25">
      <c r="A106">
        <v>99</v>
      </c>
      <c r="B106">
        <v>99</v>
      </c>
      <c r="C106" t="s">
        <v>146</v>
      </c>
      <c r="D106" t="s">
        <v>147</v>
      </c>
      <c r="E106" t="s">
        <v>23</v>
      </c>
      <c r="F106">
        <v>3.87</v>
      </c>
      <c r="G106">
        <v>10594.069</v>
      </c>
      <c r="H106">
        <v>161173</v>
      </c>
      <c r="I106">
        <v>4496.683</v>
      </c>
      <c r="J106">
        <v>9.4239999999999995</v>
      </c>
      <c r="L106">
        <v>33.72</v>
      </c>
      <c r="N106" t="s">
        <v>629</v>
      </c>
      <c r="O106" s="116">
        <v>45237</v>
      </c>
    </row>
    <row r="107" spans="1:15" x14ac:dyDescent="0.25">
      <c r="A107">
        <v>100</v>
      </c>
      <c r="B107">
        <v>100</v>
      </c>
      <c r="C107" t="s">
        <v>148</v>
      </c>
      <c r="D107" t="s">
        <v>149</v>
      </c>
      <c r="E107" t="s">
        <v>23</v>
      </c>
      <c r="F107">
        <v>3.88</v>
      </c>
      <c r="G107">
        <v>10354.753000000001</v>
      </c>
      <c r="H107">
        <v>164488</v>
      </c>
      <c r="I107">
        <v>4153.8059999999996</v>
      </c>
      <c r="J107">
        <v>9.9710000000000001</v>
      </c>
      <c r="L107">
        <v>35.72</v>
      </c>
      <c r="N107" t="s">
        <v>629</v>
      </c>
      <c r="O107" s="116">
        <v>45237</v>
      </c>
    </row>
    <row r="108" spans="1:15" x14ac:dyDescent="0.25">
      <c r="A108">
        <v>101</v>
      </c>
      <c r="B108">
        <v>101</v>
      </c>
      <c r="C108" t="s">
        <v>150</v>
      </c>
      <c r="D108" t="s">
        <v>12</v>
      </c>
      <c r="E108" t="s">
        <v>12</v>
      </c>
      <c r="F108">
        <v>3.83</v>
      </c>
      <c r="G108">
        <v>17.593</v>
      </c>
      <c r="H108">
        <v>249</v>
      </c>
      <c r="N108" t="s">
        <v>629</v>
      </c>
      <c r="O108" s="116">
        <v>45237</v>
      </c>
    </row>
    <row r="109" spans="1:15" x14ac:dyDescent="0.25">
      <c r="A109">
        <v>102</v>
      </c>
      <c r="B109">
        <v>102</v>
      </c>
      <c r="C109" t="s">
        <v>151</v>
      </c>
      <c r="D109" t="s">
        <v>152</v>
      </c>
      <c r="E109" t="s">
        <v>23</v>
      </c>
      <c r="F109">
        <v>3.87</v>
      </c>
      <c r="G109">
        <v>9074.2649999999994</v>
      </c>
      <c r="H109">
        <v>137502</v>
      </c>
      <c r="I109">
        <v>3209.4969999999998</v>
      </c>
      <c r="J109">
        <v>11.308999999999999</v>
      </c>
      <c r="L109">
        <v>40.619999999999997</v>
      </c>
      <c r="N109" t="s">
        <v>629</v>
      </c>
      <c r="O109" s="116">
        <v>45237</v>
      </c>
    </row>
    <row r="110" spans="1:15" x14ac:dyDescent="0.25">
      <c r="A110">
        <v>103</v>
      </c>
      <c r="B110">
        <v>103</v>
      </c>
      <c r="C110" t="s">
        <v>153</v>
      </c>
      <c r="D110" t="s">
        <v>154</v>
      </c>
      <c r="E110" t="s">
        <v>23</v>
      </c>
      <c r="F110">
        <v>3.88</v>
      </c>
      <c r="G110">
        <v>9561.7690000000002</v>
      </c>
      <c r="H110">
        <v>153073</v>
      </c>
      <c r="I110">
        <v>3877.0439999999999</v>
      </c>
      <c r="J110">
        <v>9.8650000000000002</v>
      </c>
      <c r="L110">
        <v>35.340000000000003</v>
      </c>
      <c r="N110" t="s">
        <v>629</v>
      </c>
      <c r="O110" s="116">
        <v>45237</v>
      </c>
    </row>
    <row r="111" spans="1:15" x14ac:dyDescent="0.25">
      <c r="A111">
        <v>104</v>
      </c>
      <c r="B111">
        <v>104</v>
      </c>
      <c r="C111" t="s">
        <v>155</v>
      </c>
      <c r="D111" t="s">
        <v>156</v>
      </c>
      <c r="E111" t="s">
        <v>23</v>
      </c>
      <c r="F111">
        <v>3.88</v>
      </c>
      <c r="G111">
        <v>9736.9150000000009</v>
      </c>
      <c r="H111">
        <v>150985</v>
      </c>
      <c r="I111">
        <v>3869.1379999999999</v>
      </c>
      <c r="J111">
        <v>10.066000000000001</v>
      </c>
      <c r="L111">
        <v>36.07</v>
      </c>
      <c r="N111" t="s">
        <v>629</v>
      </c>
      <c r="O111" s="116">
        <v>45237</v>
      </c>
    </row>
    <row r="112" spans="1:15" x14ac:dyDescent="0.25">
      <c r="A112">
        <v>105</v>
      </c>
      <c r="B112">
        <v>105</v>
      </c>
      <c r="C112" t="s">
        <v>157</v>
      </c>
      <c r="D112" t="s">
        <v>158</v>
      </c>
      <c r="E112" t="s">
        <v>23</v>
      </c>
      <c r="F112">
        <v>3.87</v>
      </c>
      <c r="G112">
        <v>6488.23</v>
      </c>
      <c r="H112">
        <v>94317</v>
      </c>
      <c r="I112">
        <v>3451.2069999999999</v>
      </c>
      <c r="J112">
        <v>7.52</v>
      </c>
      <c r="L112">
        <v>26.76</v>
      </c>
      <c r="N112" t="s">
        <v>629</v>
      </c>
      <c r="O112" s="116">
        <v>45237</v>
      </c>
    </row>
    <row r="113" spans="1:15" x14ac:dyDescent="0.25">
      <c r="A113">
        <v>106</v>
      </c>
      <c r="B113">
        <v>106</v>
      </c>
      <c r="C113" t="s">
        <v>159</v>
      </c>
      <c r="D113" t="s">
        <v>160</v>
      </c>
      <c r="E113" t="s">
        <v>23</v>
      </c>
      <c r="F113">
        <v>3.88</v>
      </c>
      <c r="G113">
        <v>4897.8040000000001</v>
      </c>
      <c r="H113">
        <v>78547</v>
      </c>
      <c r="I113">
        <v>3384.8389999999999</v>
      </c>
      <c r="J113">
        <v>5.7880000000000003</v>
      </c>
      <c r="L113">
        <v>20.43</v>
      </c>
      <c r="N113" t="s">
        <v>629</v>
      </c>
      <c r="O113" s="116">
        <v>45237</v>
      </c>
    </row>
    <row r="114" spans="1:15" x14ac:dyDescent="0.25">
      <c r="A114">
        <v>107</v>
      </c>
      <c r="B114">
        <v>107</v>
      </c>
      <c r="C114" t="s">
        <v>161</v>
      </c>
      <c r="D114" t="s">
        <v>162</v>
      </c>
      <c r="E114" t="s">
        <v>23</v>
      </c>
      <c r="F114">
        <v>3.88</v>
      </c>
      <c r="G114">
        <v>7423.3490000000002</v>
      </c>
      <c r="H114">
        <v>109685</v>
      </c>
      <c r="I114">
        <v>3411.54</v>
      </c>
      <c r="J114">
        <v>8.7040000000000006</v>
      </c>
      <c r="L114">
        <v>31.09</v>
      </c>
      <c r="N114" t="s">
        <v>629</v>
      </c>
      <c r="O114" s="116">
        <v>45237</v>
      </c>
    </row>
    <row r="115" spans="1:15" x14ac:dyDescent="0.25">
      <c r="A115">
        <v>108</v>
      </c>
      <c r="B115">
        <v>108</v>
      </c>
      <c r="C115" t="s">
        <v>163</v>
      </c>
      <c r="D115" t="s">
        <v>12</v>
      </c>
      <c r="E115" t="s">
        <v>12</v>
      </c>
      <c r="F115">
        <v>3.85</v>
      </c>
      <c r="G115">
        <v>6.2190000000000003</v>
      </c>
      <c r="H115">
        <v>242</v>
      </c>
      <c r="N115" t="s">
        <v>629</v>
      </c>
      <c r="O115" s="116">
        <v>45237</v>
      </c>
    </row>
    <row r="116" spans="1:15" x14ac:dyDescent="0.25">
      <c r="A116">
        <v>109</v>
      </c>
      <c r="B116">
        <v>109</v>
      </c>
      <c r="C116" t="s">
        <v>164</v>
      </c>
      <c r="D116" t="s">
        <v>47</v>
      </c>
      <c r="E116" t="s">
        <v>23</v>
      </c>
      <c r="F116">
        <v>3.88</v>
      </c>
      <c r="G116">
        <v>7950.5839999999998</v>
      </c>
      <c r="H116">
        <v>118420</v>
      </c>
      <c r="I116">
        <v>3304.299</v>
      </c>
      <c r="J116">
        <v>9.625</v>
      </c>
      <c r="K116">
        <v>30.5</v>
      </c>
      <c r="L116">
        <v>34.46</v>
      </c>
      <c r="M116">
        <v>13</v>
      </c>
      <c r="N116" t="s">
        <v>629</v>
      </c>
      <c r="O116" s="116">
        <v>45237</v>
      </c>
    </row>
    <row r="117" spans="1:15" x14ac:dyDescent="0.25">
      <c r="A117">
        <v>110</v>
      </c>
      <c r="B117">
        <v>110</v>
      </c>
      <c r="C117" t="s">
        <v>165</v>
      </c>
      <c r="D117" t="s">
        <v>12</v>
      </c>
      <c r="E117" t="s">
        <v>12</v>
      </c>
      <c r="I117">
        <v>3.3109999999999999</v>
      </c>
      <c r="O117" s="116">
        <v>45237</v>
      </c>
    </row>
    <row r="118" spans="1:15" x14ac:dyDescent="0.25">
      <c r="A118">
        <v>111</v>
      </c>
      <c r="B118">
        <v>111</v>
      </c>
      <c r="C118" t="s">
        <v>166</v>
      </c>
      <c r="D118" t="s">
        <v>167</v>
      </c>
      <c r="E118" t="s">
        <v>23</v>
      </c>
      <c r="F118">
        <v>3.87</v>
      </c>
      <c r="G118">
        <v>13458.945</v>
      </c>
      <c r="H118">
        <v>179811</v>
      </c>
      <c r="I118">
        <v>3946.0839999999998</v>
      </c>
      <c r="J118">
        <v>13.643000000000001</v>
      </c>
      <c r="L118">
        <v>49.15</v>
      </c>
      <c r="N118" t="s">
        <v>629</v>
      </c>
      <c r="O118" s="116">
        <v>45237</v>
      </c>
    </row>
    <row r="119" spans="1:15" x14ac:dyDescent="0.25">
      <c r="A119">
        <v>112</v>
      </c>
      <c r="B119">
        <v>112</v>
      </c>
      <c r="C119" t="s">
        <v>168</v>
      </c>
      <c r="D119" t="s">
        <v>169</v>
      </c>
      <c r="E119" t="s">
        <v>23</v>
      </c>
      <c r="F119">
        <v>3.88</v>
      </c>
      <c r="G119">
        <v>13394.592000000001</v>
      </c>
      <c r="H119">
        <v>210981</v>
      </c>
      <c r="I119">
        <v>4015.5990000000002</v>
      </c>
      <c r="J119">
        <v>13.343</v>
      </c>
      <c r="L119">
        <v>48.05</v>
      </c>
      <c r="N119" t="s">
        <v>629</v>
      </c>
      <c r="O119" s="116">
        <v>45237</v>
      </c>
    </row>
    <row r="120" spans="1:15" x14ac:dyDescent="0.25">
      <c r="A120">
        <v>113</v>
      </c>
      <c r="B120">
        <v>113</v>
      </c>
      <c r="C120" t="s">
        <v>170</v>
      </c>
      <c r="D120" t="s">
        <v>171</v>
      </c>
      <c r="E120" t="s">
        <v>23</v>
      </c>
      <c r="F120">
        <v>3.88</v>
      </c>
      <c r="G120">
        <v>12774.548000000001</v>
      </c>
      <c r="H120">
        <v>184155</v>
      </c>
      <c r="I120">
        <v>3722.0439999999999</v>
      </c>
      <c r="J120">
        <v>13.728999999999999</v>
      </c>
      <c r="L120">
        <v>49.46</v>
      </c>
      <c r="N120" t="s">
        <v>629</v>
      </c>
      <c r="O120" s="116">
        <v>45237</v>
      </c>
    </row>
    <row r="121" spans="1:15" x14ac:dyDescent="0.25">
      <c r="A121">
        <v>114</v>
      </c>
      <c r="B121">
        <v>114</v>
      </c>
      <c r="C121" t="s">
        <v>172</v>
      </c>
      <c r="D121" t="s">
        <v>173</v>
      </c>
      <c r="E121" t="s">
        <v>23</v>
      </c>
      <c r="F121">
        <v>3.87</v>
      </c>
      <c r="G121">
        <v>13906.821</v>
      </c>
      <c r="H121">
        <v>198513</v>
      </c>
      <c r="I121">
        <v>3719.442</v>
      </c>
      <c r="J121">
        <v>14.956</v>
      </c>
      <c r="L121">
        <v>53.95</v>
      </c>
      <c r="N121" t="s">
        <v>629</v>
      </c>
      <c r="O121" s="116">
        <v>45237</v>
      </c>
    </row>
    <row r="122" spans="1:15" x14ac:dyDescent="0.25">
      <c r="A122">
        <v>115</v>
      </c>
      <c r="B122">
        <v>115</v>
      </c>
      <c r="C122" t="s">
        <v>174</v>
      </c>
      <c r="D122" t="s">
        <v>175</v>
      </c>
      <c r="E122" t="s">
        <v>23</v>
      </c>
      <c r="F122">
        <v>3.88</v>
      </c>
      <c r="G122">
        <v>12754.647000000001</v>
      </c>
      <c r="H122">
        <v>175426</v>
      </c>
      <c r="I122">
        <v>3898.4119999999998</v>
      </c>
      <c r="J122">
        <v>13.087</v>
      </c>
      <c r="L122">
        <v>47.12</v>
      </c>
      <c r="N122" t="s">
        <v>629</v>
      </c>
      <c r="O122" s="116">
        <v>45237</v>
      </c>
    </row>
    <row r="123" spans="1:15" x14ac:dyDescent="0.25">
      <c r="A123">
        <v>116</v>
      </c>
      <c r="B123">
        <v>116</v>
      </c>
      <c r="C123" t="s">
        <v>176</v>
      </c>
      <c r="D123" t="s">
        <v>177</v>
      </c>
      <c r="E123" t="s">
        <v>23</v>
      </c>
      <c r="F123">
        <v>3.88</v>
      </c>
      <c r="G123">
        <v>13496.067999999999</v>
      </c>
      <c r="H123">
        <v>184112</v>
      </c>
      <c r="I123">
        <v>3840.2350000000001</v>
      </c>
      <c r="J123">
        <v>14.058</v>
      </c>
      <c r="L123">
        <v>50.66</v>
      </c>
      <c r="N123" t="s">
        <v>629</v>
      </c>
      <c r="O123" s="116">
        <v>45237</v>
      </c>
    </row>
    <row r="124" spans="1:15" x14ac:dyDescent="0.25">
      <c r="A124">
        <v>117</v>
      </c>
      <c r="B124">
        <v>117</v>
      </c>
      <c r="C124" t="s">
        <v>178</v>
      </c>
      <c r="D124" t="s">
        <v>12</v>
      </c>
      <c r="E124" t="s">
        <v>12</v>
      </c>
      <c r="F124">
        <v>3.91</v>
      </c>
      <c r="G124">
        <v>20.044</v>
      </c>
      <c r="H124">
        <v>377</v>
      </c>
      <c r="N124" t="s">
        <v>629</v>
      </c>
      <c r="O124" s="116">
        <v>45237</v>
      </c>
    </row>
    <row r="125" spans="1:15" x14ac:dyDescent="0.25">
      <c r="A125">
        <v>118</v>
      </c>
      <c r="B125">
        <v>118</v>
      </c>
      <c r="C125" t="s">
        <v>179</v>
      </c>
      <c r="D125" t="s">
        <v>180</v>
      </c>
      <c r="E125" t="s">
        <v>23</v>
      </c>
      <c r="F125">
        <v>3.88</v>
      </c>
      <c r="G125">
        <v>14466.164000000001</v>
      </c>
      <c r="H125">
        <v>202071</v>
      </c>
      <c r="I125">
        <v>3796.9520000000002</v>
      </c>
      <c r="J125">
        <v>15.24</v>
      </c>
      <c r="L125">
        <v>54.99</v>
      </c>
      <c r="N125" t="s">
        <v>629</v>
      </c>
      <c r="O125" s="116">
        <v>45237</v>
      </c>
    </row>
    <row r="126" spans="1:15" x14ac:dyDescent="0.25">
      <c r="A126">
        <v>119</v>
      </c>
      <c r="B126">
        <v>119</v>
      </c>
      <c r="C126" t="s">
        <v>181</v>
      </c>
      <c r="D126" t="s">
        <v>182</v>
      </c>
      <c r="E126" t="s">
        <v>23</v>
      </c>
      <c r="F126">
        <v>3.87</v>
      </c>
      <c r="G126">
        <v>13676.496999999999</v>
      </c>
      <c r="H126">
        <v>198516</v>
      </c>
      <c r="I126">
        <v>3988.5839999999998</v>
      </c>
      <c r="J126">
        <v>13.715999999999999</v>
      </c>
      <c r="L126">
        <v>49.41</v>
      </c>
      <c r="N126" t="s">
        <v>629</v>
      </c>
      <c r="O126" s="116">
        <v>45237</v>
      </c>
    </row>
    <row r="127" spans="1:15" x14ac:dyDescent="0.25">
      <c r="A127">
        <v>120</v>
      </c>
      <c r="B127">
        <v>120</v>
      </c>
      <c r="C127" t="s">
        <v>183</v>
      </c>
      <c r="D127" t="s">
        <v>184</v>
      </c>
      <c r="E127" t="s">
        <v>23</v>
      </c>
      <c r="F127">
        <v>3.87</v>
      </c>
      <c r="G127">
        <v>13672.898999999999</v>
      </c>
      <c r="H127">
        <v>183759</v>
      </c>
      <c r="I127">
        <v>4089.779</v>
      </c>
      <c r="J127">
        <v>13.372999999999999</v>
      </c>
      <c r="L127">
        <v>48.16</v>
      </c>
      <c r="N127" t="s">
        <v>629</v>
      </c>
      <c r="O127" s="116">
        <v>45237</v>
      </c>
    </row>
    <row r="128" spans="1:15" x14ac:dyDescent="0.25">
      <c r="A128">
        <v>121</v>
      </c>
      <c r="B128">
        <v>121</v>
      </c>
      <c r="C128" t="s">
        <v>185</v>
      </c>
      <c r="D128" t="s">
        <v>186</v>
      </c>
      <c r="E128" t="s">
        <v>23</v>
      </c>
      <c r="F128">
        <v>3.87</v>
      </c>
      <c r="G128">
        <v>13819.075000000001</v>
      </c>
      <c r="H128">
        <v>185596</v>
      </c>
      <c r="I128">
        <v>4257.9809999999998</v>
      </c>
      <c r="J128">
        <v>12.981999999999999</v>
      </c>
      <c r="L128">
        <v>46.73</v>
      </c>
      <c r="N128" t="s">
        <v>629</v>
      </c>
      <c r="O128" s="116">
        <v>45237</v>
      </c>
    </row>
    <row r="129" spans="1:15" x14ac:dyDescent="0.25">
      <c r="A129">
        <v>122</v>
      </c>
      <c r="B129">
        <v>122</v>
      </c>
      <c r="C129" t="s">
        <v>187</v>
      </c>
      <c r="D129" t="s">
        <v>188</v>
      </c>
      <c r="E129" t="s">
        <v>23</v>
      </c>
      <c r="F129">
        <v>3.86</v>
      </c>
      <c r="G129">
        <v>14415.857</v>
      </c>
      <c r="H129">
        <v>197477</v>
      </c>
      <c r="I129">
        <v>4107.8760000000002</v>
      </c>
      <c r="J129">
        <v>14.037000000000001</v>
      </c>
      <c r="L129">
        <v>50.59</v>
      </c>
      <c r="N129" t="s">
        <v>629</v>
      </c>
      <c r="O129" s="116">
        <v>45237</v>
      </c>
    </row>
    <row r="130" spans="1:15" x14ac:dyDescent="0.25">
      <c r="A130">
        <v>123</v>
      </c>
      <c r="B130">
        <v>123</v>
      </c>
      <c r="C130" t="s">
        <v>189</v>
      </c>
      <c r="D130" t="s">
        <v>190</v>
      </c>
      <c r="E130" t="s">
        <v>23</v>
      </c>
      <c r="F130">
        <v>3.87</v>
      </c>
      <c r="G130">
        <v>13589.694</v>
      </c>
      <c r="H130">
        <v>179296</v>
      </c>
      <c r="I130">
        <v>3864.1610000000001</v>
      </c>
      <c r="J130">
        <v>14.067</v>
      </c>
      <c r="L130">
        <v>50.7</v>
      </c>
      <c r="N130" t="s">
        <v>629</v>
      </c>
      <c r="O130" s="116">
        <v>45237</v>
      </c>
    </row>
    <row r="131" spans="1:15" x14ac:dyDescent="0.25">
      <c r="A131">
        <v>124</v>
      </c>
      <c r="B131">
        <v>124</v>
      </c>
      <c r="C131" t="s">
        <v>191</v>
      </c>
      <c r="D131" t="s">
        <v>12</v>
      </c>
      <c r="E131" t="s">
        <v>12</v>
      </c>
      <c r="O131" s="116">
        <v>45237</v>
      </c>
    </row>
    <row r="132" spans="1:15" x14ac:dyDescent="0.25">
      <c r="A132">
        <v>125</v>
      </c>
      <c r="B132">
        <v>125</v>
      </c>
      <c r="C132" t="s">
        <v>192</v>
      </c>
      <c r="D132" t="s">
        <v>193</v>
      </c>
      <c r="E132" t="s">
        <v>23</v>
      </c>
      <c r="F132">
        <v>3.87</v>
      </c>
      <c r="G132">
        <v>13366.214</v>
      </c>
      <c r="H132">
        <v>177634</v>
      </c>
      <c r="I132">
        <v>3543.5770000000002</v>
      </c>
      <c r="J132">
        <v>15.087999999999999</v>
      </c>
      <c r="L132">
        <v>54.43</v>
      </c>
      <c r="N132" t="s">
        <v>629</v>
      </c>
      <c r="O132" s="116">
        <v>45237</v>
      </c>
    </row>
    <row r="133" spans="1:15" x14ac:dyDescent="0.25">
      <c r="A133">
        <v>126</v>
      </c>
      <c r="B133">
        <v>126</v>
      </c>
      <c r="C133" t="s">
        <v>194</v>
      </c>
      <c r="D133" t="s">
        <v>195</v>
      </c>
      <c r="E133" t="s">
        <v>23</v>
      </c>
      <c r="F133">
        <v>3.87</v>
      </c>
      <c r="G133">
        <v>12986.323</v>
      </c>
      <c r="H133">
        <v>189758</v>
      </c>
      <c r="I133">
        <v>3555.9430000000002</v>
      </c>
      <c r="J133">
        <v>14.608000000000001</v>
      </c>
      <c r="L133">
        <v>52.68</v>
      </c>
      <c r="N133" t="s">
        <v>629</v>
      </c>
      <c r="O133" s="116">
        <v>45237</v>
      </c>
    </row>
    <row r="134" spans="1:15" x14ac:dyDescent="0.25">
      <c r="A134">
        <v>127</v>
      </c>
      <c r="B134">
        <v>127</v>
      </c>
      <c r="C134" t="s">
        <v>196</v>
      </c>
      <c r="D134" t="s">
        <v>197</v>
      </c>
      <c r="E134" t="s">
        <v>23</v>
      </c>
      <c r="F134">
        <v>3.86</v>
      </c>
      <c r="G134">
        <v>13166.602000000001</v>
      </c>
      <c r="H134">
        <v>186700</v>
      </c>
      <c r="I134">
        <v>3988.0810000000001</v>
      </c>
      <c r="J134">
        <v>13.206</v>
      </c>
      <c r="L134">
        <v>47.55</v>
      </c>
      <c r="N134" t="s">
        <v>629</v>
      </c>
      <c r="O134" s="116">
        <v>45237</v>
      </c>
    </row>
    <row r="135" spans="1:15" x14ac:dyDescent="0.25">
      <c r="A135">
        <v>128</v>
      </c>
      <c r="B135">
        <v>128</v>
      </c>
      <c r="C135" t="s">
        <v>198</v>
      </c>
      <c r="D135" t="s">
        <v>199</v>
      </c>
      <c r="E135" t="s">
        <v>23</v>
      </c>
      <c r="F135">
        <v>3.87</v>
      </c>
      <c r="G135">
        <v>11126.391</v>
      </c>
      <c r="H135">
        <v>155600</v>
      </c>
      <c r="I135">
        <v>3506.183</v>
      </c>
      <c r="J135">
        <v>12.693</v>
      </c>
      <c r="L135">
        <v>45.68</v>
      </c>
      <c r="N135" t="s">
        <v>629</v>
      </c>
      <c r="O135" s="116">
        <v>45237</v>
      </c>
    </row>
    <row r="136" spans="1:15" x14ac:dyDescent="0.25">
      <c r="A136">
        <v>129</v>
      </c>
      <c r="B136">
        <v>129</v>
      </c>
      <c r="C136" t="s">
        <v>200</v>
      </c>
      <c r="D136" t="s">
        <v>201</v>
      </c>
      <c r="E136" t="s">
        <v>23</v>
      </c>
      <c r="F136">
        <v>3.87</v>
      </c>
      <c r="G136">
        <v>9472.6</v>
      </c>
      <c r="H136">
        <v>127395</v>
      </c>
      <c r="I136">
        <v>2791.078</v>
      </c>
      <c r="J136">
        <v>13.576000000000001</v>
      </c>
      <c r="L136">
        <v>48.9</v>
      </c>
      <c r="N136" t="s">
        <v>629</v>
      </c>
      <c r="O136" s="116">
        <v>45237</v>
      </c>
    </row>
    <row r="137" spans="1:15" x14ac:dyDescent="0.25">
      <c r="A137">
        <v>130</v>
      </c>
      <c r="B137">
        <v>130</v>
      </c>
      <c r="C137" t="s">
        <v>202</v>
      </c>
      <c r="D137" t="s">
        <v>203</v>
      </c>
      <c r="E137" t="s">
        <v>23</v>
      </c>
      <c r="F137">
        <v>3.87</v>
      </c>
      <c r="G137">
        <v>9704.4439999999995</v>
      </c>
      <c r="H137">
        <v>128645</v>
      </c>
      <c r="I137">
        <v>3117.41</v>
      </c>
      <c r="J137">
        <v>12.452</v>
      </c>
      <c r="L137">
        <v>44.79</v>
      </c>
      <c r="N137" t="s">
        <v>629</v>
      </c>
      <c r="O137" s="116">
        <v>45237</v>
      </c>
    </row>
    <row r="138" spans="1:15" x14ac:dyDescent="0.25">
      <c r="A138">
        <v>131</v>
      </c>
      <c r="B138">
        <v>131</v>
      </c>
      <c r="C138" t="s">
        <v>204</v>
      </c>
      <c r="D138" t="s">
        <v>12</v>
      </c>
      <c r="E138" t="s">
        <v>12</v>
      </c>
      <c r="I138">
        <v>1.1399999999999999</v>
      </c>
      <c r="O138" s="116">
        <v>45237</v>
      </c>
    </row>
    <row r="139" spans="1:15" x14ac:dyDescent="0.25">
      <c r="A139">
        <v>132</v>
      </c>
      <c r="B139">
        <v>132</v>
      </c>
      <c r="C139" t="s">
        <v>205</v>
      </c>
      <c r="D139" t="s">
        <v>47</v>
      </c>
      <c r="E139" t="s">
        <v>23</v>
      </c>
      <c r="F139">
        <v>3.87</v>
      </c>
      <c r="G139">
        <v>7783.2269999999999</v>
      </c>
      <c r="H139">
        <v>105462</v>
      </c>
      <c r="I139">
        <v>3604.25</v>
      </c>
      <c r="J139">
        <v>8.6379999999999999</v>
      </c>
      <c r="K139">
        <v>30.5</v>
      </c>
      <c r="L139">
        <v>30.85</v>
      </c>
      <c r="M139">
        <v>1.1000000000000001</v>
      </c>
      <c r="N139" t="s">
        <v>629</v>
      </c>
      <c r="O139" s="116">
        <v>45237</v>
      </c>
    </row>
    <row r="140" spans="1:15" x14ac:dyDescent="0.25">
      <c r="A140">
        <v>133</v>
      </c>
      <c r="B140">
        <v>133</v>
      </c>
      <c r="C140" t="s">
        <v>206</v>
      </c>
      <c r="D140" t="s">
        <v>12</v>
      </c>
      <c r="E140" t="s">
        <v>12</v>
      </c>
      <c r="F140">
        <v>3.82</v>
      </c>
      <c r="G140">
        <v>1.4159999999999999</v>
      </c>
      <c r="H140">
        <v>98</v>
      </c>
      <c r="I140">
        <v>0.16400000000000001</v>
      </c>
      <c r="J140">
        <v>34.536999999999999</v>
      </c>
      <c r="L140">
        <v>125.54</v>
      </c>
      <c r="N140" t="s">
        <v>629</v>
      </c>
      <c r="O140" s="116">
        <v>45237</v>
      </c>
    </row>
    <row r="141" spans="1:15" x14ac:dyDescent="0.25">
      <c r="A141">
        <v>134</v>
      </c>
      <c r="B141">
        <v>134</v>
      </c>
      <c r="C141" t="s">
        <v>207</v>
      </c>
      <c r="D141" t="s">
        <v>208</v>
      </c>
      <c r="E141" t="s">
        <v>23</v>
      </c>
      <c r="F141">
        <v>3.87</v>
      </c>
      <c r="G141">
        <v>13138.3</v>
      </c>
      <c r="H141">
        <v>187084</v>
      </c>
      <c r="I141">
        <v>4056.4189999999999</v>
      </c>
      <c r="J141">
        <v>12.956</v>
      </c>
      <c r="L141">
        <v>46.64</v>
      </c>
      <c r="N141" t="s">
        <v>629</v>
      </c>
      <c r="O141" s="116">
        <v>45237</v>
      </c>
    </row>
    <row r="142" spans="1:15" x14ac:dyDescent="0.25">
      <c r="A142">
        <v>135</v>
      </c>
      <c r="B142">
        <v>135</v>
      </c>
      <c r="C142" t="s">
        <v>209</v>
      </c>
      <c r="D142" t="s">
        <v>210</v>
      </c>
      <c r="E142" t="s">
        <v>23</v>
      </c>
      <c r="F142">
        <v>3.87</v>
      </c>
      <c r="G142">
        <v>14517.875</v>
      </c>
      <c r="H142">
        <v>206204</v>
      </c>
      <c r="I142">
        <v>4559.46</v>
      </c>
      <c r="J142">
        <v>12.736000000000001</v>
      </c>
      <c r="L142">
        <v>45.83</v>
      </c>
      <c r="N142" t="s">
        <v>629</v>
      </c>
      <c r="O142" s="116">
        <v>45237</v>
      </c>
    </row>
    <row r="143" spans="1:15" x14ac:dyDescent="0.25">
      <c r="A143">
        <v>136</v>
      </c>
      <c r="B143">
        <v>136</v>
      </c>
      <c r="C143" t="s">
        <v>211</v>
      </c>
      <c r="D143" t="s">
        <v>212</v>
      </c>
      <c r="E143" t="s">
        <v>23</v>
      </c>
      <c r="F143">
        <v>3.87</v>
      </c>
      <c r="G143">
        <v>15841.148999999999</v>
      </c>
      <c r="H143">
        <v>227470</v>
      </c>
      <c r="I143">
        <v>4493.0749999999998</v>
      </c>
      <c r="J143">
        <v>14.103</v>
      </c>
      <c r="L143">
        <v>50.83</v>
      </c>
      <c r="N143" t="s">
        <v>629</v>
      </c>
      <c r="O143" s="116">
        <v>45237</v>
      </c>
    </row>
    <row r="144" spans="1:15" x14ac:dyDescent="0.25">
      <c r="A144">
        <v>137</v>
      </c>
      <c r="B144">
        <v>137</v>
      </c>
      <c r="C144" t="s">
        <v>213</v>
      </c>
      <c r="D144" t="s">
        <v>214</v>
      </c>
      <c r="E144" t="s">
        <v>23</v>
      </c>
      <c r="F144">
        <v>3.87</v>
      </c>
      <c r="G144">
        <v>12003.915999999999</v>
      </c>
      <c r="H144">
        <v>162939</v>
      </c>
      <c r="I144">
        <v>4114.2579999999998</v>
      </c>
      <c r="J144">
        <v>11.670999999999999</v>
      </c>
      <c r="L144">
        <v>41.94</v>
      </c>
      <c r="N144" t="s">
        <v>629</v>
      </c>
      <c r="O144" s="116">
        <v>45237</v>
      </c>
    </row>
    <row r="145" spans="1:15" x14ac:dyDescent="0.25">
      <c r="A145">
        <v>138</v>
      </c>
      <c r="B145">
        <v>138</v>
      </c>
      <c r="C145" t="s">
        <v>215</v>
      </c>
      <c r="D145" t="s">
        <v>216</v>
      </c>
      <c r="E145" t="s">
        <v>23</v>
      </c>
      <c r="F145">
        <v>3.86</v>
      </c>
      <c r="G145">
        <v>13315.447</v>
      </c>
      <c r="H145">
        <v>183072</v>
      </c>
      <c r="I145">
        <v>4004.4589999999998</v>
      </c>
      <c r="J145">
        <v>13.301</v>
      </c>
      <c r="L145">
        <v>47.9</v>
      </c>
      <c r="N145" t="s">
        <v>629</v>
      </c>
      <c r="O145" s="116">
        <v>45237</v>
      </c>
    </row>
    <row r="146" spans="1:15" x14ac:dyDescent="0.25">
      <c r="A146">
        <v>139</v>
      </c>
      <c r="B146">
        <v>139</v>
      </c>
      <c r="C146" t="s">
        <v>217</v>
      </c>
      <c r="D146" t="s">
        <v>218</v>
      </c>
      <c r="E146" t="s">
        <v>23</v>
      </c>
      <c r="F146">
        <v>3.87</v>
      </c>
      <c r="G146">
        <v>13054.155000000001</v>
      </c>
      <c r="H146">
        <v>177255</v>
      </c>
      <c r="I146">
        <v>3985.2809999999999</v>
      </c>
      <c r="J146">
        <v>13.102</v>
      </c>
      <c r="L146">
        <v>47.17</v>
      </c>
      <c r="N146" t="s">
        <v>629</v>
      </c>
      <c r="O146" s="116">
        <v>45237</v>
      </c>
    </row>
    <row r="147" spans="1:15" x14ac:dyDescent="0.25">
      <c r="A147">
        <v>140</v>
      </c>
      <c r="B147">
        <v>140</v>
      </c>
      <c r="C147" t="s">
        <v>219</v>
      </c>
      <c r="D147" t="s">
        <v>12</v>
      </c>
      <c r="E147" t="s">
        <v>12</v>
      </c>
      <c r="F147">
        <v>3.88</v>
      </c>
      <c r="G147">
        <v>3.3010000000000002</v>
      </c>
      <c r="H147">
        <v>150</v>
      </c>
      <c r="N147" t="s">
        <v>629</v>
      </c>
      <c r="O147" s="116">
        <v>45237</v>
      </c>
    </row>
    <row r="148" spans="1:15" x14ac:dyDescent="0.25">
      <c r="A148">
        <v>141</v>
      </c>
      <c r="B148">
        <v>141</v>
      </c>
      <c r="C148" t="s">
        <v>220</v>
      </c>
      <c r="D148" t="s">
        <v>47</v>
      </c>
      <c r="E148" t="s">
        <v>23</v>
      </c>
      <c r="F148">
        <v>3.87</v>
      </c>
      <c r="G148">
        <v>7408.0230000000001</v>
      </c>
      <c r="H148">
        <v>99582</v>
      </c>
      <c r="I148">
        <v>3653.36</v>
      </c>
      <c r="J148">
        <v>8.1110000000000007</v>
      </c>
      <c r="K148">
        <v>30.5</v>
      </c>
      <c r="L148">
        <v>28.92</v>
      </c>
      <c r="M148">
        <v>-5.2</v>
      </c>
      <c r="N148" t="s">
        <v>629</v>
      </c>
      <c r="O148" s="116">
        <v>45237</v>
      </c>
    </row>
    <row r="149" spans="1:15" x14ac:dyDescent="0.25">
      <c r="A149">
        <v>142</v>
      </c>
      <c r="B149">
        <v>142</v>
      </c>
      <c r="C149" t="s">
        <v>221</v>
      </c>
      <c r="D149" t="s">
        <v>12</v>
      </c>
      <c r="E149" t="s">
        <v>12</v>
      </c>
      <c r="I149">
        <v>2.5230000000000001</v>
      </c>
      <c r="O149" s="116">
        <v>45237</v>
      </c>
    </row>
    <row r="150" spans="1:15" x14ac:dyDescent="0.25">
      <c r="A150">
        <v>143</v>
      </c>
      <c r="B150">
        <v>143</v>
      </c>
      <c r="C150" t="s">
        <v>222</v>
      </c>
      <c r="D150" t="s">
        <v>12</v>
      </c>
      <c r="E150" t="s">
        <v>12</v>
      </c>
      <c r="I150">
        <v>5.1619999999999999</v>
      </c>
      <c r="O150" s="116">
        <v>45237</v>
      </c>
    </row>
    <row r="151" spans="1:15" x14ac:dyDescent="0.25">
      <c r="A151">
        <v>144</v>
      </c>
      <c r="B151">
        <v>144</v>
      </c>
      <c r="C151" t="s">
        <v>223</v>
      </c>
      <c r="D151" t="s">
        <v>224</v>
      </c>
      <c r="E151" t="s">
        <v>23</v>
      </c>
      <c r="F151">
        <v>3.86</v>
      </c>
      <c r="G151">
        <v>62.168999999999997</v>
      </c>
      <c r="H151">
        <v>761</v>
      </c>
      <c r="I151">
        <v>5093.2020000000002</v>
      </c>
      <c r="J151">
        <v>4.9000000000000002E-2</v>
      </c>
      <c r="N151" t="s">
        <v>630</v>
      </c>
      <c r="O151" s="116">
        <v>45237</v>
      </c>
    </row>
    <row r="152" spans="1:15" x14ac:dyDescent="0.25">
      <c r="A152">
        <v>145</v>
      </c>
      <c r="B152">
        <v>145</v>
      </c>
      <c r="C152" t="s">
        <v>225</v>
      </c>
      <c r="D152" t="s">
        <v>226</v>
      </c>
      <c r="E152" t="s">
        <v>23</v>
      </c>
      <c r="I152">
        <v>4939.2619999999997</v>
      </c>
      <c r="O152" s="116">
        <v>45237</v>
      </c>
    </row>
    <row r="153" spans="1:15" x14ac:dyDescent="0.25">
      <c r="A153">
        <v>146</v>
      </c>
      <c r="B153">
        <v>146</v>
      </c>
      <c r="C153" t="s">
        <v>227</v>
      </c>
      <c r="D153" t="s">
        <v>228</v>
      </c>
      <c r="E153" t="s">
        <v>23</v>
      </c>
      <c r="F153">
        <v>3.85</v>
      </c>
      <c r="G153">
        <v>18.73</v>
      </c>
      <c r="H153">
        <v>503</v>
      </c>
      <c r="I153">
        <v>5233.7920000000004</v>
      </c>
      <c r="J153">
        <v>1.4E-2</v>
      </c>
      <c r="N153" t="s">
        <v>630</v>
      </c>
      <c r="O153" s="116">
        <v>45237</v>
      </c>
    </row>
    <row r="154" spans="1:15" x14ac:dyDescent="0.25">
      <c r="A154">
        <v>147</v>
      </c>
      <c r="B154">
        <v>147</v>
      </c>
      <c r="C154" t="s">
        <v>229</v>
      </c>
      <c r="D154" t="s">
        <v>230</v>
      </c>
      <c r="E154" t="s">
        <v>23</v>
      </c>
      <c r="F154">
        <v>3.9</v>
      </c>
      <c r="G154">
        <v>39.308</v>
      </c>
      <c r="H154">
        <v>527</v>
      </c>
      <c r="I154">
        <v>4518.6459999999997</v>
      </c>
      <c r="J154">
        <v>3.5000000000000003E-2</v>
      </c>
      <c r="N154" t="s">
        <v>630</v>
      </c>
      <c r="O154" s="116">
        <v>45237</v>
      </c>
    </row>
    <row r="155" spans="1:15" x14ac:dyDescent="0.25">
      <c r="A155">
        <v>148</v>
      </c>
      <c r="B155">
        <v>148</v>
      </c>
      <c r="C155" t="s">
        <v>231</v>
      </c>
      <c r="D155" t="s">
        <v>232</v>
      </c>
      <c r="E155" t="s">
        <v>23</v>
      </c>
      <c r="F155">
        <v>3.86</v>
      </c>
      <c r="G155">
        <v>0.79</v>
      </c>
      <c r="H155">
        <v>104</v>
      </c>
      <c r="I155">
        <v>4595.0659999999998</v>
      </c>
      <c r="J155">
        <v>1E-3</v>
      </c>
      <c r="N155" t="s">
        <v>630</v>
      </c>
      <c r="O155" s="116">
        <v>45237</v>
      </c>
    </row>
    <row r="156" spans="1:15" x14ac:dyDescent="0.25">
      <c r="A156">
        <v>149</v>
      </c>
      <c r="B156">
        <v>149</v>
      </c>
      <c r="C156" t="s">
        <v>233</v>
      </c>
      <c r="D156" t="s">
        <v>234</v>
      </c>
      <c r="E156" t="s">
        <v>23</v>
      </c>
      <c r="F156">
        <v>3.85</v>
      </c>
      <c r="G156">
        <v>9.7449999999999992</v>
      </c>
      <c r="H156">
        <v>292</v>
      </c>
      <c r="I156">
        <v>4516.9579999999996</v>
      </c>
      <c r="J156">
        <v>8.9999999999999993E-3</v>
      </c>
      <c r="N156" t="s">
        <v>630</v>
      </c>
      <c r="O156" s="116">
        <v>45237</v>
      </c>
    </row>
    <row r="157" spans="1:15" x14ac:dyDescent="0.25">
      <c r="A157">
        <v>150</v>
      </c>
      <c r="B157">
        <v>150</v>
      </c>
      <c r="C157" t="s">
        <v>235</v>
      </c>
      <c r="D157" t="s">
        <v>12</v>
      </c>
      <c r="E157" t="s">
        <v>12</v>
      </c>
      <c r="F157">
        <v>3.89</v>
      </c>
      <c r="G157">
        <v>12.933</v>
      </c>
      <c r="H157">
        <v>398</v>
      </c>
      <c r="I157">
        <v>0.57899999999999996</v>
      </c>
      <c r="J157">
        <v>89.346999999999994</v>
      </c>
      <c r="L157">
        <v>325.92</v>
      </c>
      <c r="N157" t="s">
        <v>629</v>
      </c>
      <c r="O157" s="116">
        <v>45237</v>
      </c>
    </row>
    <row r="158" spans="1:15" x14ac:dyDescent="0.25">
      <c r="A158">
        <v>151</v>
      </c>
      <c r="B158">
        <v>151</v>
      </c>
      <c r="C158" t="s">
        <v>236</v>
      </c>
      <c r="D158" t="s">
        <v>237</v>
      </c>
      <c r="E158" t="s">
        <v>23</v>
      </c>
      <c r="I158">
        <v>4562.2079999999996</v>
      </c>
      <c r="O158" s="116">
        <v>45237</v>
      </c>
    </row>
    <row r="159" spans="1:15" x14ac:dyDescent="0.25">
      <c r="A159">
        <v>152</v>
      </c>
      <c r="B159">
        <v>152</v>
      </c>
      <c r="C159" t="s">
        <v>238</v>
      </c>
      <c r="D159" t="s">
        <v>239</v>
      </c>
      <c r="E159" t="s">
        <v>23</v>
      </c>
      <c r="F159">
        <v>3.88</v>
      </c>
      <c r="G159">
        <v>0.40400000000000003</v>
      </c>
      <c r="H159">
        <v>57</v>
      </c>
      <c r="I159">
        <v>4277.3450000000003</v>
      </c>
      <c r="J159">
        <v>0</v>
      </c>
      <c r="N159" t="s">
        <v>630</v>
      </c>
      <c r="O159" s="116">
        <v>45237</v>
      </c>
    </row>
    <row r="160" spans="1:15" x14ac:dyDescent="0.25">
      <c r="A160">
        <v>153</v>
      </c>
      <c r="B160">
        <v>153</v>
      </c>
      <c r="C160" t="s">
        <v>240</v>
      </c>
      <c r="D160" t="s">
        <v>241</v>
      </c>
      <c r="E160" t="s">
        <v>23</v>
      </c>
      <c r="F160">
        <v>3.87</v>
      </c>
      <c r="G160">
        <v>15.454000000000001</v>
      </c>
      <c r="H160">
        <v>583</v>
      </c>
      <c r="I160">
        <v>4028.4169999999999</v>
      </c>
      <c r="J160">
        <v>1.4999999999999999E-2</v>
      </c>
      <c r="N160" t="s">
        <v>630</v>
      </c>
      <c r="O160" s="116">
        <v>45237</v>
      </c>
    </row>
    <row r="161" spans="1:15" x14ac:dyDescent="0.25">
      <c r="A161">
        <v>154</v>
      </c>
      <c r="B161">
        <v>154</v>
      </c>
      <c r="C161" t="s">
        <v>242</v>
      </c>
      <c r="D161" t="s">
        <v>243</v>
      </c>
      <c r="E161" t="s">
        <v>23</v>
      </c>
      <c r="F161">
        <v>3.84</v>
      </c>
      <c r="G161">
        <v>4.492</v>
      </c>
      <c r="H161">
        <v>168</v>
      </c>
      <c r="I161">
        <v>4201.701</v>
      </c>
      <c r="J161">
        <v>4.0000000000000001E-3</v>
      </c>
      <c r="N161" t="s">
        <v>630</v>
      </c>
      <c r="O161" s="116">
        <v>45237</v>
      </c>
    </row>
    <row r="162" spans="1:15" x14ac:dyDescent="0.25">
      <c r="A162">
        <v>155</v>
      </c>
      <c r="B162">
        <v>155</v>
      </c>
      <c r="C162" t="s">
        <v>244</v>
      </c>
      <c r="D162" t="s">
        <v>245</v>
      </c>
      <c r="E162" t="s">
        <v>23</v>
      </c>
      <c r="F162">
        <v>3.85</v>
      </c>
      <c r="G162">
        <v>3.7010000000000001</v>
      </c>
      <c r="H162">
        <v>145</v>
      </c>
      <c r="I162">
        <v>4522.6620000000003</v>
      </c>
      <c r="J162">
        <v>3.0000000000000001E-3</v>
      </c>
      <c r="N162" t="s">
        <v>630</v>
      </c>
      <c r="O162" s="116">
        <v>45237</v>
      </c>
    </row>
    <row r="163" spans="1:15" x14ac:dyDescent="0.25">
      <c r="A163">
        <v>156</v>
      </c>
      <c r="B163">
        <v>156</v>
      </c>
      <c r="C163" t="s">
        <v>246</v>
      </c>
      <c r="D163" t="s">
        <v>247</v>
      </c>
      <c r="E163" t="s">
        <v>23</v>
      </c>
      <c r="I163">
        <v>4864.8670000000002</v>
      </c>
      <c r="O163" s="116">
        <v>45237</v>
      </c>
    </row>
    <row r="164" spans="1:15" x14ac:dyDescent="0.25">
      <c r="A164">
        <v>157</v>
      </c>
      <c r="B164">
        <v>157</v>
      </c>
      <c r="C164" t="s">
        <v>248</v>
      </c>
      <c r="D164" t="s">
        <v>12</v>
      </c>
      <c r="E164" t="s">
        <v>12</v>
      </c>
      <c r="F164">
        <v>3.83</v>
      </c>
      <c r="G164">
        <v>4.6980000000000004</v>
      </c>
      <c r="H164">
        <v>88</v>
      </c>
      <c r="N164" t="s">
        <v>629</v>
      </c>
      <c r="O164" s="116">
        <v>45237</v>
      </c>
    </row>
    <row r="165" spans="1:15" x14ac:dyDescent="0.25">
      <c r="A165">
        <v>158</v>
      </c>
      <c r="B165">
        <v>158</v>
      </c>
      <c r="C165" t="s">
        <v>249</v>
      </c>
      <c r="D165" t="s">
        <v>250</v>
      </c>
      <c r="E165" t="s">
        <v>23</v>
      </c>
      <c r="I165">
        <v>4130.82</v>
      </c>
      <c r="O165" s="116">
        <v>45237</v>
      </c>
    </row>
    <row r="166" spans="1:15" x14ac:dyDescent="0.25">
      <c r="A166">
        <v>159</v>
      </c>
      <c r="B166">
        <v>159</v>
      </c>
      <c r="C166" t="s">
        <v>251</v>
      </c>
      <c r="D166" t="s">
        <v>252</v>
      </c>
      <c r="E166" t="s">
        <v>23</v>
      </c>
      <c r="F166">
        <v>3.87</v>
      </c>
      <c r="G166">
        <v>11.221</v>
      </c>
      <c r="H166">
        <v>400</v>
      </c>
      <c r="I166">
        <v>4509.0169999999998</v>
      </c>
      <c r="J166">
        <v>0.01</v>
      </c>
      <c r="N166" t="s">
        <v>630</v>
      </c>
      <c r="O166" s="116">
        <v>45237</v>
      </c>
    </row>
    <row r="167" spans="1:15" x14ac:dyDescent="0.25">
      <c r="A167">
        <v>160</v>
      </c>
      <c r="B167">
        <v>160</v>
      </c>
      <c r="C167" t="s">
        <v>253</v>
      </c>
      <c r="D167" t="s">
        <v>254</v>
      </c>
      <c r="E167" t="s">
        <v>23</v>
      </c>
      <c r="F167">
        <v>3.87</v>
      </c>
      <c r="G167">
        <v>13.981999999999999</v>
      </c>
      <c r="H167">
        <v>290</v>
      </c>
      <c r="I167">
        <v>4377.1030000000001</v>
      </c>
      <c r="J167">
        <v>1.2999999999999999E-2</v>
      </c>
      <c r="N167" t="s">
        <v>630</v>
      </c>
      <c r="O167" s="116">
        <v>45237</v>
      </c>
    </row>
    <row r="168" spans="1:15" x14ac:dyDescent="0.25">
      <c r="A168">
        <v>161</v>
      </c>
      <c r="B168">
        <v>161</v>
      </c>
      <c r="C168" t="s">
        <v>255</v>
      </c>
      <c r="D168" t="s">
        <v>256</v>
      </c>
      <c r="E168" t="s">
        <v>23</v>
      </c>
      <c r="I168">
        <v>3747.828</v>
      </c>
      <c r="O168" s="116">
        <v>45237</v>
      </c>
    </row>
    <row r="169" spans="1:15" x14ac:dyDescent="0.25">
      <c r="A169">
        <v>162</v>
      </c>
      <c r="B169">
        <v>162</v>
      </c>
      <c r="C169" t="s">
        <v>257</v>
      </c>
      <c r="D169" t="s">
        <v>258</v>
      </c>
      <c r="E169" t="s">
        <v>23</v>
      </c>
      <c r="I169">
        <v>4038.739</v>
      </c>
      <c r="O169" s="116">
        <v>45237</v>
      </c>
    </row>
    <row r="170" spans="1:15" x14ac:dyDescent="0.25">
      <c r="A170">
        <v>163</v>
      </c>
      <c r="B170">
        <v>163</v>
      </c>
      <c r="C170" t="s">
        <v>259</v>
      </c>
      <c r="D170" t="s">
        <v>260</v>
      </c>
      <c r="E170" t="s">
        <v>23</v>
      </c>
      <c r="F170">
        <v>3.87</v>
      </c>
      <c r="G170">
        <v>21.437000000000001</v>
      </c>
      <c r="H170">
        <v>444</v>
      </c>
      <c r="I170">
        <v>3789.5129999999999</v>
      </c>
      <c r="J170">
        <v>2.3E-2</v>
      </c>
      <c r="N170" t="s">
        <v>630</v>
      </c>
      <c r="O170" s="116">
        <v>45237</v>
      </c>
    </row>
    <row r="171" spans="1:15" x14ac:dyDescent="0.25">
      <c r="A171">
        <v>164</v>
      </c>
      <c r="B171">
        <v>164</v>
      </c>
      <c r="C171" t="s">
        <v>261</v>
      </c>
      <c r="D171" t="s">
        <v>12</v>
      </c>
      <c r="E171" t="s">
        <v>12</v>
      </c>
      <c r="I171">
        <v>0.41299999999999998</v>
      </c>
      <c r="O171" s="116">
        <v>45237</v>
      </c>
    </row>
    <row r="172" spans="1:15" x14ac:dyDescent="0.25">
      <c r="A172">
        <v>165</v>
      </c>
      <c r="B172">
        <v>165</v>
      </c>
      <c r="C172" t="s">
        <v>262</v>
      </c>
      <c r="D172" t="s">
        <v>47</v>
      </c>
      <c r="E172" t="s">
        <v>23</v>
      </c>
      <c r="F172">
        <v>3.87</v>
      </c>
      <c r="G172">
        <v>6318.0739999999996</v>
      </c>
      <c r="H172">
        <v>98306</v>
      </c>
      <c r="I172">
        <v>3208.2559999999999</v>
      </c>
      <c r="J172">
        <v>7.8769999999999998</v>
      </c>
      <c r="K172">
        <v>30.5</v>
      </c>
      <c r="L172">
        <v>28.07</v>
      </c>
      <c r="M172">
        <v>-8</v>
      </c>
      <c r="N172" t="s">
        <v>629</v>
      </c>
      <c r="O172" s="116">
        <v>45237</v>
      </c>
    </row>
    <row r="173" spans="1:15" x14ac:dyDescent="0.25">
      <c r="A173">
        <v>166</v>
      </c>
      <c r="B173">
        <v>166</v>
      </c>
      <c r="C173" t="s">
        <v>263</v>
      </c>
      <c r="D173" t="s">
        <v>12</v>
      </c>
      <c r="E173" t="s">
        <v>12</v>
      </c>
      <c r="I173">
        <v>2.7719999999999998</v>
      </c>
      <c r="O173" s="116">
        <v>45237</v>
      </c>
    </row>
    <row r="174" spans="1:15" x14ac:dyDescent="0.25">
      <c r="A174">
        <v>167</v>
      </c>
      <c r="B174">
        <v>167</v>
      </c>
      <c r="C174" t="s">
        <v>264</v>
      </c>
      <c r="D174" t="s">
        <v>265</v>
      </c>
      <c r="E174" t="s">
        <v>23</v>
      </c>
      <c r="F174">
        <v>3.88</v>
      </c>
      <c r="G174">
        <v>4.2880000000000003</v>
      </c>
      <c r="H174">
        <v>199</v>
      </c>
      <c r="I174">
        <v>4403.5889999999999</v>
      </c>
      <c r="J174">
        <v>4.0000000000000001E-3</v>
      </c>
      <c r="N174" t="s">
        <v>630</v>
      </c>
      <c r="O174" s="116">
        <v>45237</v>
      </c>
    </row>
    <row r="175" spans="1:15" x14ac:dyDescent="0.25">
      <c r="A175">
        <v>168</v>
      </c>
      <c r="B175">
        <v>168</v>
      </c>
      <c r="C175" t="s">
        <v>266</v>
      </c>
      <c r="D175" t="s">
        <v>267</v>
      </c>
      <c r="E175" t="s">
        <v>23</v>
      </c>
      <c r="F175">
        <v>3.87</v>
      </c>
      <c r="G175">
        <v>11.475</v>
      </c>
      <c r="H175">
        <v>363</v>
      </c>
      <c r="I175">
        <v>4598.22</v>
      </c>
      <c r="J175">
        <v>0.01</v>
      </c>
      <c r="N175" t="s">
        <v>630</v>
      </c>
      <c r="O175" s="116">
        <v>45237</v>
      </c>
    </row>
    <row r="176" spans="1:15" x14ac:dyDescent="0.25">
      <c r="A176">
        <v>169</v>
      </c>
      <c r="B176">
        <v>169</v>
      </c>
      <c r="C176" t="s">
        <v>268</v>
      </c>
      <c r="D176" t="s">
        <v>269</v>
      </c>
      <c r="E176" t="s">
        <v>23</v>
      </c>
      <c r="F176">
        <v>3.85</v>
      </c>
      <c r="G176">
        <v>10.074</v>
      </c>
      <c r="H176">
        <v>350</v>
      </c>
      <c r="I176">
        <v>4689.8500000000004</v>
      </c>
      <c r="J176">
        <v>8.9999999999999993E-3</v>
      </c>
      <c r="N176" t="s">
        <v>630</v>
      </c>
      <c r="O176" s="116">
        <v>45237</v>
      </c>
    </row>
    <row r="177" spans="1:15" x14ac:dyDescent="0.25">
      <c r="A177">
        <v>170</v>
      </c>
      <c r="B177">
        <v>170</v>
      </c>
      <c r="C177" t="s">
        <v>270</v>
      </c>
      <c r="D177" t="s">
        <v>271</v>
      </c>
      <c r="E177" t="s">
        <v>23</v>
      </c>
      <c r="F177">
        <v>3.88</v>
      </c>
      <c r="G177">
        <v>6.9850000000000003</v>
      </c>
      <c r="H177">
        <v>141</v>
      </c>
      <c r="I177">
        <v>4132.2669999999998</v>
      </c>
      <c r="J177">
        <v>7.0000000000000001E-3</v>
      </c>
      <c r="N177" t="s">
        <v>630</v>
      </c>
      <c r="O177" s="116">
        <v>45237</v>
      </c>
    </row>
    <row r="178" spans="1:15" x14ac:dyDescent="0.25">
      <c r="A178">
        <v>171</v>
      </c>
      <c r="B178">
        <v>171</v>
      </c>
      <c r="C178" t="s">
        <v>272</v>
      </c>
      <c r="D178" t="s">
        <v>273</v>
      </c>
      <c r="E178" t="s">
        <v>23</v>
      </c>
      <c r="F178">
        <v>3.86</v>
      </c>
      <c r="G178">
        <v>50.12</v>
      </c>
      <c r="H178">
        <v>1129</v>
      </c>
      <c r="I178">
        <v>4125.6319999999996</v>
      </c>
      <c r="J178">
        <v>4.9000000000000002E-2</v>
      </c>
      <c r="N178" t="s">
        <v>630</v>
      </c>
      <c r="O178" s="116">
        <v>45237</v>
      </c>
    </row>
    <row r="179" spans="1:15" x14ac:dyDescent="0.25">
      <c r="A179">
        <v>172</v>
      </c>
      <c r="B179">
        <v>172</v>
      </c>
      <c r="C179" t="s">
        <v>274</v>
      </c>
      <c r="D179" t="s">
        <v>275</v>
      </c>
      <c r="E179" t="s">
        <v>23</v>
      </c>
      <c r="F179">
        <v>3.88</v>
      </c>
      <c r="G179">
        <v>5.4039999999999999</v>
      </c>
      <c r="H179">
        <v>192</v>
      </c>
      <c r="I179">
        <v>4422.7809999999999</v>
      </c>
      <c r="J179">
        <v>5.0000000000000001E-3</v>
      </c>
      <c r="N179" t="s">
        <v>630</v>
      </c>
      <c r="O179" s="116">
        <v>45237</v>
      </c>
    </row>
    <row r="180" spans="1:15" x14ac:dyDescent="0.25">
      <c r="A180">
        <v>173</v>
      </c>
      <c r="B180">
        <v>173</v>
      </c>
      <c r="C180" t="s">
        <v>276</v>
      </c>
      <c r="D180" t="s">
        <v>12</v>
      </c>
      <c r="E180" t="s">
        <v>12</v>
      </c>
      <c r="F180">
        <v>3.89</v>
      </c>
      <c r="G180">
        <v>4.2089999999999996</v>
      </c>
      <c r="H180">
        <v>179</v>
      </c>
      <c r="N180" t="s">
        <v>629</v>
      </c>
      <c r="O180" s="116">
        <v>45237</v>
      </c>
    </row>
    <row r="181" spans="1:15" x14ac:dyDescent="0.25">
      <c r="A181">
        <v>174</v>
      </c>
      <c r="B181">
        <v>174</v>
      </c>
      <c r="C181" t="s">
        <v>277</v>
      </c>
      <c r="D181" t="s">
        <v>278</v>
      </c>
      <c r="E181" t="s">
        <v>23</v>
      </c>
      <c r="F181">
        <v>3.85</v>
      </c>
      <c r="G181">
        <v>8.9169999999999998</v>
      </c>
      <c r="H181">
        <v>245</v>
      </c>
      <c r="I181">
        <v>4699.7049999999999</v>
      </c>
      <c r="J181">
        <v>8.0000000000000002E-3</v>
      </c>
      <c r="N181" t="s">
        <v>630</v>
      </c>
      <c r="O181" s="116">
        <v>45237</v>
      </c>
    </row>
    <row r="182" spans="1:15" x14ac:dyDescent="0.25">
      <c r="A182">
        <v>175</v>
      </c>
      <c r="B182">
        <v>175</v>
      </c>
      <c r="C182" t="s">
        <v>279</v>
      </c>
      <c r="D182" t="s">
        <v>280</v>
      </c>
      <c r="E182" t="s">
        <v>23</v>
      </c>
      <c r="F182">
        <v>3.88</v>
      </c>
      <c r="G182">
        <v>44.112000000000002</v>
      </c>
      <c r="H182">
        <v>881</v>
      </c>
      <c r="I182">
        <v>4633.2280000000001</v>
      </c>
      <c r="J182">
        <v>3.7999999999999999E-2</v>
      </c>
      <c r="N182" t="s">
        <v>630</v>
      </c>
      <c r="O182" s="116">
        <v>45237</v>
      </c>
    </row>
    <row r="183" spans="1:15" x14ac:dyDescent="0.25">
      <c r="A183">
        <v>176</v>
      </c>
      <c r="B183">
        <v>176</v>
      </c>
      <c r="C183" t="s">
        <v>281</v>
      </c>
      <c r="D183" t="s">
        <v>282</v>
      </c>
      <c r="E183" t="s">
        <v>23</v>
      </c>
      <c r="F183">
        <v>3.88</v>
      </c>
      <c r="G183">
        <v>9.0150000000000006</v>
      </c>
      <c r="H183">
        <v>235</v>
      </c>
      <c r="I183">
        <v>4931.43</v>
      </c>
      <c r="J183">
        <v>7.0000000000000001E-3</v>
      </c>
      <c r="N183" t="s">
        <v>630</v>
      </c>
      <c r="O183" s="116">
        <v>45237</v>
      </c>
    </row>
    <row r="184" spans="1:15" x14ac:dyDescent="0.25">
      <c r="A184">
        <v>177</v>
      </c>
      <c r="B184">
        <v>177</v>
      </c>
      <c r="C184" t="s">
        <v>283</v>
      </c>
      <c r="D184" t="s">
        <v>284</v>
      </c>
      <c r="E184" t="s">
        <v>23</v>
      </c>
      <c r="F184">
        <v>3.85</v>
      </c>
      <c r="G184">
        <v>10.279</v>
      </c>
      <c r="H184">
        <v>210</v>
      </c>
      <c r="I184">
        <v>4408.8689999999997</v>
      </c>
      <c r="J184">
        <v>8.9999999999999993E-3</v>
      </c>
      <c r="N184" t="s">
        <v>630</v>
      </c>
      <c r="O184" s="116">
        <v>45237</v>
      </c>
    </row>
    <row r="185" spans="1:15" x14ac:dyDescent="0.25">
      <c r="A185">
        <v>178</v>
      </c>
      <c r="B185">
        <v>178</v>
      </c>
      <c r="C185" t="s">
        <v>285</v>
      </c>
      <c r="D185" t="s">
        <v>286</v>
      </c>
      <c r="E185" t="s">
        <v>23</v>
      </c>
      <c r="I185">
        <v>4910.3360000000002</v>
      </c>
      <c r="O185" s="116">
        <v>45237</v>
      </c>
    </row>
    <row r="186" spans="1:15" x14ac:dyDescent="0.25">
      <c r="A186">
        <v>179</v>
      </c>
      <c r="B186">
        <v>179</v>
      </c>
      <c r="C186" t="s">
        <v>287</v>
      </c>
      <c r="D186" t="s">
        <v>288</v>
      </c>
      <c r="E186" t="s">
        <v>23</v>
      </c>
      <c r="F186">
        <v>3.85</v>
      </c>
      <c r="G186">
        <v>10.55</v>
      </c>
      <c r="H186">
        <v>300</v>
      </c>
      <c r="I186">
        <v>4659.491</v>
      </c>
      <c r="J186">
        <v>8.9999999999999993E-3</v>
      </c>
      <c r="N186" t="s">
        <v>630</v>
      </c>
      <c r="O186" s="116">
        <v>45237</v>
      </c>
    </row>
    <row r="187" spans="1:15" x14ac:dyDescent="0.25">
      <c r="A187">
        <v>180</v>
      </c>
      <c r="B187">
        <v>180</v>
      </c>
      <c r="C187" t="s">
        <v>289</v>
      </c>
      <c r="D187" t="s">
        <v>12</v>
      </c>
      <c r="E187" t="s">
        <v>12</v>
      </c>
      <c r="F187">
        <v>3.84</v>
      </c>
      <c r="G187">
        <v>7.7220000000000004</v>
      </c>
      <c r="H187">
        <v>217</v>
      </c>
      <c r="I187">
        <v>1.6679999999999999</v>
      </c>
      <c r="J187">
        <v>18.518000000000001</v>
      </c>
      <c r="L187">
        <v>66.97</v>
      </c>
      <c r="N187" t="s">
        <v>629</v>
      </c>
      <c r="O187" s="116">
        <v>45237</v>
      </c>
    </row>
    <row r="188" spans="1:15" x14ac:dyDescent="0.25">
      <c r="A188">
        <v>181</v>
      </c>
      <c r="B188">
        <v>181</v>
      </c>
      <c r="C188" t="s">
        <v>290</v>
      </c>
      <c r="D188" t="s">
        <v>291</v>
      </c>
      <c r="E188" t="s">
        <v>23</v>
      </c>
      <c r="F188">
        <v>3.83</v>
      </c>
      <c r="G188">
        <v>9.2929999999999993</v>
      </c>
      <c r="H188">
        <v>285</v>
      </c>
      <c r="I188">
        <v>3744.223</v>
      </c>
      <c r="J188">
        <v>0.01</v>
      </c>
      <c r="N188" t="s">
        <v>630</v>
      </c>
      <c r="O188" s="116">
        <v>45237</v>
      </c>
    </row>
    <row r="189" spans="1:15" x14ac:dyDescent="0.25">
      <c r="A189">
        <v>182</v>
      </c>
      <c r="B189">
        <v>182</v>
      </c>
      <c r="C189" t="s">
        <v>292</v>
      </c>
      <c r="D189" t="s">
        <v>293</v>
      </c>
      <c r="E189" t="s">
        <v>23</v>
      </c>
      <c r="I189">
        <v>4034.3939999999998</v>
      </c>
      <c r="O189" s="116">
        <v>45237</v>
      </c>
    </row>
    <row r="190" spans="1:15" x14ac:dyDescent="0.25">
      <c r="A190">
        <v>183</v>
      </c>
      <c r="B190">
        <v>183</v>
      </c>
      <c r="C190" t="s">
        <v>294</v>
      </c>
      <c r="D190" t="s">
        <v>295</v>
      </c>
      <c r="E190" t="s">
        <v>23</v>
      </c>
      <c r="F190">
        <v>3.87</v>
      </c>
      <c r="G190">
        <v>19.84</v>
      </c>
      <c r="H190">
        <v>431</v>
      </c>
      <c r="I190">
        <v>4172.7139999999999</v>
      </c>
      <c r="J190">
        <v>1.9E-2</v>
      </c>
      <c r="N190" t="s">
        <v>630</v>
      </c>
      <c r="O190" s="116">
        <v>45237</v>
      </c>
    </row>
    <row r="191" spans="1:15" x14ac:dyDescent="0.25">
      <c r="A191">
        <v>184</v>
      </c>
      <c r="B191">
        <v>184</v>
      </c>
      <c r="C191" t="s">
        <v>296</v>
      </c>
      <c r="D191" t="s">
        <v>297</v>
      </c>
      <c r="E191" t="s">
        <v>23</v>
      </c>
      <c r="I191">
        <v>3922.8009999999999</v>
      </c>
      <c r="O191" s="116">
        <v>45237</v>
      </c>
    </row>
    <row r="192" spans="1:15" x14ac:dyDescent="0.25">
      <c r="A192">
        <v>185</v>
      </c>
      <c r="B192">
        <v>185</v>
      </c>
      <c r="C192" t="s">
        <v>298</v>
      </c>
      <c r="D192" t="s">
        <v>299</v>
      </c>
      <c r="E192" t="s">
        <v>23</v>
      </c>
      <c r="F192">
        <v>3.85</v>
      </c>
      <c r="G192">
        <v>29.131</v>
      </c>
      <c r="H192">
        <v>366</v>
      </c>
      <c r="I192">
        <v>3270.0639999999999</v>
      </c>
      <c r="J192">
        <v>3.5999999999999997E-2</v>
      </c>
      <c r="N192" t="s">
        <v>630</v>
      </c>
      <c r="O192" s="116">
        <v>45237</v>
      </c>
    </row>
    <row r="193" spans="1:15" x14ac:dyDescent="0.25">
      <c r="A193">
        <v>186</v>
      </c>
      <c r="B193">
        <v>186</v>
      </c>
      <c r="C193" t="s">
        <v>300</v>
      </c>
      <c r="D193" t="s">
        <v>301</v>
      </c>
      <c r="E193" t="s">
        <v>23</v>
      </c>
      <c r="I193">
        <v>4049.1559999999999</v>
      </c>
      <c r="O193" s="116">
        <v>45237</v>
      </c>
    </row>
    <row r="194" spans="1:15" x14ac:dyDescent="0.25">
      <c r="A194">
        <v>187</v>
      </c>
      <c r="B194">
        <v>187</v>
      </c>
      <c r="C194" t="s">
        <v>302</v>
      </c>
      <c r="D194" t="s">
        <v>12</v>
      </c>
      <c r="E194" t="s">
        <v>12</v>
      </c>
      <c r="F194">
        <v>3.87</v>
      </c>
      <c r="G194">
        <v>10.259</v>
      </c>
      <c r="H194">
        <v>349</v>
      </c>
      <c r="N194" t="s">
        <v>629</v>
      </c>
      <c r="O194" s="116">
        <v>45237</v>
      </c>
    </row>
    <row r="195" spans="1:15" x14ac:dyDescent="0.25">
      <c r="A195">
        <v>188</v>
      </c>
      <c r="B195">
        <v>188</v>
      </c>
      <c r="C195" t="s">
        <v>303</v>
      </c>
      <c r="D195" t="s">
        <v>47</v>
      </c>
      <c r="E195" t="s">
        <v>23</v>
      </c>
      <c r="F195">
        <v>3.87</v>
      </c>
      <c r="G195">
        <v>3027.3789999999999</v>
      </c>
      <c r="H195">
        <v>74803</v>
      </c>
      <c r="I195">
        <v>3623.2840000000001</v>
      </c>
      <c r="J195">
        <v>3.3420000000000001</v>
      </c>
      <c r="K195">
        <v>30.5</v>
      </c>
      <c r="L195">
        <v>11.49</v>
      </c>
      <c r="M195">
        <v>-62.3</v>
      </c>
      <c r="N195" t="s">
        <v>629</v>
      </c>
      <c r="O195" s="116">
        <v>45237</v>
      </c>
    </row>
    <row r="196" spans="1:15" x14ac:dyDescent="0.25">
      <c r="A196">
        <v>189</v>
      </c>
      <c r="B196">
        <v>189</v>
      </c>
      <c r="C196" t="s">
        <v>304</v>
      </c>
      <c r="D196" t="s">
        <v>12</v>
      </c>
      <c r="E196" t="s">
        <v>12</v>
      </c>
      <c r="F196">
        <v>3.83</v>
      </c>
      <c r="G196">
        <v>5.4610000000000003</v>
      </c>
      <c r="H196">
        <v>215</v>
      </c>
      <c r="N196" t="s">
        <v>629</v>
      </c>
      <c r="O196" s="116">
        <v>45237</v>
      </c>
    </row>
    <row r="197" spans="1:15" x14ac:dyDescent="0.25">
      <c r="A197">
        <v>190</v>
      </c>
      <c r="B197">
        <v>190</v>
      </c>
      <c r="C197" t="s">
        <v>305</v>
      </c>
      <c r="D197" t="s">
        <v>306</v>
      </c>
      <c r="E197" t="s">
        <v>23</v>
      </c>
      <c r="F197">
        <v>3.87</v>
      </c>
      <c r="G197">
        <v>38.098999999999997</v>
      </c>
      <c r="H197">
        <v>1027</v>
      </c>
      <c r="I197">
        <v>4646.1390000000001</v>
      </c>
      <c r="J197">
        <v>3.3000000000000002E-2</v>
      </c>
      <c r="N197" t="s">
        <v>630</v>
      </c>
      <c r="O197" s="116">
        <v>45237</v>
      </c>
    </row>
    <row r="198" spans="1:15" x14ac:dyDescent="0.25">
      <c r="A198">
        <v>191</v>
      </c>
      <c r="B198">
        <v>191</v>
      </c>
      <c r="C198" t="s">
        <v>307</v>
      </c>
      <c r="D198" t="s">
        <v>308</v>
      </c>
      <c r="E198" t="s">
        <v>23</v>
      </c>
      <c r="I198">
        <v>4670.8680000000004</v>
      </c>
      <c r="O198" s="116">
        <v>45237</v>
      </c>
    </row>
    <row r="199" spans="1:15" x14ac:dyDescent="0.25">
      <c r="A199">
        <v>192</v>
      </c>
      <c r="B199">
        <v>192</v>
      </c>
      <c r="C199" t="s">
        <v>309</v>
      </c>
      <c r="D199" t="s">
        <v>310</v>
      </c>
      <c r="E199" t="s">
        <v>23</v>
      </c>
      <c r="F199">
        <v>3.88</v>
      </c>
      <c r="G199">
        <v>34.704999999999998</v>
      </c>
      <c r="H199">
        <v>698</v>
      </c>
      <c r="I199">
        <v>4760.1059999999998</v>
      </c>
      <c r="J199">
        <v>2.9000000000000001E-2</v>
      </c>
      <c r="N199" t="s">
        <v>630</v>
      </c>
      <c r="O199" s="116">
        <v>45237</v>
      </c>
    </row>
    <row r="200" spans="1:15" x14ac:dyDescent="0.25">
      <c r="A200">
        <v>193</v>
      </c>
      <c r="B200">
        <v>193</v>
      </c>
      <c r="C200" t="s">
        <v>311</v>
      </c>
      <c r="D200" t="s">
        <v>312</v>
      </c>
      <c r="E200" t="s">
        <v>23</v>
      </c>
      <c r="F200">
        <v>3.87</v>
      </c>
      <c r="G200">
        <v>16.085999999999999</v>
      </c>
      <c r="H200">
        <v>360</v>
      </c>
      <c r="I200">
        <v>4087.0659999999998</v>
      </c>
      <c r="J200">
        <v>1.6E-2</v>
      </c>
      <c r="N200" t="s">
        <v>630</v>
      </c>
      <c r="O200" s="116">
        <v>45237</v>
      </c>
    </row>
    <row r="201" spans="1:15" x14ac:dyDescent="0.25">
      <c r="A201">
        <v>194</v>
      </c>
      <c r="B201">
        <v>194</v>
      </c>
      <c r="C201" t="s">
        <v>313</v>
      </c>
      <c r="D201" t="s">
        <v>314</v>
      </c>
      <c r="E201" t="s">
        <v>23</v>
      </c>
      <c r="F201">
        <v>3.88</v>
      </c>
      <c r="G201">
        <v>16.545999999999999</v>
      </c>
      <c r="H201">
        <v>403</v>
      </c>
      <c r="I201">
        <v>4565.3429999999998</v>
      </c>
      <c r="J201">
        <v>1.4E-2</v>
      </c>
      <c r="N201" t="s">
        <v>630</v>
      </c>
      <c r="O201" s="116">
        <v>45237</v>
      </c>
    </row>
    <row r="202" spans="1:15" x14ac:dyDescent="0.25">
      <c r="A202">
        <v>195</v>
      </c>
      <c r="B202">
        <v>195</v>
      </c>
      <c r="C202" t="s">
        <v>315</v>
      </c>
      <c r="D202" t="s">
        <v>316</v>
      </c>
      <c r="E202" t="s">
        <v>23</v>
      </c>
      <c r="F202">
        <v>3.85</v>
      </c>
      <c r="G202">
        <v>20.353999999999999</v>
      </c>
      <c r="H202">
        <v>479</v>
      </c>
      <c r="I202">
        <v>4533.5280000000002</v>
      </c>
      <c r="J202">
        <v>1.7999999999999999E-2</v>
      </c>
      <c r="N202" t="s">
        <v>630</v>
      </c>
      <c r="O202" s="116">
        <v>45237</v>
      </c>
    </row>
    <row r="203" spans="1:15" x14ac:dyDescent="0.25">
      <c r="A203">
        <v>196</v>
      </c>
      <c r="B203">
        <v>196</v>
      </c>
      <c r="C203" t="s">
        <v>317</v>
      </c>
      <c r="D203" t="s">
        <v>12</v>
      </c>
      <c r="E203" t="s">
        <v>12</v>
      </c>
      <c r="O203" s="116">
        <v>45238</v>
      </c>
    </row>
    <row r="204" spans="1:15" x14ac:dyDescent="0.25">
      <c r="A204">
        <v>197</v>
      </c>
      <c r="B204">
        <v>197</v>
      </c>
      <c r="C204" t="s">
        <v>318</v>
      </c>
      <c r="D204" t="s">
        <v>47</v>
      </c>
      <c r="E204" t="s">
        <v>23</v>
      </c>
      <c r="F204">
        <v>3.87</v>
      </c>
      <c r="G204">
        <v>2826.4209999999998</v>
      </c>
      <c r="H204">
        <v>68207</v>
      </c>
      <c r="I204">
        <v>2966.9340000000002</v>
      </c>
      <c r="J204">
        <v>3.8109999999999999</v>
      </c>
      <c r="K204">
        <v>30.5</v>
      </c>
      <c r="L204">
        <v>13.2</v>
      </c>
      <c r="M204">
        <v>-56.7</v>
      </c>
      <c r="N204" t="s">
        <v>629</v>
      </c>
      <c r="O204" s="116">
        <v>45238</v>
      </c>
    </row>
    <row r="205" spans="1:15" x14ac:dyDescent="0.25">
      <c r="A205">
        <v>198</v>
      </c>
      <c r="B205">
        <v>198</v>
      </c>
      <c r="C205" t="s">
        <v>319</v>
      </c>
      <c r="D205" t="s">
        <v>12</v>
      </c>
      <c r="E205" t="s">
        <v>12</v>
      </c>
      <c r="I205">
        <v>0.52500000000000002</v>
      </c>
      <c r="O205" s="116">
        <v>45238</v>
      </c>
    </row>
    <row r="206" spans="1:15" x14ac:dyDescent="0.25">
      <c r="A206">
        <v>199</v>
      </c>
      <c r="B206">
        <v>199</v>
      </c>
      <c r="C206" t="s">
        <v>320</v>
      </c>
      <c r="D206" t="s">
        <v>321</v>
      </c>
      <c r="E206" t="s">
        <v>23</v>
      </c>
      <c r="I206">
        <v>4314.9949999999999</v>
      </c>
      <c r="O206" s="116">
        <v>45238</v>
      </c>
    </row>
    <row r="207" spans="1:15" x14ac:dyDescent="0.25">
      <c r="A207">
        <v>200</v>
      </c>
      <c r="B207">
        <v>200</v>
      </c>
      <c r="C207" t="s">
        <v>322</v>
      </c>
      <c r="D207" t="s">
        <v>323</v>
      </c>
      <c r="E207" t="s">
        <v>23</v>
      </c>
      <c r="F207">
        <v>3.9</v>
      </c>
      <c r="G207">
        <v>8.6440000000000001</v>
      </c>
      <c r="H207">
        <v>217</v>
      </c>
      <c r="I207">
        <v>4169.22</v>
      </c>
      <c r="J207">
        <v>8.0000000000000002E-3</v>
      </c>
      <c r="N207" t="s">
        <v>630</v>
      </c>
      <c r="O207" s="116">
        <v>45238</v>
      </c>
    </row>
    <row r="208" spans="1:15" x14ac:dyDescent="0.25">
      <c r="A208">
        <v>201</v>
      </c>
      <c r="B208">
        <v>201</v>
      </c>
      <c r="C208" t="s">
        <v>324</v>
      </c>
      <c r="D208" t="s">
        <v>325</v>
      </c>
      <c r="E208" t="s">
        <v>23</v>
      </c>
      <c r="F208">
        <v>3.88</v>
      </c>
      <c r="G208">
        <v>5.0670000000000002</v>
      </c>
      <c r="H208">
        <v>195</v>
      </c>
      <c r="I208">
        <v>4343.7470000000003</v>
      </c>
      <c r="J208">
        <v>5.0000000000000001E-3</v>
      </c>
      <c r="N208" t="s">
        <v>630</v>
      </c>
      <c r="O208" s="116">
        <v>45238</v>
      </c>
    </row>
    <row r="209" spans="1:15" x14ac:dyDescent="0.25">
      <c r="A209">
        <v>202</v>
      </c>
      <c r="B209">
        <v>202</v>
      </c>
      <c r="C209" t="s">
        <v>326</v>
      </c>
      <c r="D209" t="s">
        <v>327</v>
      </c>
      <c r="E209" t="s">
        <v>23</v>
      </c>
      <c r="I209">
        <v>3994.895</v>
      </c>
      <c r="O209" s="116">
        <v>45238</v>
      </c>
    </row>
    <row r="210" spans="1:15" x14ac:dyDescent="0.25">
      <c r="A210">
        <v>203</v>
      </c>
      <c r="B210">
        <v>203</v>
      </c>
      <c r="C210" t="s">
        <v>328</v>
      </c>
      <c r="D210" t="s">
        <v>329</v>
      </c>
      <c r="E210" t="s">
        <v>23</v>
      </c>
      <c r="I210">
        <v>3869.739</v>
      </c>
      <c r="O210" s="116">
        <v>45238</v>
      </c>
    </row>
    <row r="211" spans="1:15" x14ac:dyDescent="0.25">
      <c r="A211">
        <v>204</v>
      </c>
      <c r="B211">
        <v>204</v>
      </c>
      <c r="C211" t="s">
        <v>330</v>
      </c>
      <c r="D211" t="s">
        <v>331</v>
      </c>
      <c r="E211" t="s">
        <v>23</v>
      </c>
      <c r="I211">
        <v>4094.355</v>
      </c>
      <c r="O211" s="116">
        <v>45238</v>
      </c>
    </row>
    <row r="212" spans="1:15" x14ac:dyDescent="0.25">
      <c r="A212">
        <v>205</v>
      </c>
      <c r="B212">
        <v>205</v>
      </c>
      <c r="C212" t="s">
        <v>332</v>
      </c>
      <c r="D212" t="s">
        <v>12</v>
      </c>
      <c r="E212" t="s">
        <v>12</v>
      </c>
      <c r="O212" s="116">
        <v>45238</v>
      </c>
    </row>
    <row r="213" spans="1:15" x14ac:dyDescent="0.25">
      <c r="A213">
        <v>206</v>
      </c>
      <c r="B213">
        <v>206</v>
      </c>
      <c r="C213" t="s">
        <v>333</v>
      </c>
      <c r="D213" t="s">
        <v>334</v>
      </c>
      <c r="E213" t="s">
        <v>23</v>
      </c>
      <c r="F213">
        <v>3.86</v>
      </c>
      <c r="G213">
        <v>51.112000000000002</v>
      </c>
      <c r="H213">
        <v>1346</v>
      </c>
      <c r="I213">
        <v>4088.134</v>
      </c>
      <c r="J213">
        <v>0.05</v>
      </c>
      <c r="N213" t="s">
        <v>630</v>
      </c>
      <c r="O213" s="116">
        <v>45238</v>
      </c>
    </row>
    <row r="214" spans="1:15" x14ac:dyDescent="0.25">
      <c r="A214">
        <v>207</v>
      </c>
      <c r="B214">
        <v>207</v>
      </c>
      <c r="C214" t="s">
        <v>335</v>
      </c>
      <c r="D214" t="s">
        <v>336</v>
      </c>
      <c r="E214" t="s">
        <v>23</v>
      </c>
      <c r="F214">
        <v>3.82</v>
      </c>
      <c r="G214">
        <v>8.7959999999999994</v>
      </c>
      <c r="H214">
        <v>183</v>
      </c>
      <c r="I214">
        <v>3656.8919999999998</v>
      </c>
      <c r="J214">
        <v>0.01</v>
      </c>
      <c r="N214" t="s">
        <v>630</v>
      </c>
      <c r="O214" s="116">
        <v>45238</v>
      </c>
    </row>
    <row r="215" spans="1:15" x14ac:dyDescent="0.25">
      <c r="A215">
        <v>208</v>
      </c>
      <c r="B215">
        <v>208</v>
      </c>
      <c r="C215" t="s">
        <v>337</v>
      </c>
      <c r="D215" t="s">
        <v>338</v>
      </c>
      <c r="E215" t="s">
        <v>23</v>
      </c>
      <c r="F215">
        <v>3.9</v>
      </c>
      <c r="G215">
        <v>3.3359999999999999</v>
      </c>
      <c r="H215">
        <v>179</v>
      </c>
      <c r="I215">
        <v>4115.6189999999997</v>
      </c>
      <c r="J215">
        <v>3.0000000000000001E-3</v>
      </c>
      <c r="N215" t="s">
        <v>630</v>
      </c>
      <c r="O215" s="116">
        <v>45238</v>
      </c>
    </row>
    <row r="216" spans="1:15" x14ac:dyDescent="0.25">
      <c r="A216">
        <v>209</v>
      </c>
      <c r="B216">
        <v>209</v>
      </c>
      <c r="C216" t="s">
        <v>339</v>
      </c>
      <c r="D216" t="s">
        <v>340</v>
      </c>
      <c r="E216" t="s">
        <v>23</v>
      </c>
      <c r="F216">
        <v>3.89</v>
      </c>
      <c r="G216">
        <v>5.3559999999999999</v>
      </c>
      <c r="H216">
        <v>204</v>
      </c>
      <c r="I216">
        <v>3668.877</v>
      </c>
      <c r="J216">
        <v>6.0000000000000001E-3</v>
      </c>
      <c r="N216" t="s">
        <v>630</v>
      </c>
      <c r="O216" s="116">
        <v>45238</v>
      </c>
    </row>
    <row r="217" spans="1:15" x14ac:dyDescent="0.25">
      <c r="A217">
        <v>210</v>
      </c>
      <c r="B217">
        <v>210</v>
      </c>
      <c r="C217" t="s">
        <v>341</v>
      </c>
      <c r="D217" t="s">
        <v>342</v>
      </c>
      <c r="E217" t="s">
        <v>23</v>
      </c>
      <c r="F217">
        <v>3.9</v>
      </c>
      <c r="G217">
        <v>4.782</v>
      </c>
      <c r="H217">
        <v>169</v>
      </c>
      <c r="I217">
        <v>3204.2339999999999</v>
      </c>
      <c r="J217">
        <v>6.0000000000000001E-3</v>
      </c>
      <c r="N217" t="s">
        <v>630</v>
      </c>
      <c r="O217" s="116">
        <v>45238</v>
      </c>
    </row>
    <row r="218" spans="1:15" x14ac:dyDescent="0.25">
      <c r="A218">
        <v>211</v>
      </c>
      <c r="B218">
        <v>211</v>
      </c>
      <c r="C218" t="s">
        <v>343</v>
      </c>
      <c r="D218" t="s">
        <v>344</v>
      </c>
      <c r="E218" t="s">
        <v>23</v>
      </c>
      <c r="F218">
        <v>3.84</v>
      </c>
      <c r="G218">
        <v>3.1789999999999998</v>
      </c>
      <c r="H218">
        <v>97</v>
      </c>
      <c r="I218">
        <v>3915.3980000000001</v>
      </c>
      <c r="J218">
        <v>3.0000000000000001E-3</v>
      </c>
      <c r="N218" t="s">
        <v>630</v>
      </c>
      <c r="O218" s="116">
        <v>45238</v>
      </c>
    </row>
    <row r="219" spans="1:15" x14ac:dyDescent="0.25">
      <c r="A219">
        <v>212</v>
      </c>
      <c r="B219">
        <v>212</v>
      </c>
      <c r="C219" t="s">
        <v>345</v>
      </c>
      <c r="D219" t="s">
        <v>12</v>
      </c>
      <c r="E219" t="s">
        <v>12</v>
      </c>
      <c r="F219">
        <v>3.87</v>
      </c>
      <c r="G219">
        <v>9.5779999999999994</v>
      </c>
      <c r="H219">
        <v>198</v>
      </c>
      <c r="N219" t="s">
        <v>629</v>
      </c>
      <c r="O219" s="116">
        <v>45238</v>
      </c>
    </row>
    <row r="220" spans="1:15" x14ac:dyDescent="0.25">
      <c r="A220">
        <v>213</v>
      </c>
      <c r="B220">
        <v>213</v>
      </c>
      <c r="C220" t="s">
        <v>346</v>
      </c>
      <c r="D220" t="s">
        <v>347</v>
      </c>
      <c r="E220" t="s">
        <v>23</v>
      </c>
      <c r="F220">
        <v>3.84</v>
      </c>
      <c r="G220">
        <v>3.194</v>
      </c>
      <c r="H220">
        <v>60</v>
      </c>
      <c r="I220">
        <v>3898.605</v>
      </c>
      <c r="J220">
        <v>3.0000000000000001E-3</v>
      </c>
      <c r="N220" t="s">
        <v>630</v>
      </c>
      <c r="O220" s="116">
        <v>45238</v>
      </c>
    </row>
    <row r="221" spans="1:15" x14ac:dyDescent="0.25">
      <c r="A221">
        <v>214</v>
      </c>
      <c r="B221">
        <v>214</v>
      </c>
      <c r="C221" t="s">
        <v>348</v>
      </c>
      <c r="D221" t="s">
        <v>349</v>
      </c>
      <c r="E221" t="s">
        <v>23</v>
      </c>
      <c r="F221">
        <v>3.88</v>
      </c>
      <c r="G221">
        <v>14.696</v>
      </c>
      <c r="H221">
        <v>311</v>
      </c>
      <c r="I221">
        <v>4061.239</v>
      </c>
      <c r="J221">
        <v>1.4E-2</v>
      </c>
      <c r="N221" t="s">
        <v>630</v>
      </c>
      <c r="O221" s="116">
        <v>45238</v>
      </c>
    </row>
    <row r="222" spans="1:15" x14ac:dyDescent="0.25">
      <c r="A222">
        <v>215</v>
      </c>
      <c r="B222">
        <v>215</v>
      </c>
      <c r="C222" t="s">
        <v>350</v>
      </c>
      <c r="D222" t="s">
        <v>351</v>
      </c>
      <c r="E222" t="s">
        <v>23</v>
      </c>
      <c r="I222">
        <v>3517.0210000000002</v>
      </c>
      <c r="O222" s="116">
        <v>45238</v>
      </c>
    </row>
    <row r="223" spans="1:15" x14ac:dyDescent="0.25">
      <c r="A223">
        <v>216</v>
      </c>
      <c r="B223">
        <v>216</v>
      </c>
      <c r="C223" t="s">
        <v>352</v>
      </c>
      <c r="D223" t="s">
        <v>353</v>
      </c>
      <c r="E223" t="s">
        <v>23</v>
      </c>
      <c r="I223">
        <v>3202.326</v>
      </c>
      <c r="O223" s="116">
        <v>45238</v>
      </c>
    </row>
    <row r="224" spans="1:15" x14ac:dyDescent="0.25">
      <c r="A224">
        <v>217</v>
      </c>
      <c r="B224">
        <v>217</v>
      </c>
      <c r="C224" t="s">
        <v>354</v>
      </c>
      <c r="D224" t="s">
        <v>355</v>
      </c>
      <c r="E224" t="s">
        <v>23</v>
      </c>
      <c r="I224">
        <v>3661.5650000000001</v>
      </c>
      <c r="O224" s="116">
        <v>45238</v>
      </c>
    </row>
    <row r="225" spans="1:15" x14ac:dyDescent="0.25">
      <c r="A225">
        <v>218</v>
      </c>
      <c r="B225">
        <v>218</v>
      </c>
      <c r="C225" t="s">
        <v>356</v>
      </c>
      <c r="D225" t="s">
        <v>357</v>
      </c>
      <c r="E225" t="s">
        <v>23</v>
      </c>
      <c r="F225">
        <v>3.85</v>
      </c>
      <c r="G225">
        <v>3.96</v>
      </c>
      <c r="H225">
        <v>193</v>
      </c>
      <c r="I225">
        <v>2804.06</v>
      </c>
      <c r="J225">
        <v>6.0000000000000001E-3</v>
      </c>
      <c r="N225" t="s">
        <v>630</v>
      </c>
      <c r="O225" s="116">
        <v>45238</v>
      </c>
    </row>
    <row r="226" spans="1:15" x14ac:dyDescent="0.25">
      <c r="A226">
        <v>219</v>
      </c>
      <c r="B226">
        <v>219</v>
      </c>
      <c r="C226" t="s">
        <v>358</v>
      </c>
      <c r="D226" t="s">
        <v>12</v>
      </c>
      <c r="E226" t="s">
        <v>12</v>
      </c>
      <c r="F226">
        <v>3.87</v>
      </c>
      <c r="G226">
        <v>8.0660000000000007</v>
      </c>
      <c r="H226">
        <v>252</v>
      </c>
      <c r="N226" t="s">
        <v>629</v>
      </c>
      <c r="O226" s="116">
        <v>45238</v>
      </c>
    </row>
    <row r="227" spans="1:15" x14ac:dyDescent="0.25">
      <c r="A227">
        <v>220</v>
      </c>
      <c r="B227">
        <v>220</v>
      </c>
      <c r="C227" t="s">
        <v>359</v>
      </c>
      <c r="D227" t="s">
        <v>47</v>
      </c>
      <c r="E227" t="s">
        <v>23</v>
      </c>
      <c r="F227">
        <v>3.87</v>
      </c>
      <c r="G227">
        <v>2645.9470000000001</v>
      </c>
      <c r="H227">
        <v>69209</v>
      </c>
      <c r="I227">
        <v>3886.8249999999998</v>
      </c>
      <c r="J227">
        <v>2.7229999999999999</v>
      </c>
      <c r="K227">
        <v>30.5</v>
      </c>
      <c r="L227">
        <v>9.2200000000000006</v>
      </c>
      <c r="M227">
        <v>-69.8</v>
      </c>
      <c r="N227" t="s">
        <v>629</v>
      </c>
      <c r="O227" s="116">
        <v>45238</v>
      </c>
    </row>
    <row r="228" spans="1:15" x14ac:dyDescent="0.25">
      <c r="A228">
        <v>221</v>
      </c>
      <c r="B228">
        <v>221</v>
      </c>
      <c r="C228" t="s">
        <v>360</v>
      </c>
      <c r="D228" t="s">
        <v>12</v>
      </c>
      <c r="E228" t="s">
        <v>12</v>
      </c>
      <c r="F228">
        <v>3.87</v>
      </c>
      <c r="G228">
        <v>3.3759999999999999</v>
      </c>
      <c r="H228">
        <v>132</v>
      </c>
      <c r="N228" t="s">
        <v>629</v>
      </c>
      <c r="O228" s="116">
        <v>45238</v>
      </c>
    </row>
    <row r="229" spans="1:15" x14ac:dyDescent="0.25">
      <c r="A229">
        <v>222</v>
      </c>
      <c r="B229">
        <v>222</v>
      </c>
      <c r="C229" t="s">
        <v>361</v>
      </c>
      <c r="D229" t="s">
        <v>362</v>
      </c>
      <c r="E229" t="s">
        <v>23</v>
      </c>
      <c r="I229">
        <v>4173.0789999999997</v>
      </c>
      <c r="O229" s="116">
        <v>45238</v>
      </c>
    </row>
    <row r="230" spans="1:15" x14ac:dyDescent="0.25">
      <c r="A230">
        <v>223</v>
      </c>
      <c r="B230">
        <v>223</v>
      </c>
      <c r="C230" t="s">
        <v>363</v>
      </c>
      <c r="D230" t="s">
        <v>364</v>
      </c>
      <c r="E230" t="s">
        <v>23</v>
      </c>
      <c r="F230">
        <v>3.89</v>
      </c>
      <c r="G230">
        <v>7.0570000000000004</v>
      </c>
      <c r="H230">
        <v>258</v>
      </c>
      <c r="I230">
        <v>3930.4349999999999</v>
      </c>
      <c r="J230">
        <v>7.0000000000000001E-3</v>
      </c>
      <c r="N230" t="s">
        <v>630</v>
      </c>
      <c r="O230" s="116">
        <v>45238</v>
      </c>
    </row>
    <row r="231" spans="1:15" x14ac:dyDescent="0.25">
      <c r="A231">
        <v>224</v>
      </c>
      <c r="B231">
        <v>224</v>
      </c>
      <c r="C231" t="s">
        <v>365</v>
      </c>
      <c r="D231" t="s">
        <v>366</v>
      </c>
      <c r="E231" t="s">
        <v>23</v>
      </c>
      <c r="I231">
        <v>3689.9839999999999</v>
      </c>
      <c r="O231" s="116">
        <v>45238</v>
      </c>
    </row>
    <row r="232" spans="1:15" x14ac:dyDescent="0.25">
      <c r="A232">
        <v>225</v>
      </c>
      <c r="B232">
        <v>225</v>
      </c>
      <c r="C232" t="s">
        <v>367</v>
      </c>
      <c r="D232" t="s">
        <v>368</v>
      </c>
      <c r="E232" t="s">
        <v>23</v>
      </c>
      <c r="F232">
        <v>3.9</v>
      </c>
      <c r="G232">
        <v>4.3659999999999997</v>
      </c>
      <c r="H232">
        <v>159</v>
      </c>
      <c r="I232">
        <v>3838.4589999999998</v>
      </c>
      <c r="J232">
        <v>5.0000000000000001E-3</v>
      </c>
      <c r="N232" t="s">
        <v>630</v>
      </c>
      <c r="O232" s="116">
        <v>45238</v>
      </c>
    </row>
    <row r="233" spans="1:15" x14ac:dyDescent="0.25">
      <c r="A233">
        <v>226</v>
      </c>
      <c r="B233">
        <v>226</v>
      </c>
      <c r="C233" t="s">
        <v>369</v>
      </c>
      <c r="D233" t="s">
        <v>370</v>
      </c>
      <c r="E233" t="s">
        <v>23</v>
      </c>
      <c r="F233">
        <v>3.85</v>
      </c>
      <c r="G233">
        <v>2.9950000000000001</v>
      </c>
      <c r="H233">
        <v>159</v>
      </c>
      <c r="I233">
        <v>3972.163</v>
      </c>
      <c r="J233">
        <v>3.0000000000000001E-3</v>
      </c>
      <c r="N233" t="s">
        <v>630</v>
      </c>
      <c r="O233" s="116">
        <v>45238</v>
      </c>
    </row>
    <row r="234" spans="1:15" x14ac:dyDescent="0.25">
      <c r="A234">
        <v>227</v>
      </c>
      <c r="B234">
        <v>227</v>
      </c>
      <c r="C234" t="s">
        <v>371</v>
      </c>
      <c r="D234" t="s">
        <v>372</v>
      </c>
      <c r="E234" t="s">
        <v>23</v>
      </c>
      <c r="F234">
        <v>3.9</v>
      </c>
      <c r="G234">
        <v>0.64500000000000002</v>
      </c>
      <c r="H234">
        <v>36</v>
      </c>
      <c r="I234">
        <v>3842.8319999999999</v>
      </c>
      <c r="J234">
        <v>1E-3</v>
      </c>
      <c r="N234" t="s">
        <v>630</v>
      </c>
      <c r="O234" s="116">
        <v>45238</v>
      </c>
    </row>
    <row r="235" spans="1:15" x14ac:dyDescent="0.25">
      <c r="A235">
        <v>228</v>
      </c>
      <c r="B235">
        <v>228</v>
      </c>
      <c r="C235" t="s">
        <v>373</v>
      </c>
      <c r="D235" t="s">
        <v>12</v>
      </c>
      <c r="E235" t="s">
        <v>12</v>
      </c>
      <c r="F235">
        <v>3.83</v>
      </c>
      <c r="G235">
        <v>4.1369999999999996</v>
      </c>
      <c r="H235">
        <v>166</v>
      </c>
      <c r="I235">
        <v>4.2149999999999999</v>
      </c>
      <c r="J235">
        <v>3.9260000000000002</v>
      </c>
      <c r="L235">
        <v>13.62</v>
      </c>
      <c r="N235" t="s">
        <v>629</v>
      </c>
      <c r="O235" s="116">
        <v>45238</v>
      </c>
    </row>
    <row r="236" spans="1:15" x14ac:dyDescent="0.25">
      <c r="A236">
        <v>229</v>
      </c>
      <c r="B236">
        <v>229</v>
      </c>
      <c r="C236" t="s">
        <v>374</v>
      </c>
      <c r="D236" t="s">
        <v>375</v>
      </c>
      <c r="E236" t="s">
        <v>23</v>
      </c>
      <c r="F236">
        <v>3.87</v>
      </c>
      <c r="G236">
        <v>0.96499999999999997</v>
      </c>
      <c r="H236">
        <v>116</v>
      </c>
      <c r="I236">
        <v>3893.1889999999999</v>
      </c>
      <c r="J236">
        <v>1E-3</v>
      </c>
      <c r="N236" t="s">
        <v>630</v>
      </c>
      <c r="O236" s="116">
        <v>45238</v>
      </c>
    </row>
    <row r="237" spans="1:15" x14ac:dyDescent="0.25">
      <c r="A237">
        <v>230</v>
      </c>
      <c r="B237">
        <v>230</v>
      </c>
      <c r="C237" t="s">
        <v>376</v>
      </c>
      <c r="D237" t="s">
        <v>377</v>
      </c>
      <c r="E237" t="s">
        <v>23</v>
      </c>
      <c r="F237">
        <v>3.9</v>
      </c>
      <c r="G237">
        <v>5.351</v>
      </c>
      <c r="H237">
        <v>219</v>
      </c>
      <c r="I237">
        <v>3559.3789999999999</v>
      </c>
      <c r="J237">
        <v>6.0000000000000001E-3</v>
      </c>
      <c r="N237" t="s">
        <v>630</v>
      </c>
      <c r="O237" s="116">
        <v>45238</v>
      </c>
    </row>
    <row r="238" spans="1:15" x14ac:dyDescent="0.25">
      <c r="A238">
        <v>231</v>
      </c>
      <c r="B238">
        <v>231</v>
      </c>
      <c r="C238" t="s">
        <v>378</v>
      </c>
      <c r="D238" t="s">
        <v>379</v>
      </c>
      <c r="E238" t="s">
        <v>23</v>
      </c>
      <c r="F238">
        <v>3.84</v>
      </c>
      <c r="G238">
        <v>2.9009999999999998</v>
      </c>
      <c r="H238">
        <v>108</v>
      </c>
      <c r="I238">
        <v>4010.53</v>
      </c>
      <c r="J238">
        <v>3.0000000000000001E-3</v>
      </c>
      <c r="N238" t="s">
        <v>630</v>
      </c>
      <c r="O238" s="116">
        <v>45238</v>
      </c>
    </row>
    <row r="239" spans="1:15" x14ac:dyDescent="0.25">
      <c r="A239">
        <v>232</v>
      </c>
      <c r="B239">
        <v>232</v>
      </c>
      <c r="C239" t="s">
        <v>380</v>
      </c>
      <c r="D239" t="s">
        <v>381</v>
      </c>
      <c r="E239" t="s">
        <v>23</v>
      </c>
      <c r="F239">
        <v>3.87</v>
      </c>
      <c r="G239">
        <v>6.0519999999999996</v>
      </c>
      <c r="H239">
        <v>191</v>
      </c>
      <c r="I239">
        <v>4683.6440000000002</v>
      </c>
      <c r="J239">
        <v>5.0000000000000001E-3</v>
      </c>
      <c r="N239" t="s">
        <v>630</v>
      </c>
      <c r="O239" s="116">
        <v>45238</v>
      </c>
    </row>
    <row r="240" spans="1:15" x14ac:dyDescent="0.25">
      <c r="A240">
        <v>233</v>
      </c>
      <c r="B240">
        <v>233</v>
      </c>
      <c r="C240" t="s">
        <v>382</v>
      </c>
      <c r="D240" t="s">
        <v>383</v>
      </c>
      <c r="E240" t="s">
        <v>23</v>
      </c>
      <c r="I240">
        <v>3473.6030000000001</v>
      </c>
      <c r="O240" s="116">
        <v>45238</v>
      </c>
    </row>
    <row r="241" spans="1:15" x14ac:dyDescent="0.25">
      <c r="A241">
        <v>234</v>
      </c>
      <c r="B241">
        <v>234</v>
      </c>
      <c r="C241" t="s">
        <v>384</v>
      </c>
      <c r="D241" t="s">
        <v>385</v>
      </c>
      <c r="E241" t="s">
        <v>23</v>
      </c>
      <c r="I241">
        <v>3760.4749999999999</v>
      </c>
      <c r="O241" s="116">
        <v>45238</v>
      </c>
    </row>
    <row r="242" spans="1:15" x14ac:dyDescent="0.25">
      <c r="A242">
        <v>235</v>
      </c>
      <c r="B242">
        <v>235</v>
      </c>
      <c r="C242" t="s">
        <v>386</v>
      </c>
      <c r="D242" t="s">
        <v>12</v>
      </c>
      <c r="E242" t="s">
        <v>12</v>
      </c>
      <c r="F242">
        <v>3.85</v>
      </c>
      <c r="G242">
        <v>11.589</v>
      </c>
      <c r="H242">
        <v>261</v>
      </c>
      <c r="I242">
        <v>1.9390000000000001</v>
      </c>
      <c r="J242">
        <v>23.907</v>
      </c>
      <c r="L242">
        <v>86.67</v>
      </c>
      <c r="N242" t="s">
        <v>629</v>
      </c>
      <c r="O242" s="116">
        <v>45238</v>
      </c>
    </row>
    <row r="243" spans="1:15" x14ac:dyDescent="0.25">
      <c r="A243">
        <v>236</v>
      </c>
      <c r="B243">
        <v>236</v>
      </c>
      <c r="C243" t="s">
        <v>387</v>
      </c>
      <c r="D243" t="s">
        <v>388</v>
      </c>
      <c r="E243" t="s">
        <v>23</v>
      </c>
      <c r="F243">
        <v>3.85</v>
      </c>
      <c r="G243">
        <v>3.359</v>
      </c>
      <c r="H243">
        <v>200</v>
      </c>
      <c r="I243">
        <v>3804.5749999999998</v>
      </c>
      <c r="J243">
        <v>4.0000000000000001E-3</v>
      </c>
      <c r="N243" t="s">
        <v>630</v>
      </c>
      <c r="O243" s="116">
        <v>45238</v>
      </c>
    </row>
    <row r="244" spans="1:15" x14ac:dyDescent="0.25">
      <c r="A244">
        <v>237</v>
      </c>
      <c r="B244">
        <v>237</v>
      </c>
      <c r="C244" t="s">
        <v>389</v>
      </c>
      <c r="D244" t="s">
        <v>390</v>
      </c>
      <c r="E244" t="s">
        <v>23</v>
      </c>
      <c r="F244">
        <v>3.85</v>
      </c>
      <c r="G244">
        <v>0.61399999999999999</v>
      </c>
      <c r="H244">
        <v>56</v>
      </c>
      <c r="I244">
        <v>3650.3670000000002</v>
      </c>
      <c r="J244">
        <v>1E-3</v>
      </c>
      <c r="N244" t="s">
        <v>630</v>
      </c>
      <c r="O244" s="116">
        <v>45238</v>
      </c>
    </row>
    <row r="245" spans="1:15" x14ac:dyDescent="0.25">
      <c r="A245">
        <v>238</v>
      </c>
      <c r="B245">
        <v>238</v>
      </c>
      <c r="C245" t="s">
        <v>391</v>
      </c>
      <c r="D245" t="s">
        <v>392</v>
      </c>
      <c r="E245" t="s">
        <v>23</v>
      </c>
      <c r="F245">
        <v>3.82</v>
      </c>
      <c r="G245">
        <v>3.82</v>
      </c>
      <c r="H245">
        <v>148</v>
      </c>
      <c r="I245">
        <v>4028.4229999999998</v>
      </c>
      <c r="J245">
        <v>4.0000000000000001E-3</v>
      </c>
      <c r="N245" t="s">
        <v>630</v>
      </c>
      <c r="O245" s="116">
        <v>45238</v>
      </c>
    </row>
    <row r="246" spans="1:15" x14ac:dyDescent="0.25">
      <c r="A246">
        <v>239</v>
      </c>
      <c r="B246">
        <v>239</v>
      </c>
      <c r="C246" t="s">
        <v>393</v>
      </c>
      <c r="D246" t="s">
        <v>394</v>
      </c>
      <c r="E246" t="s">
        <v>23</v>
      </c>
      <c r="F246">
        <v>3.88</v>
      </c>
      <c r="G246">
        <v>8.4939999999999998</v>
      </c>
      <c r="H246">
        <v>187</v>
      </c>
      <c r="I246">
        <v>3605.6469999999999</v>
      </c>
      <c r="J246">
        <v>8.9999999999999993E-3</v>
      </c>
      <c r="N246" t="s">
        <v>630</v>
      </c>
      <c r="O246" s="116">
        <v>45238</v>
      </c>
    </row>
    <row r="247" spans="1:15" x14ac:dyDescent="0.25">
      <c r="A247">
        <v>240</v>
      </c>
      <c r="B247">
        <v>240</v>
      </c>
      <c r="C247" t="s">
        <v>395</v>
      </c>
      <c r="D247" t="s">
        <v>396</v>
      </c>
      <c r="E247" t="s">
        <v>23</v>
      </c>
      <c r="I247">
        <v>3280.8380000000002</v>
      </c>
      <c r="O247" s="116">
        <v>45238</v>
      </c>
    </row>
    <row r="248" spans="1:15" x14ac:dyDescent="0.25">
      <c r="A248">
        <v>241</v>
      </c>
      <c r="B248">
        <v>241</v>
      </c>
      <c r="C248" t="s">
        <v>397</v>
      </c>
      <c r="D248" t="s">
        <v>398</v>
      </c>
      <c r="E248" t="s">
        <v>23</v>
      </c>
      <c r="I248">
        <v>3179.154</v>
      </c>
      <c r="O248" s="116">
        <v>45238</v>
      </c>
    </row>
    <row r="249" spans="1:15" x14ac:dyDescent="0.25">
      <c r="A249">
        <v>242</v>
      </c>
      <c r="B249">
        <v>242</v>
      </c>
      <c r="C249" t="s">
        <v>399</v>
      </c>
      <c r="D249" t="s">
        <v>12</v>
      </c>
      <c r="E249" t="s">
        <v>12</v>
      </c>
      <c r="I249">
        <v>0.26</v>
      </c>
      <c r="O249" s="116">
        <v>45238</v>
      </c>
    </row>
    <row r="250" spans="1:15" x14ac:dyDescent="0.25">
      <c r="A250">
        <v>243</v>
      </c>
      <c r="B250">
        <v>243</v>
      </c>
      <c r="C250" t="s">
        <v>400</v>
      </c>
      <c r="D250" t="s">
        <v>47</v>
      </c>
      <c r="E250" t="s">
        <v>23</v>
      </c>
      <c r="F250">
        <v>3.86</v>
      </c>
      <c r="G250">
        <v>2143.9839999999999</v>
      </c>
      <c r="H250">
        <v>53680</v>
      </c>
      <c r="I250">
        <v>3753.7449999999999</v>
      </c>
      <c r="J250">
        <v>2.2850000000000001</v>
      </c>
      <c r="K250">
        <v>30.5</v>
      </c>
      <c r="L250">
        <v>7.62</v>
      </c>
      <c r="M250">
        <v>-75</v>
      </c>
      <c r="N250" t="s">
        <v>629</v>
      </c>
      <c r="O250" s="116">
        <v>45238</v>
      </c>
    </row>
    <row r="251" spans="1:15" x14ac:dyDescent="0.25">
      <c r="A251">
        <v>244</v>
      </c>
      <c r="B251">
        <v>244</v>
      </c>
      <c r="C251" t="s">
        <v>401</v>
      </c>
      <c r="D251" t="s">
        <v>12</v>
      </c>
      <c r="E251" t="s">
        <v>12</v>
      </c>
      <c r="F251">
        <v>3.87</v>
      </c>
      <c r="G251">
        <v>0.82899999999999996</v>
      </c>
      <c r="H251">
        <v>74</v>
      </c>
      <c r="N251" t="s">
        <v>629</v>
      </c>
      <c r="O251" s="116">
        <v>45238</v>
      </c>
    </row>
    <row r="252" spans="1:15" x14ac:dyDescent="0.25">
      <c r="A252">
        <v>245</v>
      </c>
      <c r="B252">
        <v>245</v>
      </c>
      <c r="C252" t="s">
        <v>402</v>
      </c>
      <c r="D252" t="s">
        <v>403</v>
      </c>
      <c r="E252" t="s">
        <v>23</v>
      </c>
      <c r="I252">
        <v>4269.0860000000002</v>
      </c>
      <c r="O252" s="116">
        <v>45238</v>
      </c>
    </row>
    <row r="253" spans="1:15" x14ac:dyDescent="0.25">
      <c r="A253">
        <v>246</v>
      </c>
      <c r="B253">
        <v>246</v>
      </c>
      <c r="C253" t="s">
        <v>404</v>
      </c>
      <c r="D253" t="s">
        <v>405</v>
      </c>
      <c r="E253" t="s">
        <v>23</v>
      </c>
      <c r="F253">
        <v>3.9</v>
      </c>
      <c r="G253">
        <v>0.27600000000000002</v>
      </c>
      <c r="H253">
        <v>37</v>
      </c>
      <c r="I253">
        <v>4165.8540000000003</v>
      </c>
      <c r="J253">
        <v>0</v>
      </c>
      <c r="N253" t="s">
        <v>630</v>
      </c>
      <c r="O253" s="116">
        <v>45238</v>
      </c>
    </row>
    <row r="254" spans="1:15" x14ac:dyDescent="0.25">
      <c r="A254">
        <v>247</v>
      </c>
      <c r="B254">
        <v>247</v>
      </c>
      <c r="C254" t="s">
        <v>406</v>
      </c>
      <c r="D254" t="s">
        <v>407</v>
      </c>
      <c r="E254" t="s">
        <v>23</v>
      </c>
      <c r="F254">
        <v>3.87</v>
      </c>
      <c r="G254">
        <v>3.55</v>
      </c>
      <c r="H254">
        <v>130</v>
      </c>
      <c r="I254">
        <v>4105.7430000000004</v>
      </c>
      <c r="J254">
        <v>3.0000000000000001E-3</v>
      </c>
      <c r="N254" t="s">
        <v>630</v>
      </c>
      <c r="O254" s="116">
        <v>45238</v>
      </c>
    </row>
    <row r="255" spans="1:15" x14ac:dyDescent="0.25">
      <c r="A255">
        <v>248</v>
      </c>
      <c r="B255">
        <v>248</v>
      </c>
      <c r="C255" t="s">
        <v>408</v>
      </c>
      <c r="D255" t="s">
        <v>409</v>
      </c>
      <c r="E255" t="s">
        <v>23</v>
      </c>
      <c r="F255">
        <v>3.91</v>
      </c>
      <c r="G255">
        <v>5.5880000000000001</v>
      </c>
      <c r="H255">
        <v>229</v>
      </c>
      <c r="I255">
        <v>4091.5210000000002</v>
      </c>
      <c r="J255">
        <v>5.0000000000000001E-3</v>
      </c>
      <c r="N255" t="s">
        <v>630</v>
      </c>
      <c r="O255" s="116">
        <v>45238</v>
      </c>
    </row>
    <row r="256" spans="1:15" x14ac:dyDescent="0.25">
      <c r="A256">
        <v>249</v>
      </c>
      <c r="B256">
        <v>249</v>
      </c>
      <c r="C256" t="s">
        <v>410</v>
      </c>
      <c r="D256" t="s">
        <v>411</v>
      </c>
      <c r="E256" t="s">
        <v>23</v>
      </c>
      <c r="F256">
        <v>3.84</v>
      </c>
      <c r="G256">
        <v>5.883</v>
      </c>
      <c r="H256">
        <v>249</v>
      </c>
      <c r="I256">
        <v>3699.73</v>
      </c>
      <c r="J256">
        <v>6.0000000000000001E-3</v>
      </c>
      <c r="N256" t="s">
        <v>630</v>
      </c>
      <c r="O256" s="116">
        <v>45238</v>
      </c>
    </row>
    <row r="257" spans="1:15" x14ac:dyDescent="0.25">
      <c r="A257">
        <v>250</v>
      </c>
      <c r="B257">
        <v>250</v>
      </c>
      <c r="C257" t="s">
        <v>412</v>
      </c>
      <c r="D257" t="s">
        <v>413</v>
      </c>
      <c r="E257" t="s">
        <v>23</v>
      </c>
      <c r="F257">
        <v>3.88</v>
      </c>
      <c r="G257">
        <v>3.8410000000000002</v>
      </c>
      <c r="H257">
        <v>109</v>
      </c>
      <c r="I257">
        <v>3781.3789999999999</v>
      </c>
      <c r="J257">
        <v>4.0000000000000001E-3</v>
      </c>
      <c r="N257" t="s">
        <v>630</v>
      </c>
      <c r="O257" s="116">
        <v>45238</v>
      </c>
    </row>
    <row r="258" spans="1:15" x14ac:dyDescent="0.25">
      <c r="A258">
        <v>251</v>
      </c>
      <c r="B258">
        <v>251</v>
      </c>
      <c r="C258" t="s">
        <v>414</v>
      </c>
      <c r="D258" t="s">
        <v>12</v>
      </c>
      <c r="E258" t="s">
        <v>12</v>
      </c>
      <c r="F258">
        <v>3.84</v>
      </c>
      <c r="G258">
        <v>5.1479999999999997</v>
      </c>
      <c r="H258">
        <v>173</v>
      </c>
      <c r="N258" t="s">
        <v>629</v>
      </c>
      <c r="O258" s="116">
        <v>45238</v>
      </c>
    </row>
    <row r="259" spans="1:15" x14ac:dyDescent="0.25">
      <c r="A259">
        <v>252</v>
      </c>
      <c r="B259">
        <v>252</v>
      </c>
      <c r="C259" t="s">
        <v>415</v>
      </c>
      <c r="D259" t="s">
        <v>12</v>
      </c>
      <c r="E259" t="s">
        <v>12</v>
      </c>
      <c r="O259" s="116">
        <v>45238</v>
      </c>
    </row>
    <row r="260" spans="1:15" x14ac:dyDescent="0.25">
      <c r="A260">
        <v>253</v>
      </c>
      <c r="B260">
        <v>253</v>
      </c>
      <c r="C260" t="s">
        <v>416</v>
      </c>
      <c r="D260" t="s">
        <v>12</v>
      </c>
      <c r="E260" t="s">
        <v>12</v>
      </c>
      <c r="F260">
        <v>3.86</v>
      </c>
      <c r="G260">
        <v>7.01</v>
      </c>
      <c r="H260">
        <v>252</v>
      </c>
      <c r="N260" t="s">
        <v>629</v>
      </c>
      <c r="O260" s="116">
        <v>45238</v>
      </c>
    </row>
    <row r="262" spans="1:15" x14ac:dyDescent="0.25">
      <c r="A262" t="s">
        <v>632</v>
      </c>
    </row>
    <row r="264" spans="1:15" x14ac:dyDescent="0.25">
      <c r="B264" t="s">
        <v>626</v>
      </c>
      <c r="C264" t="s">
        <v>0</v>
      </c>
      <c r="D264" t="s">
        <v>1</v>
      </c>
      <c r="E264" t="s">
        <v>2</v>
      </c>
      <c r="F264" t="s">
        <v>3</v>
      </c>
      <c r="G264" t="s">
        <v>4</v>
      </c>
      <c r="H264" t="s">
        <v>5</v>
      </c>
      <c r="I264" t="s">
        <v>6</v>
      </c>
      <c r="J264" t="s">
        <v>7</v>
      </c>
      <c r="K264" t="s">
        <v>8</v>
      </c>
      <c r="L264" t="s">
        <v>9</v>
      </c>
      <c r="M264" t="s">
        <v>10</v>
      </c>
      <c r="N264" t="s">
        <v>627</v>
      </c>
      <c r="O264" t="s">
        <v>628</v>
      </c>
    </row>
    <row r="265" spans="1:15" x14ac:dyDescent="0.25">
      <c r="A265">
        <v>1</v>
      </c>
      <c r="B265">
        <v>1</v>
      </c>
      <c r="C265" t="s">
        <v>11</v>
      </c>
      <c r="D265" t="s">
        <v>12</v>
      </c>
      <c r="E265" t="s">
        <v>12</v>
      </c>
      <c r="F265">
        <v>3.82</v>
      </c>
      <c r="G265">
        <v>149.304</v>
      </c>
      <c r="H265">
        <v>2967</v>
      </c>
      <c r="N265" t="s">
        <v>629</v>
      </c>
      <c r="O265" s="116">
        <v>45236</v>
      </c>
    </row>
    <row r="266" spans="1:15" x14ac:dyDescent="0.25">
      <c r="A266">
        <v>2</v>
      </c>
      <c r="B266">
        <v>2</v>
      </c>
      <c r="C266" t="s">
        <v>13</v>
      </c>
      <c r="D266" t="s">
        <v>12</v>
      </c>
      <c r="E266" t="s">
        <v>12</v>
      </c>
      <c r="F266">
        <v>3.81</v>
      </c>
      <c r="G266">
        <v>70.268000000000001</v>
      </c>
      <c r="H266">
        <v>1184</v>
      </c>
      <c r="I266">
        <v>2.3769999999999998</v>
      </c>
      <c r="J266">
        <v>118.247</v>
      </c>
      <c r="L266">
        <v>1745.78</v>
      </c>
      <c r="N266" t="s">
        <v>629</v>
      </c>
      <c r="O266" s="116">
        <v>45236</v>
      </c>
    </row>
    <row r="267" spans="1:15" x14ac:dyDescent="0.25">
      <c r="A267">
        <v>3</v>
      </c>
      <c r="B267">
        <v>3</v>
      </c>
      <c r="C267" t="s">
        <v>14</v>
      </c>
      <c r="D267" t="s">
        <v>12</v>
      </c>
      <c r="E267" t="s">
        <v>12</v>
      </c>
      <c r="F267">
        <v>3.83</v>
      </c>
      <c r="G267">
        <v>51.466000000000001</v>
      </c>
      <c r="H267">
        <v>878</v>
      </c>
      <c r="I267">
        <v>0.23699999999999999</v>
      </c>
      <c r="J267">
        <v>868.62400000000002</v>
      </c>
      <c r="L267">
        <v>12834.47</v>
      </c>
      <c r="N267" t="s">
        <v>629</v>
      </c>
      <c r="O267" s="116">
        <v>45236</v>
      </c>
    </row>
    <row r="268" spans="1:15" x14ac:dyDescent="0.25">
      <c r="A268">
        <v>4</v>
      </c>
      <c r="B268">
        <v>4</v>
      </c>
      <c r="C268" t="s">
        <v>15</v>
      </c>
      <c r="D268" t="s">
        <v>16</v>
      </c>
      <c r="E268" t="s">
        <v>12</v>
      </c>
      <c r="F268">
        <v>3.81</v>
      </c>
      <c r="G268">
        <v>29.492000000000001</v>
      </c>
      <c r="H268">
        <v>926</v>
      </c>
      <c r="I268">
        <v>8.9969999999999999</v>
      </c>
      <c r="J268">
        <v>13.112</v>
      </c>
      <c r="L268">
        <v>192.16</v>
      </c>
      <c r="N268" t="s">
        <v>629</v>
      </c>
      <c r="O268" s="116">
        <v>45236</v>
      </c>
    </row>
    <row r="269" spans="1:15" x14ac:dyDescent="0.25">
      <c r="A269">
        <v>5</v>
      </c>
      <c r="B269">
        <v>5</v>
      </c>
      <c r="C269" t="s">
        <v>17</v>
      </c>
      <c r="D269" t="s">
        <v>18</v>
      </c>
      <c r="E269" t="s">
        <v>12</v>
      </c>
      <c r="F269">
        <v>3.82</v>
      </c>
      <c r="G269">
        <v>33.317</v>
      </c>
      <c r="H269">
        <v>899</v>
      </c>
      <c r="N269" t="s">
        <v>629</v>
      </c>
      <c r="O269" s="116">
        <v>45236</v>
      </c>
    </row>
    <row r="270" spans="1:15" x14ac:dyDescent="0.25">
      <c r="A270">
        <v>6</v>
      </c>
      <c r="B270">
        <v>6</v>
      </c>
      <c r="C270" t="s">
        <v>19</v>
      </c>
      <c r="D270" t="s">
        <v>12</v>
      </c>
      <c r="E270" t="s">
        <v>12</v>
      </c>
      <c r="F270">
        <v>3.81</v>
      </c>
      <c r="G270">
        <v>46.308999999999997</v>
      </c>
      <c r="H270">
        <v>811</v>
      </c>
      <c r="I270">
        <v>8.5960000000000001</v>
      </c>
      <c r="J270">
        <v>21.548999999999999</v>
      </c>
      <c r="L270">
        <v>316.83999999999997</v>
      </c>
      <c r="N270" t="s">
        <v>629</v>
      </c>
      <c r="O270" s="116">
        <v>45236</v>
      </c>
    </row>
    <row r="271" spans="1:15" x14ac:dyDescent="0.25">
      <c r="A271">
        <v>7</v>
      </c>
      <c r="B271">
        <v>7</v>
      </c>
      <c r="C271" t="s">
        <v>20</v>
      </c>
      <c r="D271" t="s">
        <v>12</v>
      </c>
      <c r="E271" t="s">
        <v>12</v>
      </c>
      <c r="F271">
        <v>3.81</v>
      </c>
      <c r="G271">
        <v>31.905000000000001</v>
      </c>
      <c r="H271">
        <v>854</v>
      </c>
      <c r="N271" t="s">
        <v>629</v>
      </c>
      <c r="O271" s="116">
        <v>45236</v>
      </c>
    </row>
    <row r="272" spans="1:15" x14ac:dyDescent="0.25">
      <c r="A272">
        <v>8</v>
      </c>
      <c r="B272">
        <v>8</v>
      </c>
      <c r="C272" t="s">
        <v>21</v>
      </c>
      <c r="D272" t="s">
        <v>22</v>
      </c>
      <c r="E272" t="s">
        <v>23</v>
      </c>
      <c r="F272">
        <v>3.78</v>
      </c>
      <c r="G272">
        <v>67.876000000000005</v>
      </c>
      <c r="H272">
        <v>1854</v>
      </c>
      <c r="I272">
        <v>3119.7959999999998</v>
      </c>
      <c r="J272">
        <v>8.6999999999999994E-2</v>
      </c>
      <c r="K272">
        <v>0.17499999999999999</v>
      </c>
      <c r="N272" t="s">
        <v>630</v>
      </c>
      <c r="O272" s="116">
        <v>45236</v>
      </c>
    </row>
    <row r="273" spans="1:15" x14ac:dyDescent="0.25">
      <c r="A273">
        <v>9</v>
      </c>
      <c r="B273">
        <v>9</v>
      </c>
      <c r="C273" t="s">
        <v>24</v>
      </c>
      <c r="D273" t="s">
        <v>25</v>
      </c>
      <c r="E273" t="s">
        <v>23</v>
      </c>
      <c r="F273">
        <v>3.78</v>
      </c>
      <c r="G273">
        <v>99.02</v>
      </c>
      <c r="H273">
        <v>2305</v>
      </c>
      <c r="I273">
        <v>3010.6860000000001</v>
      </c>
      <c r="J273">
        <v>0.13200000000000001</v>
      </c>
      <c r="K273">
        <v>0.28100000000000003</v>
      </c>
      <c r="L273">
        <v>0.34</v>
      </c>
      <c r="M273">
        <v>21.5</v>
      </c>
      <c r="N273" t="s">
        <v>629</v>
      </c>
      <c r="O273" s="116">
        <v>45236</v>
      </c>
    </row>
    <row r="274" spans="1:15" x14ac:dyDescent="0.25">
      <c r="A274">
        <v>10</v>
      </c>
      <c r="B274">
        <v>10</v>
      </c>
      <c r="C274" t="s">
        <v>26</v>
      </c>
      <c r="D274" t="s">
        <v>27</v>
      </c>
      <c r="E274" t="s">
        <v>23</v>
      </c>
      <c r="F274">
        <v>3.78</v>
      </c>
      <c r="G274">
        <v>95.6</v>
      </c>
      <c r="H274">
        <v>2399</v>
      </c>
      <c r="I274">
        <v>2911.38</v>
      </c>
      <c r="J274">
        <v>0.13100000000000001</v>
      </c>
      <c r="K274">
        <v>0.44400000000000001</v>
      </c>
      <c r="L274">
        <v>0.34</v>
      </c>
      <c r="M274">
        <v>-23.7</v>
      </c>
      <c r="N274" t="s">
        <v>629</v>
      </c>
      <c r="O274" s="116">
        <v>45236</v>
      </c>
    </row>
    <row r="275" spans="1:15" x14ac:dyDescent="0.25">
      <c r="A275">
        <v>11</v>
      </c>
      <c r="B275">
        <v>11</v>
      </c>
      <c r="C275" t="s">
        <v>28</v>
      </c>
      <c r="D275" t="s">
        <v>29</v>
      </c>
      <c r="E275" t="s">
        <v>23</v>
      </c>
      <c r="F275">
        <v>3.78</v>
      </c>
      <c r="G275">
        <v>141.69300000000001</v>
      </c>
      <c r="H275">
        <v>3935</v>
      </c>
      <c r="I275">
        <v>3209.6370000000002</v>
      </c>
      <c r="J275">
        <v>0.17699999999999999</v>
      </c>
      <c r="K275">
        <v>0.71299999999999997</v>
      </c>
      <c r="L275">
        <v>1.01</v>
      </c>
      <c r="M275">
        <v>41.3</v>
      </c>
      <c r="N275" t="s">
        <v>629</v>
      </c>
      <c r="O275" s="116">
        <v>45236</v>
      </c>
    </row>
    <row r="276" spans="1:15" x14ac:dyDescent="0.25">
      <c r="A276">
        <v>12</v>
      </c>
      <c r="B276">
        <v>12</v>
      </c>
      <c r="C276" t="s">
        <v>30</v>
      </c>
      <c r="D276" t="s">
        <v>31</v>
      </c>
      <c r="E276" t="s">
        <v>23</v>
      </c>
      <c r="F276">
        <v>3.77</v>
      </c>
      <c r="G276">
        <v>160.90799999999999</v>
      </c>
      <c r="H276">
        <v>4889</v>
      </c>
      <c r="I276">
        <v>3047.2669999999998</v>
      </c>
      <c r="J276">
        <v>0.21099999999999999</v>
      </c>
      <c r="K276">
        <v>1.1379999999999999</v>
      </c>
      <c r="L276">
        <v>1.52</v>
      </c>
      <c r="M276">
        <v>33.5</v>
      </c>
      <c r="N276" t="s">
        <v>629</v>
      </c>
      <c r="O276" s="116">
        <v>45236</v>
      </c>
    </row>
    <row r="277" spans="1:15" x14ac:dyDescent="0.25">
      <c r="A277">
        <v>13</v>
      </c>
      <c r="B277">
        <v>13</v>
      </c>
      <c r="C277" t="s">
        <v>32</v>
      </c>
      <c r="D277" t="s">
        <v>33</v>
      </c>
      <c r="E277" t="s">
        <v>34</v>
      </c>
      <c r="F277">
        <v>3.78</v>
      </c>
      <c r="G277">
        <v>171.96299999999999</v>
      </c>
      <c r="H277">
        <v>5263</v>
      </c>
      <c r="I277">
        <v>3034.11</v>
      </c>
      <c r="J277">
        <v>0.22700000000000001</v>
      </c>
      <c r="K277">
        <v>1.825</v>
      </c>
      <c r="L277">
        <v>1.75</v>
      </c>
      <c r="M277">
        <v>-4.2</v>
      </c>
      <c r="N277" t="s">
        <v>629</v>
      </c>
      <c r="O277" s="116">
        <v>45236</v>
      </c>
    </row>
    <row r="278" spans="1:15" x14ac:dyDescent="0.25">
      <c r="A278">
        <v>14</v>
      </c>
      <c r="B278">
        <v>14</v>
      </c>
      <c r="C278" t="s">
        <v>35</v>
      </c>
      <c r="D278" t="s">
        <v>12</v>
      </c>
      <c r="E278" t="s">
        <v>12</v>
      </c>
      <c r="I278">
        <v>3.04</v>
      </c>
      <c r="O278" s="116">
        <v>45236</v>
      </c>
    </row>
    <row r="279" spans="1:15" x14ac:dyDescent="0.25">
      <c r="A279">
        <v>15</v>
      </c>
      <c r="B279">
        <v>15</v>
      </c>
      <c r="C279" t="s">
        <v>36</v>
      </c>
      <c r="D279" t="s">
        <v>37</v>
      </c>
      <c r="E279" t="s">
        <v>34</v>
      </c>
      <c r="F279">
        <v>3.78</v>
      </c>
      <c r="G279">
        <v>238.27199999999999</v>
      </c>
      <c r="H279">
        <v>7112</v>
      </c>
      <c r="I279">
        <v>2993.7109999999998</v>
      </c>
      <c r="J279">
        <v>0.318</v>
      </c>
      <c r="K279">
        <v>2.919</v>
      </c>
      <c r="L279">
        <v>3.1</v>
      </c>
      <c r="M279">
        <v>6.3</v>
      </c>
      <c r="N279" t="s">
        <v>629</v>
      </c>
      <c r="O279" s="116">
        <v>45236</v>
      </c>
    </row>
    <row r="280" spans="1:15" x14ac:dyDescent="0.25">
      <c r="A280">
        <v>16</v>
      </c>
      <c r="B280">
        <v>16</v>
      </c>
      <c r="C280" t="s">
        <v>38</v>
      </c>
      <c r="D280" t="s">
        <v>39</v>
      </c>
      <c r="E280" t="s">
        <v>34</v>
      </c>
      <c r="F280">
        <v>3.78</v>
      </c>
      <c r="G280">
        <v>347.81400000000002</v>
      </c>
      <c r="H280">
        <v>11862</v>
      </c>
      <c r="I280">
        <v>3101.9630000000002</v>
      </c>
      <c r="J280">
        <v>0.44900000000000001</v>
      </c>
      <c r="K280">
        <v>4.6689999999999996</v>
      </c>
      <c r="L280">
        <v>5.03</v>
      </c>
      <c r="M280">
        <v>7.6</v>
      </c>
      <c r="N280" t="s">
        <v>629</v>
      </c>
      <c r="O280" s="116">
        <v>45236</v>
      </c>
    </row>
    <row r="281" spans="1:15" x14ac:dyDescent="0.25">
      <c r="A281">
        <v>17</v>
      </c>
      <c r="B281">
        <v>17</v>
      </c>
      <c r="C281" t="s">
        <v>40</v>
      </c>
      <c r="D281" t="s">
        <v>41</v>
      </c>
      <c r="E281" t="s">
        <v>34</v>
      </c>
      <c r="F281">
        <v>3.78</v>
      </c>
      <c r="G281">
        <v>584.51199999999994</v>
      </c>
      <c r="H281">
        <v>18989</v>
      </c>
      <c r="I281">
        <v>3138.1860000000001</v>
      </c>
      <c r="J281">
        <v>0.745</v>
      </c>
      <c r="K281">
        <v>7.45</v>
      </c>
      <c r="L281">
        <v>9.41</v>
      </c>
      <c r="M281">
        <v>26.3</v>
      </c>
      <c r="N281" t="s">
        <v>629</v>
      </c>
      <c r="O281" s="116">
        <v>45236</v>
      </c>
    </row>
    <row r="282" spans="1:15" x14ac:dyDescent="0.25">
      <c r="A282">
        <v>18</v>
      </c>
      <c r="B282">
        <v>18</v>
      </c>
      <c r="C282" t="s">
        <v>42</v>
      </c>
      <c r="D282" t="s">
        <v>43</v>
      </c>
      <c r="E282" t="s">
        <v>34</v>
      </c>
      <c r="F282">
        <v>3.78</v>
      </c>
      <c r="G282">
        <v>761.471</v>
      </c>
      <c r="H282">
        <v>26224</v>
      </c>
      <c r="I282">
        <v>3163.2759999999998</v>
      </c>
      <c r="J282">
        <v>0.96299999999999997</v>
      </c>
      <c r="K282">
        <v>11.875</v>
      </c>
      <c r="L282">
        <v>12.63</v>
      </c>
      <c r="M282">
        <v>6.3</v>
      </c>
      <c r="N282" t="s">
        <v>629</v>
      </c>
      <c r="O282" s="116">
        <v>45236</v>
      </c>
    </row>
    <row r="283" spans="1:15" x14ac:dyDescent="0.25">
      <c r="A283">
        <v>19</v>
      </c>
      <c r="B283">
        <v>19</v>
      </c>
      <c r="C283" t="s">
        <v>44</v>
      </c>
      <c r="D283" t="s">
        <v>45</v>
      </c>
      <c r="E283" t="s">
        <v>34</v>
      </c>
      <c r="F283">
        <v>3.78</v>
      </c>
      <c r="G283">
        <v>1328.3979999999999</v>
      </c>
      <c r="H283">
        <v>45730</v>
      </c>
      <c r="I283">
        <v>3229.261</v>
      </c>
      <c r="J283">
        <v>1.645</v>
      </c>
      <c r="K283">
        <v>19.125</v>
      </c>
      <c r="L283">
        <v>22.71</v>
      </c>
      <c r="M283">
        <v>18.8</v>
      </c>
      <c r="N283" t="s">
        <v>629</v>
      </c>
      <c r="O283" s="116">
        <v>45236</v>
      </c>
    </row>
    <row r="284" spans="1:15" x14ac:dyDescent="0.25">
      <c r="A284">
        <v>20</v>
      </c>
      <c r="B284">
        <v>20</v>
      </c>
      <c r="C284" t="s">
        <v>46</v>
      </c>
      <c r="D284" t="s">
        <v>47</v>
      </c>
      <c r="E284" t="s">
        <v>34</v>
      </c>
      <c r="F284">
        <v>3.77</v>
      </c>
      <c r="G284">
        <v>1914.9110000000001</v>
      </c>
      <c r="H284">
        <v>65185</v>
      </c>
      <c r="I284">
        <v>2767.9380000000001</v>
      </c>
      <c r="J284">
        <v>2.7669999999999999</v>
      </c>
      <c r="K284">
        <v>30.5</v>
      </c>
      <c r="L284">
        <v>39.29</v>
      </c>
      <c r="M284">
        <v>28.8</v>
      </c>
      <c r="N284" t="s">
        <v>629</v>
      </c>
      <c r="O284" s="116">
        <v>45236</v>
      </c>
    </row>
    <row r="285" spans="1:15" x14ac:dyDescent="0.25">
      <c r="A285">
        <v>21</v>
      </c>
      <c r="B285">
        <v>21</v>
      </c>
      <c r="C285" t="s">
        <v>48</v>
      </c>
      <c r="D285" t="s">
        <v>12</v>
      </c>
      <c r="E285" t="s">
        <v>12</v>
      </c>
      <c r="F285">
        <v>3.82</v>
      </c>
      <c r="G285">
        <v>11.18</v>
      </c>
      <c r="H285">
        <v>423</v>
      </c>
      <c r="I285">
        <v>2.5840000000000001</v>
      </c>
      <c r="J285">
        <v>17.306999999999999</v>
      </c>
      <c r="L285">
        <v>254.14</v>
      </c>
      <c r="N285" t="s">
        <v>629</v>
      </c>
      <c r="O285" s="116">
        <v>45236</v>
      </c>
    </row>
    <row r="286" spans="1:15" x14ac:dyDescent="0.25">
      <c r="A286">
        <v>22</v>
      </c>
      <c r="B286">
        <v>22</v>
      </c>
      <c r="C286" t="s">
        <v>49</v>
      </c>
      <c r="D286" t="s">
        <v>50</v>
      </c>
      <c r="E286" t="s">
        <v>34</v>
      </c>
      <c r="F286">
        <v>3.78</v>
      </c>
      <c r="G286">
        <v>3139.1080000000002</v>
      </c>
      <c r="H286">
        <v>108007</v>
      </c>
      <c r="I286">
        <v>3439.7330000000002</v>
      </c>
      <c r="J286">
        <v>3.65</v>
      </c>
      <c r="K286">
        <v>48.75</v>
      </c>
      <c r="L286">
        <v>52.34</v>
      </c>
      <c r="M286">
        <v>7.4</v>
      </c>
      <c r="N286" t="s">
        <v>629</v>
      </c>
      <c r="O286" s="116">
        <v>45236</v>
      </c>
    </row>
    <row r="287" spans="1:15" x14ac:dyDescent="0.25">
      <c r="A287">
        <v>23</v>
      </c>
      <c r="B287">
        <v>23</v>
      </c>
      <c r="C287" t="s">
        <v>51</v>
      </c>
      <c r="D287" t="s">
        <v>52</v>
      </c>
      <c r="E287" t="s">
        <v>34</v>
      </c>
      <c r="F287">
        <v>3.78</v>
      </c>
      <c r="G287">
        <v>4940.6880000000001</v>
      </c>
      <c r="H287">
        <v>170489</v>
      </c>
      <c r="I287">
        <v>3919.6149999999998</v>
      </c>
      <c r="J287">
        <v>5.0419999999999998</v>
      </c>
      <c r="K287">
        <v>78.125</v>
      </c>
      <c r="L287">
        <v>72.91</v>
      </c>
      <c r="M287">
        <v>-6.7</v>
      </c>
      <c r="N287" t="s">
        <v>629</v>
      </c>
      <c r="O287" s="116">
        <v>45236</v>
      </c>
    </row>
    <row r="288" spans="1:15" x14ac:dyDescent="0.25">
      <c r="A288">
        <v>24</v>
      </c>
      <c r="B288">
        <v>24</v>
      </c>
      <c r="C288" t="s">
        <v>53</v>
      </c>
      <c r="D288" t="s">
        <v>54</v>
      </c>
      <c r="E288" t="s">
        <v>34</v>
      </c>
      <c r="F288">
        <v>3.78</v>
      </c>
      <c r="G288">
        <v>7579.5029999999997</v>
      </c>
      <c r="H288">
        <v>259401</v>
      </c>
      <c r="I288">
        <v>3888.2939999999999</v>
      </c>
      <c r="J288">
        <v>7.7969999999999997</v>
      </c>
      <c r="K288">
        <v>125</v>
      </c>
      <c r="L288">
        <v>113.62</v>
      </c>
      <c r="M288">
        <v>-9.1</v>
      </c>
      <c r="N288" t="s">
        <v>629</v>
      </c>
      <c r="O288" s="116">
        <v>45236</v>
      </c>
    </row>
    <row r="289" spans="1:15" x14ac:dyDescent="0.25">
      <c r="A289">
        <v>25</v>
      </c>
      <c r="B289">
        <v>25</v>
      </c>
      <c r="C289" t="s">
        <v>55</v>
      </c>
      <c r="D289" t="s">
        <v>56</v>
      </c>
      <c r="E289" t="s">
        <v>23</v>
      </c>
      <c r="F289">
        <v>3.78</v>
      </c>
      <c r="G289">
        <v>10693.694</v>
      </c>
      <c r="H289">
        <v>369588</v>
      </c>
      <c r="I289">
        <v>4835.7709999999997</v>
      </c>
      <c r="J289">
        <v>8.8450000000000006</v>
      </c>
      <c r="K289">
        <v>200</v>
      </c>
      <c r="L289">
        <v>129.11000000000001</v>
      </c>
      <c r="M289">
        <v>-35.4</v>
      </c>
      <c r="N289" t="s">
        <v>629</v>
      </c>
      <c r="O289" s="116">
        <v>45236</v>
      </c>
    </row>
    <row r="290" spans="1:15" x14ac:dyDescent="0.25">
      <c r="A290">
        <v>26</v>
      </c>
      <c r="B290">
        <v>26</v>
      </c>
      <c r="C290" t="s">
        <v>57</v>
      </c>
      <c r="D290" t="s">
        <v>58</v>
      </c>
      <c r="E290" t="s">
        <v>23</v>
      </c>
      <c r="F290">
        <v>3.78</v>
      </c>
      <c r="G290">
        <v>18052.460999999999</v>
      </c>
      <c r="H290">
        <v>621276</v>
      </c>
      <c r="I290">
        <v>5718.93</v>
      </c>
      <c r="J290">
        <v>12.625999999999999</v>
      </c>
      <c r="K290">
        <v>325.625</v>
      </c>
      <c r="L290">
        <v>184.98</v>
      </c>
      <c r="M290">
        <v>-43.2</v>
      </c>
      <c r="N290" t="s">
        <v>629</v>
      </c>
      <c r="O290" s="116">
        <v>45236</v>
      </c>
    </row>
    <row r="291" spans="1:15" x14ac:dyDescent="0.25">
      <c r="A291">
        <v>27</v>
      </c>
      <c r="B291">
        <v>27</v>
      </c>
      <c r="C291" t="s">
        <v>59</v>
      </c>
      <c r="D291" t="s">
        <v>16</v>
      </c>
      <c r="E291" t="s">
        <v>12</v>
      </c>
      <c r="F291">
        <v>3.83</v>
      </c>
      <c r="G291">
        <v>19.347000000000001</v>
      </c>
      <c r="H291">
        <v>590</v>
      </c>
      <c r="I291">
        <v>1.0720000000000001</v>
      </c>
      <c r="J291">
        <v>72.19</v>
      </c>
      <c r="L291">
        <v>1065.19</v>
      </c>
      <c r="N291" t="s">
        <v>629</v>
      </c>
      <c r="O291" s="116">
        <v>45236</v>
      </c>
    </row>
    <row r="292" spans="1:15" x14ac:dyDescent="0.25">
      <c r="A292">
        <v>28</v>
      </c>
      <c r="B292">
        <v>28</v>
      </c>
      <c r="C292" t="s">
        <v>60</v>
      </c>
      <c r="D292" t="s">
        <v>18</v>
      </c>
      <c r="E292" t="s">
        <v>12</v>
      </c>
      <c r="F292">
        <v>3.82</v>
      </c>
      <c r="G292">
        <v>17.326000000000001</v>
      </c>
      <c r="H292">
        <v>404</v>
      </c>
      <c r="N292" t="s">
        <v>629</v>
      </c>
      <c r="O292" s="116">
        <v>45236</v>
      </c>
    </row>
    <row r="293" spans="1:15" x14ac:dyDescent="0.25">
      <c r="A293">
        <v>29</v>
      </c>
      <c r="B293">
        <v>29</v>
      </c>
      <c r="C293" t="s">
        <v>61</v>
      </c>
      <c r="D293" t="s">
        <v>29</v>
      </c>
      <c r="E293" t="s">
        <v>23</v>
      </c>
      <c r="F293">
        <v>3.78</v>
      </c>
      <c r="G293">
        <v>92.881</v>
      </c>
      <c r="H293">
        <v>2263</v>
      </c>
      <c r="I293">
        <v>2902.3429999999998</v>
      </c>
      <c r="J293">
        <v>0.128</v>
      </c>
      <c r="K293">
        <v>0.71299999999999997</v>
      </c>
      <c r="L293">
        <v>0.28999999999999998</v>
      </c>
      <c r="M293">
        <v>-59.4</v>
      </c>
      <c r="N293" t="s">
        <v>629</v>
      </c>
      <c r="O293" s="116">
        <v>45236</v>
      </c>
    </row>
    <row r="294" spans="1:15" x14ac:dyDescent="0.25">
      <c r="A294">
        <v>30</v>
      </c>
      <c r="B294">
        <v>30</v>
      </c>
      <c r="C294" t="s">
        <v>62</v>
      </c>
      <c r="D294" t="s">
        <v>31</v>
      </c>
      <c r="E294" t="s">
        <v>23</v>
      </c>
      <c r="F294">
        <v>3.78</v>
      </c>
      <c r="G294">
        <v>92.563999999999993</v>
      </c>
      <c r="H294">
        <v>2777</v>
      </c>
      <c r="I294">
        <v>2148.4960000000001</v>
      </c>
      <c r="J294">
        <v>0.17199999999999999</v>
      </c>
      <c r="K294">
        <v>1.1379999999999999</v>
      </c>
      <c r="L294">
        <v>0.94</v>
      </c>
      <c r="M294">
        <v>-17</v>
      </c>
      <c r="N294" t="s">
        <v>629</v>
      </c>
      <c r="O294" s="116">
        <v>45236</v>
      </c>
    </row>
    <row r="295" spans="1:15" x14ac:dyDescent="0.25">
      <c r="A295">
        <v>31</v>
      </c>
      <c r="B295">
        <v>31</v>
      </c>
      <c r="C295" t="s">
        <v>63</v>
      </c>
      <c r="D295" t="s">
        <v>33</v>
      </c>
      <c r="E295" t="s">
        <v>34</v>
      </c>
      <c r="F295">
        <v>3.78</v>
      </c>
      <c r="G295">
        <v>168.791</v>
      </c>
      <c r="H295">
        <v>5259</v>
      </c>
      <c r="I295">
        <v>2368.634</v>
      </c>
      <c r="J295">
        <v>0.28499999999999998</v>
      </c>
      <c r="K295">
        <v>1.825</v>
      </c>
      <c r="L295">
        <v>2.61</v>
      </c>
      <c r="M295">
        <v>43</v>
      </c>
      <c r="N295" t="s">
        <v>629</v>
      </c>
      <c r="O295" s="116">
        <v>45236</v>
      </c>
    </row>
    <row r="296" spans="1:15" x14ac:dyDescent="0.25">
      <c r="A296">
        <v>32</v>
      </c>
      <c r="B296">
        <v>32</v>
      </c>
      <c r="C296" t="s">
        <v>64</v>
      </c>
      <c r="D296" t="s">
        <v>12</v>
      </c>
      <c r="E296" t="s">
        <v>12</v>
      </c>
      <c r="F296">
        <v>3.82</v>
      </c>
      <c r="G296">
        <v>4.34</v>
      </c>
      <c r="H296">
        <v>147</v>
      </c>
      <c r="I296">
        <v>0.56699999999999995</v>
      </c>
      <c r="J296">
        <v>30.617000000000001</v>
      </c>
      <c r="L296">
        <v>450.84</v>
      </c>
      <c r="N296" t="s">
        <v>629</v>
      </c>
      <c r="O296" s="116">
        <v>45236</v>
      </c>
    </row>
    <row r="297" spans="1:15" x14ac:dyDescent="0.25">
      <c r="A297">
        <v>33</v>
      </c>
      <c r="B297">
        <v>33</v>
      </c>
      <c r="C297" t="s">
        <v>65</v>
      </c>
      <c r="D297" t="s">
        <v>29</v>
      </c>
      <c r="E297" t="s">
        <v>23</v>
      </c>
      <c r="F297">
        <v>3.78</v>
      </c>
      <c r="G297">
        <v>88.340999999999994</v>
      </c>
      <c r="H297">
        <v>2578</v>
      </c>
      <c r="I297">
        <v>2884.7289999999998</v>
      </c>
      <c r="J297">
        <v>0.122</v>
      </c>
      <c r="K297">
        <v>0.71299999999999997</v>
      </c>
      <c r="L297">
        <v>0.21</v>
      </c>
      <c r="M297">
        <v>-70.8</v>
      </c>
      <c r="N297" t="s">
        <v>629</v>
      </c>
      <c r="O297" s="116">
        <v>45236</v>
      </c>
    </row>
    <row r="298" spans="1:15" x14ac:dyDescent="0.25">
      <c r="A298">
        <v>34</v>
      </c>
      <c r="B298">
        <v>34</v>
      </c>
      <c r="C298" t="s">
        <v>66</v>
      </c>
      <c r="D298" t="s">
        <v>31</v>
      </c>
      <c r="E298" t="s">
        <v>23</v>
      </c>
      <c r="F298">
        <v>3.78</v>
      </c>
      <c r="G298">
        <v>114.997</v>
      </c>
      <c r="H298">
        <v>4024</v>
      </c>
      <c r="I298">
        <v>3311.4560000000001</v>
      </c>
      <c r="J298">
        <v>0.13900000000000001</v>
      </c>
      <c r="K298">
        <v>1.1379999999999999</v>
      </c>
      <c r="L298">
        <v>0.45</v>
      </c>
      <c r="M298">
        <v>-60.4</v>
      </c>
      <c r="N298" t="s">
        <v>629</v>
      </c>
      <c r="O298" s="116">
        <v>45236</v>
      </c>
    </row>
    <row r="299" spans="1:15" x14ac:dyDescent="0.25">
      <c r="A299">
        <v>35</v>
      </c>
      <c r="B299">
        <v>35</v>
      </c>
      <c r="C299" t="s">
        <v>67</v>
      </c>
      <c r="D299" t="s">
        <v>33</v>
      </c>
      <c r="E299" t="s">
        <v>34</v>
      </c>
      <c r="F299">
        <v>3.78</v>
      </c>
      <c r="G299">
        <v>141.01400000000001</v>
      </c>
      <c r="H299">
        <v>4907</v>
      </c>
      <c r="I299">
        <v>2974.0360000000001</v>
      </c>
      <c r="J299">
        <v>0.19</v>
      </c>
      <c r="K299">
        <v>1.825</v>
      </c>
      <c r="L299">
        <v>1.2</v>
      </c>
      <c r="M299">
        <v>-34.200000000000003</v>
      </c>
      <c r="N299" t="s">
        <v>629</v>
      </c>
      <c r="O299" s="116">
        <v>45236</v>
      </c>
    </row>
    <row r="300" spans="1:15" x14ac:dyDescent="0.25">
      <c r="A300">
        <v>36</v>
      </c>
      <c r="B300">
        <v>36</v>
      </c>
      <c r="C300" t="s">
        <v>68</v>
      </c>
      <c r="D300" t="s">
        <v>12</v>
      </c>
      <c r="E300" t="s">
        <v>12</v>
      </c>
      <c r="F300">
        <v>3.82</v>
      </c>
      <c r="G300">
        <v>14.093999999999999</v>
      </c>
      <c r="H300">
        <v>247</v>
      </c>
      <c r="N300" t="s">
        <v>629</v>
      </c>
      <c r="O300" s="116">
        <v>45236</v>
      </c>
    </row>
    <row r="301" spans="1:15" x14ac:dyDescent="0.25">
      <c r="A301">
        <v>37</v>
      </c>
      <c r="B301">
        <v>37</v>
      </c>
      <c r="C301" t="s">
        <v>69</v>
      </c>
      <c r="D301" t="s">
        <v>29</v>
      </c>
      <c r="E301" t="s">
        <v>23</v>
      </c>
      <c r="F301">
        <v>3.77</v>
      </c>
      <c r="G301">
        <v>115.598</v>
      </c>
      <c r="H301">
        <v>3475</v>
      </c>
      <c r="I301">
        <v>2898.57</v>
      </c>
      <c r="J301">
        <v>0.16</v>
      </c>
      <c r="K301">
        <v>0.71299999999999997</v>
      </c>
      <c r="L301">
        <v>0.75</v>
      </c>
      <c r="M301">
        <v>6</v>
      </c>
      <c r="N301" t="s">
        <v>629</v>
      </c>
      <c r="O301" s="116">
        <v>45236</v>
      </c>
    </row>
    <row r="302" spans="1:15" x14ac:dyDescent="0.25">
      <c r="A302">
        <v>38</v>
      </c>
      <c r="B302">
        <v>38</v>
      </c>
      <c r="C302" t="s">
        <v>70</v>
      </c>
      <c r="D302" t="s">
        <v>31</v>
      </c>
      <c r="E302" t="s">
        <v>23</v>
      </c>
      <c r="F302">
        <v>3.78</v>
      </c>
      <c r="G302">
        <v>120.169</v>
      </c>
      <c r="H302">
        <v>3550</v>
      </c>
      <c r="I302">
        <v>2369.4250000000002</v>
      </c>
      <c r="J302">
        <v>0.20300000000000001</v>
      </c>
      <c r="K302">
        <v>1.1379999999999999</v>
      </c>
      <c r="L302">
        <v>1.4</v>
      </c>
      <c r="M302">
        <v>22.7</v>
      </c>
      <c r="N302" t="s">
        <v>629</v>
      </c>
      <c r="O302" s="116">
        <v>45236</v>
      </c>
    </row>
    <row r="303" spans="1:15" x14ac:dyDescent="0.25">
      <c r="A303">
        <v>39</v>
      </c>
      <c r="B303">
        <v>39</v>
      </c>
      <c r="C303" t="s">
        <v>71</v>
      </c>
      <c r="D303" t="s">
        <v>33</v>
      </c>
      <c r="E303" t="s">
        <v>34</v>
      </c>
      <c r="F303">
        <v>3.78</v>
      </c>
      <c r="G303">
        <v>177.583</v>
      </c>
      <c r="H303">
        <v>5236</v>
      </c>
      <c r="I303">
        <v>2930.8510000000001</v>
      </c>
      <c r="J303">
        <v>0.24199999999999999</v>
      </c>
      <c r="K303">
        <v>1.825</v>
      </c>
      <c r="L303">
        <v>1.98</v>
      </c>
      <c r="M303">
        <v>8.4</v>
      </c>
      <c r="N303" t="s">
        <v>629</v>
      </c>
      <c r="O303" s="116">
        <v>45236</v>
      </c>
    </row>
    <row r="304" spans="1:15" x14ac:dyDescent="0.25">
      <c r="A304">
        <v>40</v>
      </c>
      <c r="B304">
        <v>40</v>
      </c>
      <c r="C304" t="s">
        <v>72</v>
      </c>
      <c r="D304" t="s">
        <v>12</v>
      </c>
      <c r="E304" t="s">
        <v>12</v>
      </c>
      <c r="I304">
        <v>2.2389999999999999</v>
      </c>
      <c r="O304" s="116">
        <v>45236</v>
      </c>
    </row>
    <row r="305" spans="1:15" x14ac:dyDescent="0.25">
      <c r="A305">
        <v>41</v>
      </c>
      <c r="B305">
        <v>41</v>
      </c>
      <c r="C305" t="s">
        <v>73</v>
      </c>
      <c r="D305" t="s">
        <v>74</v>
      </c>
      <c r="E305" t="s">
        <v>75</v>
      </c>
      <c r="F305">
        <v>3.78</v>
      </c>
      <c r="G305">
        <v>94.863</v>
      </c>
      <c r="H305">
        <v>3071</v>
      </c>
      <c r="I305">
        <v>3334.8890000000001</v>
      </c>
      <c r="J305">
        <v>0.114</v>
      </c>
      <c r="K305">
        <v>0.625</v>
      </c>
      <c r="L305">
        <v>0.08</v>
      </c>
      <c r="M305">
        <v>-87.4</v>
      </c>
      <c r="N305" t="s">
        <v>629</v>
      </c>
      <c r="O305" s="116">
        <v>45236</v>
      </c>
    </row>
    <row r="306" spans="1:15" x14ac:dyDescent="0.25">
      <c r="A306">
        <v>42</v>
      </c>
      <c r="B306">
        <v>42</v>
      </c>
      <c r="C306" t="s">
        <v>76</v>
      </c>
      <c r="D306" t="s">
        <v>77</v>
      </c>
      <c r="E306" t="s">
        <v>75</v>
      </c>
      <c r="F306">
        <v>3.78</v>
      </c>
      <c r="G306">
        <v>191.108</v>
      </c>
      <c r="H306">
        <v>5682</v>
      </c>
      <c r="I306">
        <v>3127.3470000000002</v>
      </c>
      <c r="J306">
        <v>0.24399999999999999</v>
      </c>
      <c r="K306">
        <v>2.5059999999999998</v>
      </c>
      <c r="L306">
        <v>2.0099999999999998</v>
      </c>
      <c r="M306">
        <v>-19.8</v>
      </c>
      <c r="N306" t="s">
        <v>629</v>
      </c>
      <c r="O306" s="116">
        <v>45236</v>
      </c>
    </row>
    <row r="307" spans="1:15" x14ac:dyDescent="0.25">
      <c r="A307">
        <v>43</v>
      </c>
      <c r="B307">
        <v>43</v>
      </c>
      <c r="C307" t="s">
        <v>78</v>
      </c>
      <c r="D307" t="s">
        <v>79</v>
      </c>
      <c r="E307" t="s">
        <v>75</v>
      </c>
      <c r="F307">
        <v>3.78</v>
      </c>
      <c r="G307">
        <v>449.471</v>
      </c>
      <c r="H307">
        <v>14963</v>
      </c>
      <c r="I307">
        <v>3371.759</v>
      </c>
      <c r="J307">
        <v>0.53300000000000003</v>
      </c>
      <c r="K307">
        <v>6.2690000000000001</v>
      </c>
      <c r="L307">
        <v>6.28</v>
      </c>
      <c r="M307">
        <v>0.1</v>
      </c>
      <c r="N307" t="s">
        <v>629</v>
      </c>
      <c r="O307" s="116">
        <v>45236</v>
      </c>
    </row>
    <row r="308" spans="1:15" x14ac:dyDescent="0.25">
      <c r="A308">
        <v>44</v>
      </c>
      <c r="B308">
        <v>44</v>
      </c>
      <c r="C308" t="s">
        <v>80</v>
      </c>
      <c r="D308" t="s">
        <v>81</v>
      </c>
      <c r="E308" t="s">
        <v>75</v>
      </c>
      <c r="F308">
        <v>3.78</v>
      </c>
      <c r="G308">
        <v>1519.89</v>
      </c>
      <c r="H308">
        <v>52572</v>
      </c>
      <c r="I308">
        <v>3225.1309999999999</v>
      </c>
      <c r="J308">
        <v>1.885</v>
      </c>
      <c r="K308">
        <v>25</v>
      </c>
      <c r="L308">
        <v>26.25</v>
      </c>
      <c r="M308">
        <v>5</v>
      </c>
      <c r="N308" t="s">
        <v>629</v>
      </c>
      <c r="O308" s="116">
        <v>45236</v>
      </c>
    </row>
    <row r="309" spans="1:15" x14ac:dyDescent="0.25">
      <c r="A309">
        <v>45</v>
      </c>
      <c r="B309">
        <v>45</v>
      </c>
      <c r="C309" t="s">
        <v>82</v>
      </c>
      <c r="D309" t="s">
        <v>16</v>
      </c>
      <c r="E309" t="s">
        <v>12</v>
      </c>
      <c r="F309">
        <v>3.81</v>
      </c>
      <c r="G309">
        <v>16.706</v>
      </c>
      <c r="H309">
        <v>473</v>
      </c>
      <c r="N309" t="s">
        <v>629</v>
      </c>
      <c r="O309" s="116">
        <v>45236</v>
      </c>
    </row>
    <row r="310" spans="1:15" x14ac:dyDescent="0.25">
      <c r="A310">
        <v>46</v>
      </c>
      <c r="B310">
        <v>46</v>
      </c>
      <c r="C310" t="s">
        <v>83</v>
      </c>
      <c r="D310" t="s">
        <v>18</v>
      </c>
      <c r="E310" t="s">
        <v>12</v>
      </c>
      <c r="F310">
        <v>3.81</v>
      </c>
      <c r="G310">
        <v>26.536000000000001</v>
      </c>
      <c r="H310">
        <v>537</v>
      </c>
      <c r="N310" t="s">
        <v>629</v>
      </c>
      <c r="O310" s="116">
        <v>45236</v>
      </c>
    </row>
    <row r="311" spans="1:15" x14ac:dyDescent="0.25">
      <c r="A311">
        <v>47</v>
      </c>
      <c r="B311">
        <v>47</v>
      </c>
      <c r="C311" t="s">
        <v>84</v>
      </c>
      <c r="D311" t="s">
        <v>22</v>
      </c>
      <c r="E311" t="s">
        <v>23</v>
      </c>
      <c r="F311">
        <v>3.78</v>
      </c>
      <c r="G311">
        <v>44.494</v>
      </c>
      <c r="H311">
        <v>1585</v>
      </c>
      <c r="I311">
        <v>2990.7449999999999</v>
      </c>
      <c r="J311">
        <v>0.06</v>
      </c>
      <c r="K311">
        <v>0.17499999999999999</v>
      </c>
      <c r="N311" t="s">
        <v>630</v>
      </c>
      <c r="O311" s="116">
        <v>45236</v>
      </c>
    </row>
    <row r="312" spans="1:15" x14ac:dyDescent="0.25">
      <c r="A312">
        <v>48</v>
      </c>
      <c r="B312">
        <v>48</v>
      </c>
      <c r="C312" t="s">
        <v>85</v>
      </c>
      <c r="D312" t="s">
        <v>25</v>
      </c>
      <c r="E312" t="s">
        <v>23</v>
      </c>
      <c r="F312">
        <v>3.78</v>
      </c>
      <c r="G312">
        <v>89.744</v>
      </c>
      <c r="H312">
        <v>2579</v>
      </c>
      <c r="I312">
        <v>3253.1309999999999</v>
      </c>
      <c r="J312">
        <v>0.11</v>
      </c>
      <c r="K312">
        <v>0.28100000000000003</v>
      </c>
      <c r="L312">
        <v>0.03</v>
      </c>
      <c r="M312">
        <v>-90</v>
      </c>
      <c r="N312" t="s">
        <v>629</v>
      </c>
      <c r="O312" s="116">
        <v>45236</v>
      </c>
    </row>
    <row r="313" spans="1:15" x14ac:dyDescent="0.25">
      <c r="A313">
        <v>49</v>
      </c>
      <c r="B313">
        <v>49</v>
      </c>
      <c r="C313" t="s">
        <v>86</v>
      </c>
      <c r="D313" t="s">
        <v>27</v>
      </c>
      <c r="E313" t="s">
        <v>23</v>
      </c>
      <c r="F313">
        <v>3.78</v>
      </c>
      <c r="G313">
        <v>79.804000000000002</v>
      </c>
      <c r="H313">
        <v>2635</v>
      </c>
      <c r="I313">
        <v>2768.087</v>
      </c>
      <c r="J313">
        <v>0.115</v>
      </c>
      <c r="K313">
        <v>0.44400000000000001</v>
      </c>
      <c r="L313">
        <v>0.1</v>
      </c>
      <c r="M313">
        <v>-77.099999999999994</v>
      </c>
      <c r="N313" t="s">
        <v>629</v>
      </c>
      <c r="O313" s="116">
        <v>45236</v>
      </c>
    </row>
    <row r="314" spans="1:15" x14ac:dyDescent="0.25">
      <c r="A314">
        <v>50</v>
      </c>
      <c r="B314">
        <v>50</v>
      </c>
      <c r="C314" t="s">
        <v>87</v>
      </c>
      <c r="D314" t="s">
        <v>29</v>
      </c>
      <c r="E314" t="s">
        <v>23</v>
      </c>
      <c r="F314">
        <v>3.78</v>
      </c>
      <c r="G314">
        <v>111.645</v>
      </c>
      <c r="H314">
        <v>3306</v>
      </c>
      <c r="I314">
        <v>3070.1959999999999</v>
      </c>
      <c r="J314">
        <v>0.14499999999999999</v>
      </c>
      <c r="K314">
        <v>0.71299999999999997</v>
      </c>
      <c r="L314">
        <v>0.55000000000000004</v>
      </c>
      <c r="M314">
        <v>-23.2</v>
      </c>
      <c r="N314" t="s">
        <v>629</v>
      </c>
      <c r="O314" s="116">
        <v>45236</v>
      </c>
    </row>
    <row r="315" spans="1:15" x14ac:dyDescent="0.25">
      <c r="A315">
        <v>51</v>
      </c>
      <c r="B315">
        <v>51</v>
      </c>
      <c r="C315" t="s">
        <v>88</v>
      </c>
      <c r="D315" t="s">
        <v>31</v>
      </c>
      <c r="E315" t="s">
        <v>23</v>
      </c>
      <c r="F315">
        <v>3.78</v>
      </c>
      <c r="G315">
        <v>159.70699999999999</v>
      </c>
      <c r="H315">
        <v>4651</v>
      </c>
      <c r="I315">
        <v>2763.4650000000001</v>
      </c>
      <c r="J315">
        <v>0.23100000000000001</v>
      </c>
      <c r="K315">
        <v>1.1379999999999999</v>
      </c>
      <c r="L315">
        <v>1.81</v>
      </c>
      <c r="M315">
        <v>59.4</v>
      </c>
      <c r="N315" t="s">
        <v>629</v>
      </c>
      <c r="O315" s="116">
        <v>45236</v>
      </c>
    </row>
    <row r="316" spans="1:15" x14ac:dyDescent="0.25">
      <c r="A316">
        <v>52</v>
      </c>
      <c r="B316">
        <v>52</v>
      </c>
      <c r="C316" t="s">
        <v>89</v>
      </c>
      <c r="D316" t="s">
        <v>33</v>
      </c>
      <c r="E316" t="s">
        <v>34</v>
      </c>
      <c r="F316">
        <v>3.78</v>
      </c>
      <c r="G316">
        <v>157.768</v>
      </c>
      <c r="H316">
        <v>4759</v>
      </c>
      <c r="I316">
        <v>2982.8009999999999</v>
      </c>
      <c r="J316">
        <v>0.21199999999999999</v>
      </c>
      <c r="K316">
        <v>1.825</v>
      </c>
      <c r="L316">
        <v>1.52</v>
      </c>
      <c r="M316">
        <v>-16.5</v>
      </c>
      <c r="N316" t="s">
        <v>629</v>
      </c>
      <c r="O316" s="116">
        <v>45236</v>
      </c>
    </row>
    <row r="317" spans="1:15" x14ac:dyDescent="0.25">
      <c r="A317">
        <v>53</v>
      </c>
      <c r="B317">
        <v>53</v>
      </c>
      <c r="C317" t="s">
        <v>90</v>
      </c>
      <c r="D317" t="s">
        <v>12</v>
      </c>
      <c r="E317" t="s">
        <v>12</v>
      </c>
      <c r="I317">
        <v>1.2629999999999999</v>
      </c>
      <c r="O317" s="116">
        <v>45236</v>
      </c>
    </row>
    <row r="318" spans="1:15" x14ac:dyDescent="0.25">
      <c r="A318">
        <v>54</v>
      </c>
      <c r="B318">
        <v>54</v>
      </c>
      <c r="C318" t="s">
        <v>91</v>
      </c>
      <c r="D318" t="s">
        <v>37</v>
      </c>
      <c r="E318" t="s">
        <v>34</v>
      </c>
      <c r="F318">
        <v>3.78</v>
      </c>
      <c r="G318">
        <v>193.97499999999999</v>
      </c>
      <c r="H318">
        <v>6727</v>
      </c>
      <c r="I318">
        <v>3350.3409999999999</v>
      </c>
      <c r="J318">
        <v>0.23200000000000001</v>
      </c>
      <c r="K318">
        <v>2.919</v>
      </c>
      <c r="L318">
        <v>1.82</v>
      </c>
      <c r="M318">
        <v>-37.700000000000003</v>
      </c>
      <c r="N318" t="s">
        <v>629</v>
      </c>
      <c r="O318" s="116">
        <v>45236</v>
      </c>
    </row>
    <row r="319" spans="1:15" x14ac:dyDescent="0.25">
      <c r="A319">
        <v>55</v>
      </c>
      <c r="B319">
        <v>55</v>
      </c>
      <c r="C319" t="s">
        <v>92</v>
      </c>
      <c r="D319" t="s">
        <v>39</v>
      </c>
      <c r="E319" t="s">
        <v>34</v>
      </c>
      <c r="F319">
        <v>3.78</v>
      </c>
      <c r="G319">
        <v>335.471</v>
      </c>
      <c r="H319">
        <v>11180</v>
      </c>
      <c r="I319">
        <v>2541.9160000000002</v>
      </c>
      <c r="J319">
        <v>0.52800000000000002</v>
      </c>
      <c r="K319">
        <v>4.6689999999999996</v>
      </c>
      <c r="L319">
        <v>6.2</v>
      </c>
      <c r="M319">
        <v>32.799999999999997</v>
      </c>
      <c r="N319" t="s">
        <v>629</v>
      </c>
      <c r="O319" s="116">
        <v>45236</v>
      </c>
    </row>
    <row r="320" spans="1:15" x14ac:dyDescent="0.25">
      <c r="A320">
        <v>56</v>
      </c>
      <c r="B320">
        <v>56</v>
      </c>
      <c r="C320" t="s">
        <v>93</v>
      </c>
      <c r="D320" t="s">
        <v>41</v>
      </c>
      <c r="E320" t="s">
        <v>34</v>
      </c>
      <c r="F320">
        <v>3.78</v>
      </c>
      <c r="G320">
        <v>445.52800000000002</v>
      </c>
      <c r="H320">
        <v>14562</v>
      </c>
      <c r="I320">
        <v>3151.3209999999999</v>
      </c>
      <c r="J320">
        <v>0.56599999999999995</v>
      </c>
      <c r="K320">
        <v>7.45</v>
      </c>
      <c r="L320">
        <v>6.75</v>
      </c>
      <c r="M320">
        <v>-9.3000000000000007</v>
      </c>
      <c r="N320" t="s">
        <v>629</v>
      </c>
      <c r="O320" s="116">
        <v>45236</v>
      </c>
    </row>
    <row r="321" spans="1:15" x14ac:dyDescent="0.25">
      <c r="A321">
        <v>57</v>
      </c>
      <c r="B321">
        <v>57</v>
      </c>
      <c r="C321" t="s">
        <v>94</v>
      </c>
      <c r="D321" t="s">
        <v>43</v>
      </c>
      <c r="E321" t="s">
        <v>34</v>
      </c>
      <c r="F321">
        <v>3.78</v>
      </c>
      <c r="G321">
        <v>725.71100000000001</v>
      </c>
      <c r="H321">
        <v>25169</v>
      </c>
      <c r="I321">
        <v>3307.1219999999998</v>
      </c>
      <c r="J321">
        <v>0.878</v>
      </c>
      <c r="K321">
        <v>11.875</v>
      </c>
      <c r="L321">
        <v>11.37</v>
      </c>
      <c r="M321">
        <v>-4.3</v>
      </c>
      <c r="N321" t="s">
        <v>629</v>
      </c>
      <c r="O321" s="116">
        <v>45236</v>
      </c>
    </row>
    <row r="322" spans="1:15" x14ac:dyDescent="0.25">
      <c r="A322">
        <v>58</v>
      </c>
      <c r="B322">
        <v>58</v>
      </c>
      <c r="C322" t="s">
        <v>95</v>
      </c>
      <c r="D322" t="s">
        <v>45</v>
      </c>
      <c r="E322" t="s">
        <v>34</v>
      </c>
      <c r="F322">
        <v>3.78</v>
      </c>
      <c r="G322">
        <v>1252.3119999999999</v>
      </c>
      <c r="H322">
        <v>42857</v>
      </c>
      <c r="I322">
        <v>3103.8449999999998</v>
      </c>
      <c r="J322">
        <v>1.6140000000000001</v>
      </c>
      <c r="K322">
        <v>19.125</v>
      </c>
      <c r="L322">
        <v>22.25</v>
      </c>
      <c r="M322">
        <v>16.3</v>
      </c>
      <c r="N322" t="s">
        <v>629</v>
      </c>
      <c r="O322" s="116">
        <v>45236</v>
      </c>
    </row>
    <row r="323" spans="1:15" x14ac:dyDescent="0.25">
      <c r="A323">
        <v>59</v>
      </c>
      <c r="B323">
        <v>59</v>
      </c>
      <c r="C323" t="s">
        <v>96</v>
      </c>
      <c r="D323" t="s">
        <v>47</v>
      </c>
      <c r="E323" t="s">
        <v>34</v>
      </c>
      <c r="F323">
        <v>3.78</v>
      </c>
      <c r="G323">
        <v>2141.835</v>
      </c>
      <c r="H323">
        <v>73548</v>
      </c>
      <c r="I323">
        <v>3365.248</v>
      </c>
      <c r="J323">
        <v>2.5459999999999998</v>
      </c>
      <c r="K323">
        <v>30.5</v>
      </c>
      <c r="L323">
        <v>36.020000000000003</v>
      </c>
      <c r="M323">
        <v>18.100000000000001</v>
      </c>
      <c r="N323" t="s">
        <v>629</v>
      </c>
      <c r="O323" s="116">
        <v>45236</v>
      </c>
    </row>
    <row r="324" spans="1:15" x14ac:dyDescent="0.25">
      <c r="A324">
        <v>60</v>
      </c>
      <c r="B324">
        <v>60</v>
      </c>
      <c r="C324" t="s">
        <v>97</v>
      </c>
      <c r="D324" t="s">
        <v>12</v>
      </c>
      <c r="E324" t="s">
        <v>12</v>
      </c>
      <c r="I324">
        <v>1.55</v>
      </c>
      <c r="O324" s="116">
        <v>45236</v>
      </c>
    </row>
    <row r="325" spans="1:15" x14ac:dyDescent="0.25">
      <c r="A325">
        <v>61</v>
      </c>
      <c r="B325">
        <v>61</v>
      </c>
      <c r="C325" t="s">
        <v>98</v>
      </c>
      <c r="D325" t="s">
        <v>50</v>
      </c>
      <c r="E325" t="s">
        <v>34</v>
      </c>
      <c r="F325">
        <v>3.78</v>
      </c>
      <c r="G325">
        <v>3087.364</v>
      </c>
      <c r="H325">
        <v>107125</v>
      </c>
      <c r="I325">
        <v>3673.549</v>
      </c>
      <c r="J325">
        <v>3.3620000000000001</v>
      </c>
      <c r="K325">
        <v>48.75</v>
      </c>
      <c r="L325">
        <v>48.08</v>
      </c>
      <c r="M325">
        <v>-1.4</v>
      </c>
      <c r="N325" t="s">
        <v>629</v>
      </c>
      <c r="O325" s="116">
        <v>45236</v>
      </c>
    </row>
    <row r="326" spans="1:15" x14ac:dyDescent="0.25">
      <c r="A326">
        <v>62</v>
      </c>
      <c r="B326">
        <v>62</v>
      </c>
      <c r="C326" t="s">
        <v>99</v>
      </c>
      <c r="D326" t="s">
        <v>52</v>
      </c>
      <c r="E326" t="s">
        <v>34</v>
      </c>
      <c r="F326">
        <v>3.78</v>
      </c>
      <c r="G326">
        <v>5185.91</v>
      </c>
      <c r="H326">
        <v>177930</v>
      </c>
      <c r="I326">
        <v>4066.942</v>
      </c>
      <c r="J326">
        <v>5.101</v>
      </c>
      <c r="K326">
        <v>78.125</v>
      </c>
      <c r="L326">
        <v>73.77</v>
      </c>
      <c r="M326">
        <v>-5.6</v>
      </c>
      <c r="N326" t="s">
        <v>629</v>
      </c>
      <c r="O326" s="116">
        <v>45236</v>
      </c>
    </row>
    <row r="327" spans="1:15" x14ac:dyDescent="0.25">
      <c r="A327">
        <v>63</v>
      </c>
      <c r="B327">
        <v>63</v>
      </c>
      <c r="C327" t="s">
        <v>100</v>
      </c>
      <c r="D327" t="s">
        <v>54</v>
      </c>
      <c r="E327" t="s">
        <v>34</v>
      </c>
      <c r="F327">
        <v>3.78</v>
      </c>
      <c r="G327">
        <v>8270.1890000000003</v>
      </c>
      <c r="H327">
        <v>287977</v>
      </c>
      <c r="I327">
        <v>3980.4259999999999</v>
      </c>
      <c r="J327">
        <v>8.3109999999999999</v>
      </c>
      <c r="K327">
        <v>125</v>
      </c>
      <c r="L327">
        <v>121.21</v>
      </c>
      <c r="M327">
        <v>-3</v>
      </c>
      <c r="N327" t="s">
        <v>629</v>
      </c>
      <c r="O327" s="116">
        <v>45236</v>
      </c>
    </row>
    <row r="328" spans="1:15" x14ac:dyDescent="0.25">
      <c r="A328">
        <v>64</v>
      </c>
      <c r="B328">
        <v>64</v>
      </c>
      <c r="C328" t="s">
        <v>101</v>
      </c>
      <c r="D328" t="s">
        <v>56</v>
      </c>
      <c r="E328" t="s">
        <v>23</v>
      </c>
      <c r="F328">
        <v>3.78</v>
      </c>
      <c r="G328">
        <v>8570.1260000000002</v>
      </c>
      <c r="H328">
        <v>291253</v>
      </c>
      <c r="I328">
        <v>4885.2389999999996</v>
      </c>
      <c r="J328">
        <v>7.0170000000000003</v>
      </c>
      <c r="K328">
        <v>200</v>
      </c>
      <c r="L328">
        <v>102.09</v>
      </c>
      <c r="M328">
        <v>-49</v>
      </c>
      <c r="N328" t="s">
        <v>629</v>
      </c>
      <c r="O328" s="116">
        <v>45236</v>
      </c>
    </row>
    <row r="329" spans="1:15" x14ac:dyDescent="0.25">
      <c r="A329">
        <v>65</v>
      </c>
      <c r="B329">
        <v>65</v>
      </c>
      <c r="C329" t="s">
        <v>102</v>
      </c>
      <c r="D329" t="s">
        <v>58</v>
      </c>
      <c r="E329" t="s">
        <v>23</v>
      </c>
      <c r="F329">
        <v>3.78</v>
      </c>
      <c r="G329">
        <v>20518.282999999999</v>
      </c>
      <c r="H329">
        <v>706717</v>
      </c>
      <c r="I329">
        <v>6843.28</v>
      </c>
      <c r="J329">
        <v>11.993</v>
      </c>
      <c r="K329">
        <v>325.625</v>
      </c>
      <c r="L329">
        <v>175.63</v>
      </c>
      <c r="M329">
        <v>-46.1</v>
      </c>
      <c r="N329" t="s">
        <v>629</v>
      </c>
      <c r="O329" s="116">
        <v>45237</v>
      </c>
    </row>
    <row r="330" spans="1:15" x14ac:dyDescent="0.25">
      <c r="A330">
        <v>66</v>
      </c>
      <c r="B330">
        <v>66</v>
      </c>
      <c r="C330" t="s">
        <v>103</v>
      </c>
      <c r="D330" t="s">
        <v>16</v>
      </c>
      <c r="E330" t="s">
        <v>12</v>
      </c>
      <c r="F330">
        <v>3.81</v>
      </c>
      <c r="G330">
        <v>13.005000000000001</v>
      </c>
      <c r="H330">
        <v>297</v>
      </c>
      <c r="I330">
        <v>0.37</v>
      </c>
      <c r="J330">
        <v>140.595</v>
      </c>
      <c r="L330">
        <v>2076.0300000000002</v>
      </c>
      <c r="N330" t="s">
        <v>629</v>
      </c>
      <c r="O330" s="116">
        <v>45237</v>
      </c>
    </row>
    <row r="331" spans="1:15" x14ac:dyDescent="0.25">
      <c r="A331">
        <v>67</v>
      </c>
      <c r="B331">
        <v>67</v>
      </c>
      <c r="C331" t="s">
        <v>104</v>
      </c>
      <c r="D331" t="s">
        <v>18</v>
      </c>
      <c r="E331" t="s">
        <v>12</v>
      </c>
      <c r="I331">
        <v>1.3280000000000001</v>
      </c>
      <c r="O331" s="116">
        <v>45237</v>
      </c>
    </row>
    <row r="332" spans="1:15" x14ac:dyDescent="0.25">
      <c r="A332">
        <v>68</v>
      </c>
      <c r="B332">
        <v>68</v>
      </c>
      <c r="C332" t="s">
        <v>105</v>
      </c>
      <c r="D332" t="s">
        <v>29</v>
      </c>
      <c r="E332" t="s">
        <v>23</v>
      </c>
      <c r="F332">
        <v>3.78</v>
      </c>
      <c r="G332">
        <v>117.315</v>
      </c>
      <c r="H332">
        <v>3438</v>
      </c>
      <c r="I332">
        <v>3113.3539999999998</v>
      </c>
      <c r="J332">
        <v>0.151</v>
      </c>
      <c r="K332">
        <v>0.71299999999999997</v>
      </c>
      <c r="L332">
        <v>0.62</v>
      </c>
      <c r="M332">
        <v>-12.3</v>
      </c>
      <c r="N332" t="s">
        <v>629</v>
      </c>
      <c r="O332" s="116">
        <v>45237</v>
      </c>
    </row>
    <row r="333" spans="1:15" x14ac:dyDescent="0.25">
      <c r="A333">
        <v>69</v>
      </c>
      <c r="B333">
        <v>69</v>
      </c>
      <c r="C333" t="s">
        <v>106</v>
      </c>
      <c r="D333" t="s">
        <v>31</v>
      </c>
      <c r="E333" t="s">
        <v>23</v>
      </c>
      <c r="F333">
        <v>3.78</v>
      </c>
      <c r="G333">
        <v>117.511</v>
      </c>
      <c r="H333">
        <v>3059</v>
      </c>
      <c r="I333">
        <v>2642.5210000000002</v>
      </c>
      <c r="J333">
        <v>0.17799999999999999</v>
      </c>
      <c r="K333">
        <v>1.1379999999999999</v>
      </c>
      <c r="L333">
        <v>1.03</v>
      </c>
      <c r="M333">
        <v>-9.8000000000000007</v>
      </c>
      <c r="N333" t="s">
        <v>629</v>
      </c>
      <c r="O333" s="116">
        <v>45237</v>
      </c>
    </row>
    <row r="334" spans="1:15" x14ac:dyDescent="0.25">
      <c r="A334">
        <v>70</v>
      </c>
      <c r="B334">
        <v>70</v>
      </c>
      <c r="C334" t="s">
        <v>107</v>
      </c>
      <c r="D334" t="s">
        <v>33</v>
      </c>
      <c r="E334" t="s">
        <v>34</v>
      </c>
      <c r="F334">
        <v>3.78</v>
      </c>
      <c r="G334">
        <v>156.739</v>
      </c>
      <c r="H334">
        <v>4706</v>
      </c>
      <c r="I334">
        <v>3064.16</v>
      </c>
      <c r="J334">
        <v>0.20499999999999999</v>
      </c>
      <c r="K334">
        <v>1.825</v>
      </c>
      <c r="L334">
        <v>1.42</v>
      </c>
      <c r="M334">
        <v>-22.1</v>
      </c>
      <c r="N334" t="s">
        <v>629</v>
      </c>
      <c r="O334" s="116">
        <v>45237</v>
      </c>
    </row>
    <row r="335" spans="1:15" x14ac:dyDescent="0.25">
      <c r="A335">
        <v>71</v>
      </c>
      <c r="B335">
        <v>71</v>
      </c>
      <c r="C335" t="s">
        <v>108</v>
      </c>
      <c r="D335" t="s">
        <v>12</v>
      </c>
      <c r="E335" t="s">
        <v>12</v>
      </c>
      <c r="I335">
        <v>5.7030000000000003</v>
      </c>
      <c r="O335" s="116">
        <v>45237</v>
      </c>
    </row>
    <row r="336" spans="1:15" x14ac:dyDescent="0.25">
      <c r="A336">
        <v>72</v>
      </c>
      <c r="B336">
        <v>72</v>
      </c>
      <c r="C336" t="s">
        <v>109</v>
      </c>
      <c r="D336" t="s">
        <v>29</v>
      </c>
      <c r="E336" t="s">
        <v>23</v>
      </c>
      <c r="F336">
        <v>3.78</v>
      </c>
      <c r="G336">
        <v>94.069000000000003</v>
      </c>
      <c r="H336">
        <v>2660</v>
      </c>
      <c r="I336">
        <v>2424.3440000000001</v>
      </c>
      <c r="J336">
        <v>0.155</v>
      </c>
      <c r="K336">
        <v>0.71299999999999997</v>
      </c>
      <c r="L336">
        <v>0.69</v>
      </c>
      <c r="M336">
        <v>-3</v>
      </c>
      <c r="N336" t="s">
        <v>629</v>
      </c>
      <c r="O336" s="116">
        <v>45237</v>
      </c>
    </row>
    <row r="337" spans="1:15" x14ac:dyDescent="0.25">
      <c r="A337">
        <v>73</v>
      </c>
      <c r="B337">
        <v>73</v>
      </c>
      <c r="C337" t="s">
        <v>110</v>
      </c>
      <c r="D337" t="s">
        <v>31</v>
      </c>
      <c r="E337" t="s">
        <v>23</v>
      </c>
      <c r="F337">
        <v>3.78</v>
      </c>
      <c r="G337">
        <v>162.41300000000001</v>
      </c>
      <c r="H337">
        <v>5489</v>
      </c>
      <c r="I337">
        <v>3320.192</v>
      </c>
      <c r="J337">
        <v>0.19600000000000001</v>
      </c>
      <c r="K337">
        <v>1.1379999999999999</v>
      </c>
      <c r="L337">
        <v>1.29</v>
      </c>
      <c r="M337">
        <v>13.3</v>
      </c>
      <c r="N337" t="s">
        <v>629</v>
      </c>
      <c r="O337" s="116">
        <v>45237</v>
      </c>
    </row>
    <row r="338" spans="1:15" x14ac:dyDescent="0.25">
      <c r="A338">
        <v>74</v>
      </c>
      <c r="B338">
        <v>74</v>
      </c>
      <c r="C338" t="s">
        <v>111</v>
      </c>
      <c r="D338" t="s">
        <v>33</v>
      </c>
      <c r="E338" t="s">
        <v>34</v>
      </c>
      <c r="F338">
        <v>3.78</v>
      </c>
      <c r="G338">
        <v>145.76900000000001</v>
      </c>
      <c r="H338">
        <v>5063</v>
      </c>
      <c r="I338">
        <v>3262.3760000000002</v>
      </c>
      <c r="J338">
        <v>0.17899999999999999</v>
      </c>
      <c r="K338">
        <v>1.825</v>
      </c>
      <c r="L338">
        <v>1.04</v>
      </c>
      <c r="M338">
        <v>-43.1</v>
      </c>
      <c r="N338" t="s">
        <v>629</v>
      </c>
      <c r="O338" s="116">
        <v>45237</v>
      </c>
    </row>
    <row r="339" spans="1:15" x14ac:dyDescent="0.25">
      <c r="A339">
        <v>75</v>
      </c>
      <c r="B339">
        <v>75</v>
      </c>
      <c r="C339" t="s">
        <v>112</v>
      </c>
      <c r="D339" t="s">
        <v>12</v>
      </c>
      <c r="E339" t="s">
        <v>12</v>
      </c>
      <c r="F339">
        <v>3.79</v>
      </c>
      <c r="G339">
        <v>0.88</v>
      </c>
      <c r="H339">
        <v>95</v>
      </c>
      <c r="I339">
        <v>0.32200000000000001</v>
      </c>
      <c r="J339">
        <v>10.932</v>
      </c>
      <c r="L339">
        <v>159.94</v>
      </c>
      <c r="N339" t="s">
        <v>629</v>
      </c>
      <c r="O339" s="116">
        <v>45237</v>
      </c>
    </row>
    <row r="340" spans="1:15" x14ac:dyDescent="0.25">
      <c r="A340">
        <v>76</v>
      </c>
      <c r="B340">
        <v>76</v>
      </c>
      <c r="C340" t="s">
        <v>113</v>
      </c>
      <c r="D340" t="s">
        <v>29</v>
      </c>
      <c r="E340" t="s">
        <v>23</v>
      </c>
      <c r="F340">
        <v>3.78</v>
      </c>
      <c r="G340">
        <v>90.3</v>
      </c>
      <c r="H340">
        <v>2912</v>
      </c>
      <c r="I340">
        <v>3100.5970000000002</v>
      </c>
      <c r="J340">
        <v>0.11600000000000001</v>
      </c>
      <c r="K340">
        <v>0.71299999999999997</v>
      </c>
      <c r="L340">
        <v>0.12</v>
      </c>
      <c r="M340">
        <v>-83.3</v>
      </c>
      <c r="N340" t="s">
        <v>629</v>
      </c>
      <c r="O340" s="116">
        <v>45237</v>
      </c>
    </row>
    <row r="341" spans="1:15" x14ac:dyDescent="0.25">
      <c r="A341">
        <v>77</v>
      </c>
      <c r="B341">
        <v>77</v>
      </c>
      <c r="C341" t="s">
        <v>114</v>
      </c>
      <c r="D341" t="s">
        <v>31</v>
      </c>
      <c r="E341" t="s">
        <v>23</v>
      </c>
      <c r="F341">
        <v>3.78</v>
      </c>
      <c r="G341">
        <v>136.12899999999999</v>
      </c>
      <c r="H341">
        <v>4459</v>
      </c>
      <c r="I341">
        <v>3376.1849999999999</v>
      </c>
      <c r="J341">
        <v>0.161</v>
      </c>
      <c r="K341">
        <v>1.1379999999999999</v>
      </c>
      <c r="L341">
        <v>0.78</v>
      </c>
      <c r="M341">
        <v>-31.4</v>
      </c>
      <c r="N341" t="s">
        <v>629</v>
      </c>
      <c r="O341" s="116">
        <v>45237</v>
      </c>
    </row>
    <row r="342" spans="1:15" x14ac:dyDescent="0.25">
      <c r="A342">
        <v>78</v>
      </c>
      <c r="B342">
        <v>78</v>
      </c>
      <c r="C342" t="s">
        <v>115</v>
      </c>
      <c r="D342" t="s">
        <v>33</v>
      </c>
      <c r="E342" t="s">
        <v>34</v>
      </c>
      <c r="F342">
        <v>3.78</v>
      </c>
      <c r="G342">
        <v>168.72800000000001</v>
      </c>
      <c r="H342">
        <v>5698</v>
      </c>
      <c r="I342">
        <v>3313.9789999999998</v>
      </c>
      <c r="J342">
        <v>0.20399999999999999</v>
      </c>
      <c r="K342">
        <v>1.825</v>
      </c>
      <c r="L342">
        <v>1.41</v>
      </c>
      <c r="M342">
        <v>-22.9</v>
      </c>
      <c r="N342" t="s">
        <v>629</v>
      </c>
      <c r="O342" s="116">
        <v>45237</v>
      </c>
    </row>
    <row r="343" spans="1:15" x14ac:dyDescent="0.25">
      <c r="A343">
        <v>79</v>
      </c>
      <c r="B343">
        <v>79</v>
      </c>
      <c r="C343" t="s">
        <v>116</v>
      </c>
      <c r="D343" t="s">
        <v>12</v>
      </c>
      <c r="E343" t="s">
        <v>12</v>
      </c>
      <c r="I343">
        <v>4.5970000000000004</v>
      </c>
      <c r="O343" s="116">
        <v>45237</v>
      </c>
    </row>
    <row r="344" spans="1:15" x14ac:dyDescent="0.25">
      <c r="A344">
        <v>80</v>
      </c>
      <c r="B344">
        <v>80</v>
      </c>
      <c r="C344" t="s">
        <v>117</v>
      </c>
      <c r="D344" t="s">
        <v>74</v>
      </c>
      <c r="E344" t="s">
        <v>75</v>
      </c>
      <c r="F344">
        <v>3.78</v>
      </c>
      <c r="G344">
        <v>122.98</v>
      </c>
      <c r="H344">
        <v>3746</v>
      </c>
      <c r="I344">
        <v>3603.3850000000002</v>
      </c>
      <c r="J344">
        <v>0.13700000000000001</v>
      </c>
      <c r="K344">
        <v>0.625</v>
      </c>
      <c r="L344">
        <v>0.41</v>
      </c>
      <c r="M344">
        <v>-33.6</v>
      </c>
      <c r="N344" t="s">
        <v>629</v>
      </c>
      <c r="O344" s="116">
        <v>45237</v>
      </c>
    </row>
    <row r="345" spans="1:15" x14ac:dyDescent="0.25">
      <c r="A345">
        <v>81</v>
      </c>
      <c r="B345">
        <v>81</v>
      </c>
      <c r="C345" t="s">
        <v>118</v>
      </c>
      <c r="D345" t="s">
        <v>77</v>
      </c>
      <c r="E345" t="s">
        <v>75</v>
      </c>
      <c r="F345">
        <v>3.78</v>
      </c>
      <c r="G345">
        <v>213.334</v>
      </c>
      <c r="H345">
        <v>7274</v>
      </c>
      <c r="I345">
        <v>2887.97</v>
      </c>
      <c r="J345">
        <v>0.29499999999999998</v>
      </c>
      <c r="K345">
        <v>2.5059999999999998</v>
      </c>
      <c r="L345">
        <v>2.76</v>
      </c>
      <c r="M345">
        <v>10.3</v>
      </c>
      <c r="N345" t="s">
        <v>629</v>
      </c>
      <c r="O345" s="116">
        <v>45237</v>
      </c>
    </row>
    <row r="346" spans="1:15" x14ac:dyDescent="0.25">
      <c r="A346">
        <v>82</v>
      </c>
      <c r="B346">
        <v>82</v>
      </c>
      <c r="C346" t="s">
        <v>119</v>
      </c>
      <c r="D346" t="s">
        <v>79</v>
      </c>
      <c r="E346" t="s">
        <v>75</v>
      </c>
      <c r="F346">
        <v>3.78</v>
      </c>
      <c r="G346">
        <v>390.65</v>
      </c>
      <c r="H346">
        <v>13088</v>
      </c>
      <c r="I346">
        <v>3610.88</v>
      </c>
      <c r="J346">
        <v>0.433</v>
      </c>
      <c r="K346">
        <v>6.2690000000000001</v>
      </c>
      <c r="L346">
        <v>4.79</v>
      </c>
      <c r="M346">
        <v>-23.5</v>
      </c>
      <c r="N346" t="s">
        <v>629</v>
      </c>
      <c r="O346" s="116">
        <v>45237</v>
      </c>
    </row>
    <row r="347" spans="1:15" x14ac:dyDescent="0.25">
      <c r="A347">
        <v>83</v>
      </c>
      <c r="B347">
        <v>83</v>
      </c>
      <c r="C347" t="s">
        <v>120</v>
      </c>
      <c r="D347" t="s">
        <v>81</v>
      </c>
      <c r="E347" t="s">
        <v>75</v>
      </c>
      <c r="F347">
        <v>3.78</v>
      </c>
      <c r="G347">
        <v>1626.875</v>
      </c>
      <c r="H347">
        <v>56148</v>
      </c>
      <c r="I347">
        <v>3571.2869999999998</v>
      </c>
      <c r="J347">
        <v>1.8220000000000001</v>
      </c>
      <c r="K347">
        <v>25</v>
      </c>
      <c r="L347">
        <v>25.32</v>
      </c>
      <c r="M347">
        <v>1.3</v>
      </c>
      <c r="N347" t="s">
        <v>629</v>
      </c>
      <c r="O347" s="116">
        <v>45237</v>
      </c>
    </row>
    <row r="348" spans="1:15" x14ac:dyDescent="0.25">
      <c r="A348">
        <v>84</v>
      </c>
      <c r="B348">
        <v>84</v>
      </c>
      <c r="C348" t="s">
        <v>121</v>
      </c>
      <c r="D348" t="s">
        <v>12</v>
      </c>
      <c r="E348" t="s">
        <v>12</v>
      </c>
      <c r="F348">
        <v>3.83</v>
      </c>
      <c r="G348">
        <v>20.353999999999999</v>
      </c>
      <c r="H348">
        <v>553</v>
      </c>
      <c r="N348" t="s">
        <v>629</v>
      </c>
      <c r="O348" s="116">
        <v>45237</v>
      </c>
    </row>
    <row r="349" spans="1:15" x14ac:dyDescent="0.25">
      <c r="A349">
        <v>85</v>
      </c>
      <c r="B349">
        <v>85</v>
      </c>
      <c r="C349" t="s">
        <v>122</v>
      </c>
      <c r="D349" t="s">
        <v>12</v>
      </c>
      <c r="E349" t="s">
        <v>12</v>
      </c>
      <c r="F349">
        <v>3.83</v>
      </c>
      <c r="G349">
        <v>1.8049999999999999</v>
      </c>
      <c r="H349">
        <v>126</v>
      </c>
      <c r="N349" t="s">
        <v>629</v>
      </c>
      <c r="O349" s="116">
        <v>45237</v>
      </c>
    </row>
    <row r="350" spans="1:15" x14ac:dyDescent="0.25">
      <c r="A350">
        <v>86</v>
      </c>
      <c r="B350">
        <v>86</v>
      </c>
      <c r="C350" t="s">
        <v>123</v>
      </c>
      <c r="D350" t="s">
        <v>47</v>
      </c>
      <c r="E350" t="s">
        <v>23</v>
      </c>
      <c r="F350">
        <v>3.78</v>
      </c>
      <c r="G350">
        <v>2152.8609999999999</v>
      </c>
      <c r="H350">
        <v>74098</v>
      </c>
      <c r="I350">
        <v>3342.74</v>
      </c>
      <c r="J350">
        <v>2.5760000000000001</v>
      </c>
      <c r="K350">
        <v>30.5</v>
      </c>
      <c r="L350">
        <v>36.47</v>
      </c>
      <c r="M350">
        <v>19.600000000000001</v>
      </c>
      <c r="N350" t="s">
        <v>629</v>
      </c>
      <c r="O350" s="116">
        <v>45237</v>
      </c>
    </row>
    <row r="351" spans="1:15" x14ac:dyDescent="0.25">
      <c r="A351">
        <v>87</v>
      </c>
      <c r="B351">
        <v>87</v>
      </c>
      <c r="C351" t="s">
        <v>124</v>
      </c>
      <c r="D351" t="s">
        <v>12</v>
      </c>
      <c r="E351" t="s">
        <v>12</v>
      </c>
      <c r="F351">
        <v>3.82</v>
      </c>
      <c r="G351">
        <v>12.763999999999999</v>
      </c>
      <c r="H351">
        <v>267</v>
      </c>
      <c r="N351" t="s">
        <v>629</v>
      </c>
      <c r="O351" s="116">
        <v>45237</v>
      </c>
    </row>
    <row r="352" spans="1:15" x14ac:dyDescent="0.25">
      <c r="A352">
        <v>88</v>
      </c>
      <c r="B352">
        <v>88</v>
      </c>
      <c r="C352" t="s">
        <v>125</v>
      </c>
      <c r="D352" t="s">
        <v>126</v>
      </c>
      <c r="E352" t="s">
        <v>23</v>
      </c>
      <c r="F352">
        <v>3.78</v>
      </c>
      <c r="G352">
        <v>205.262</v>
      </c>
      <c r="H352">
        <v>6517</v>
      </c>
      <c r="I352">
        <v>4776.2719999999999</v>
      </c>
      <c r="J352">
        <v>0.17199999999999999</v>
      </c>
      <c r="L352">
        <v>0.94</v>
      </c>
      <c r="N352" t="s">
        <v>629</v>
      </c>
      <c r="O352" s="116">
        <v>45237</v>
      </c>
    </row>
    <row r="353" spans="1:15" x14ac:dyDescent="0.25">
      <c r="A353">
        <v>89</v>
      </c>
      <c r="B353">
        <v>89</v>
      </c>
      <c r="C353" t="s">
        <v>127</v>
      </c>
      <c r="D353" t="s">
        <v>128</v>
      </c>
      <c r="E353" t="s">
        <v>23</v>
      </c>
      <c r="F353">
        <v>3.78</v>
      </c>
      <c r="G353">
        <v>292.673</v>
      </c>
      <c r="H353">
        <v>9773</v>
      </c>
      <c r="I353">
        <v>3195.1410000000001</v>
      </c>
      <c r="J353">
        <v>0.36599999999999999</v>
      </c>
      <c r="L353">
        <v>3.81</v>
      </c>
      <c r="N353" t="s">
        <v>629</v>
      </c>
      <c r="O353" s="116">
        <v>45237</v>
      </c>
    </row>
    <row r="354" spans="1:15" x14ac:dyDescent="0.25">
      <c r="A354">
        <v>90</v>
      </c>
      <c r="B354">
        <v>90</v>
      </c>
      <c r="C354" t="s">
        <v>129</v>
      </c>
      <c r="D354" t="s">
        <v>130</v>
      </c>
      <c r="E354" t="s">
        <v>23</v>
      </c>
      <c r="F354">
        <v>3.78</v>
      </c>
      <c r="G354">
        <v>210.79400000000001</v>
      </c>
      <c r="H354">
        <v>7030</v>
      </c>
      <c r="I354">
        <v>4462.7370000000001</v>
      </c>
      <c r="J354">
        <v>0.189</v>
      </c>
      <c r="L354">
        <v>1.19</v>
      </c>
      <c r="N354" t="s">
        <v>629</v>
      </c>
      <c r="O354" s="116">
        <v>45237</v>
      </c>
    </row>
    <row r="355" spans="1:15" x14ac:dyDescent="0.25">
      <c r="A355">
        <v>91</v>
      </c>
      <c r="B355">
        <v>91</v>
      </c>
      <c r="C355" t="s">
        <v>131</v>
      </c>
      <c r="D355" t="s">
        <v>132</v>
      </c>
      <c r="E355" t="s">
        <v>23</v>
      </c>
      <c r="F355">
        <v>3.78</v>
      </c>
      <c r="G355">
        <v>144.76499999999999</v>
      </c>
      <c r="H355">
        <v>4211</v>
      </c>
      <c r="I355">
        <v>4447.9369999999999</v>
      </c>
      <c r="J355">
        <v>0.13</v>
      </c>
      <c r="L355">
        <v>0.32</v>
      </c>
      <c r="N355" t="s">
        <v>629</v>
      </c>
      <c r="O355" s="116">
        <v>45237</v>
      </c>
    </row>
    <row r="356" spans="1:15" x14ac:dyDescent="0.25">
      <c r="A356">
        <v>92</v>
      </c>
      <c r="B356">
        <v>92</v>
      </c>
      <c r="C356" t="s">
        <v>133</v>
      </c>
      <c r="D356" t="s">
        <v>134</v>
      </c>
      <c r="E356" t="s">
        <v>23</v>
      </c>
      <c r="F356">
        <v>3.78</v>
      </c>
      <c r="G356">
        <v>99.272000000000006</v>
      </c>
      <c r="H356">
        <v>2968</v>
      </c>
      <c r="I356">
        <v>4036.6390000000001</v>
      </c>
      <c r="J356">
        <v>9.8000000000000004E-2</v>
      </c>
      <c r="N356" t="s">
        <v>630</v>
      </c>
      <c r="O356" s="116">
        <v>45237</v>
      </c>
    </row>
    <row r="357" spans="1:15" x14ac:dyDescent="0.25">
      <c r="A357">
        <v>93</v>
      </c>
      <c r="B357">
        <v>93</v>
      </c>
      <c r="C357" t="s">
        <v>135</v>
      </c>
      <c r="D357" t="s">
        <v>136</v>
      </c>
      <c r="E357" t="s">
        <v>23</v>
      </c>
      <c r="F357">
        <v>3.77</v>
      </c>
      <c r="G357">
        <v>136.65799999999999</v>
      </c>
      <c r="H357">
        <v>4376</v>
      </c>
      <c r="I357">
        <v>3155.7080000000001</v>
      </c>
      <c r="J357">
        <v>0.17299999999999999</v>
      </c>
      <c r="L357">
        <v>0.96</v>
      </c>
      <c r="N357" t="s">
        <v>629</v>
      </c>
      <c r="O357" s="116">
        <v>45237</v>
      </c>
    </row>
    <row r="358" spans="1:15" x14ac:dyDescent="0.25">
      <c r="A358">
        <v>94</v>
      </c>
      <c r="B358">
        <v>94</v>
      </c>
      <c r="C358" t="s">
        <v>137</v>
      </c>
      <c r="D358" t="s">
        <v>12</v>
      </c>
      <c r="E358" t="s">
        <v>12</v>
      </c>
      <c r="F358">
        <v>3.83</v>
      </c>
      <c r="G358">
        <v>17.262</v>
      </c>
      <c r="H358">
        <v>362</v>
      </c>
      <c r="I358">
        <v>1.329</v>
      </c>
      <c r="J358">
        <v>51.954999999999998</v>
      </c>
      <c r="L358">
        <v>766.16</v>
      </c>
      <c r="N358" t="s">
        <v>629</v>
      </c>
      <c r="O358" s="116">
        <v>45237</v>
      </c>
    </row>
    <row r="359" spans="1:15" x14ac:dyDescent="0.25">
      <c r="A359">
        <v>95</v>
      </c>
      <c r="B359">
        <v>95</v>
      </c>
      <c r="C359" t="s">
        <v>138</v>
      </c>
      <c r="D359" t="s">
        <v>139</v>
      </c>
      <c r="E359" t="s">
        <v>23</v>
      </c>
      <c r="F359">
        <v>3.78</v>
      </c>
      <c r="G359">
        <v>110.127</v>
      </c>
      <c r="H359">
        <v>3275</v>
      </c>
      <c r="I359">
        <v>4054.9920000000002</v>
      </c>
      <c r="J359">
        <v>0.109</v>
      </c>
      <c r="L359">
        <v>0</v>
      </c>
      <c r="N359" t="s">
        <v>629</v>
      </c>
      <c r="O359" s="116">
        <v>45237</v>
      </c>
    </row>
    <row r="360" spans="1:15" x14ac:dyDescent="0.25">
      <c r="A360">
        <v>96</v>
      </c>
      <c r="B360">
        <v>96</v>
      </c>
      <c r="C360" t="s">
        <v>140</v>
      </c>
      <c r="D360" t="s">
        <v>141</v>
      </c>
      <c r="E360" t="s">
        <v>23</v>
      </c>
      <c r="F360">
        <v>3.78</v>
      </c>
      <c r="G360">
        <v>98.905000000000001</v>
      </c>
      <c r="H360">
        <v>2884</v>
      </c>
      <c r="I360">
        <v>4225.4459999999999</v>
      </c>
      <c r="J360">
        <v>9.4E-2</v>
      </c>
      <c r="N360" t="s">
        <v>630</v>
      </c>
      <c r="O360" s="116">
        <v>45237</v>
      </c>
    </row>
    <row r="361" spans="1:15" x14ac:dyDescent="0.25">
      <c r="A361">
        <v>97</v>
      </c>
      <c r="B361">
        <v>97</v>
      </c>
      <c r="C361" t="s">
        <v>142</v>
      </c>
      <c r="D361" t="s">
        <v>143</v>
      </c>
      <c r="E361" t="s">
        <v>23</v>
      </c>
      <c r="F361">
        <v>3.77</v>
      </c>
      <c r="G361">
        <v>130.767</v>
      </c>
      <c r="H361">
        <v>3718</v>
      </c>
      <c r="I361">
        <v>4254.7669999999998</v>
      </c>
      <c r="J361">
        <v>0.123</v>
      </c>
      <c r="L361">
        <v>0.21</v>
      </c>
      <c r="N361" t="s">
        <v>629</v>
      </c>
      <c r="O361" s="116">
        <v>45237</v>
      </c>
    </row>
    <row r="362" spans="1:15" x14ac:dyDescent="0.25">
      <c r="A362">
        <v>98</v>
      </c>
      <c r="B362">
        <v>98</v>
      </c>
      <c r="C362" t="s">
        <v>144</v>
      </c>
      <c r="D362" t="s">
        <v>145</v>
      </c>
      <c r="E362" t="s">
        <v>23</v>
      </c>
      <c r="F362">
        <v>3.78</v>
      </c>
      <c r="G362">
        <v>137.994</v>
      </c>
      <c r="H362">
        <v>4125</v>
      </c>
      <c r="I362">
        <v>4188.7820000000002</v>
      </c>
      <c r="J362">
        <v>0.13200000000000001</v>
      </c>
      <c r="L362">
        <v>0.34</v>
      </c>
      <c r="N362" t="s">
        <v>629</v>
      </c>
      <c r="O362" s="116">
        <v>45237</v>
      </c>
    </row>
    <row r="363" spans="1:15" x14ac:dyDescent="0.25">
      <c r="A363">
        <v>99</v>
      </c>
      <c r="B363">
        <v>99</v>
      </c>
      <c r="C363" t="s">
        <v>146</v>
      </c>
      <c r="D363" t="s">
        <v>147</v>
      </c>
      <c r="E363" t="s">
        <v>23</v>
      </c>
      <c r="F363">
        <v>3.78</v>
      </c>
      <c r="G363">
        <v>140.797</v>
      </c>
      <c r="H363">
        <v>4509</v>
      </c>
      <c r="I363">
        <v>4496.683</v>
      </c>
      <c r="J363">
        <v>0.125</v>
      </c>
      <c r="L363">
        <v>0.25</v>
      </c>
      <c r="N363" t="s">
        <v>629</v>
      </c>
      <c r="O363" s="116">
        <v>45237</v>
      </c>
    </row>
    <row r="364" spans="1:15" x14ac:dyDescent="0.25">
      <c r="A364">
        <v>100</v>
      </c>
      <c r="B364">
        <v>100</v>
      </c>
      <c r="C364" t="s">
        <v>148</v>
      </c>
      <c r="D364" t="s">
        <v>149</v>
      </c>
      <c r="E364" t="s">
        <v>23</v>
      </c>
      <c r="F364">
        <v>3.78</v>
      </c>
      <c r="G364">
        <v>121.203</v>
      </c>
      <c r="H364">
        <v>3598</v>
      </c>
      <c r="I364">
        <v>4153.8059999999996</v>
      </c>
      <c r="J364">
        <v>0.11700000000000001</v>
      </c>
      <c r="L364">
        <v>0.12</v>
      </c>
      <c r="N364" t="s">
        <v>629</v>
      </c>
      <c r="O364" s="116">
        <v>45237</v>
      </c>
    </row>
    <row r="365" spans="1:15" x14ac:dyDescent="0.25">
      <c r="A365">
        <v>101</v>
      </c>
      <c r="B365">
        <v>101</v>
      </c>
      <c r="C365" t="s">
        <v>150</v>
      </c>
      <c r="D365" t="s">
        <v>12</v>
      </c>
      <c r="E365" t="s">
        <v>12</v>
      </c>
      <c r="F365">
        <v>3.82</v>
      </c>
      <c r="G365">
        <v>6.0979999999999999</v>
      </c>
      <c r="H365">
        <v>182</v>
      </c>
      <c r="N365" t="s">
        <v>629</v>
      </c>
      <c r="O365" s="116">
        <v>45237</v>
      </c>
    </row>
    <row r="366" spans="1:15" x14ac:dyDescent="0.25">
      <c r="A366">
        <v>102</v>
      </c>
      <c r="B366">
        <v>102</v>
      </c>
      <c r="C366" t="s">
        <v>151</v>
      </c>
      <c r="D366" t="s">
        <v>152</v>
      </c>
      <c r="E366" t="s">
        <v>23</v>
      </c>
      <c r="F366">
        <v>3.78</v>
      </c>
      <c r="G366">
        <v>108.098</v>
      </c>
      <c r="H366">
        <v>3082</v>
      </c>
      <c r="I366">
        <v>3209.4969999999998</v>
      </c>
      <c r="J366">
        <v>0.13500000000000001</v>
      </c>
      <c r="L366">
        <v>0.39</v>
      </c>
      <c r="N366" t="s">
        <v>629</v>
      </c>
      <c r="O366" s="116">
        <v>45237</v>
      </c>
    </row>
    <row r="367" spans="1:15" x14ac:dyDescent="0.25">
      <c r="A367">
        <v>103</v>
      </c>
      <c r="B367">
        <v>103</v>
      </c>
      <c r="C367" t="s">
        <v>153</v>
      </c>
      <c r="D367" t="s">
        <v>154</v>
      </c>
      <c r="E367" t="s">
        <v>23</v>
      </c>
      <c r="F367">
        <v>3.78</v>
      </c>
      <c r="G367">
        <v>139.49199999999999</v>
      </c>
      <c r="H367">
        <v>4379</v>
      </c>
      <c r="I367">
        <v>3877.0439999999999</v>
      </c>
      <c r="J367">
        <v>0.14399999999999999</v>
      </c>
      <c r="L367">
        <v>0.52</v>
      </c>
      <c r="N367" t="s">
        <v>629</v>
      </c>
      <c r="O367" s="116">
        <v>45237</v>
      </c>
    </row>
    <row r="368" spans="1:15" x14ac:dyDescent="0.25">
      <c r="A368">
        <v>104</v>
      </c>
      <c r="B368">
        <v>104</v>
      </c>
      <c r="C368" t="s">
        <v>155</v>
      </c>
      <c r="D368" t="s">
        <v>156</v>
      </c>
      <c r="E368" t="s">
        <v>23</v>
      </c>
      <c r="F368">
        <v>3.78</v>
      </c>
      <c r="G368">
        <v>106.80800000000001</v>
      </c>
      <c r="H368">
        <v>3014</v>
      </c>
      <c r="I368">
        <v>3869.1379999999999</v>
      </c>
      <c r="J368">
        <v>0.11</v>
      </c>
      <c r="L368">
        <v>0.03</v>
      </c>
      <c r="N368" t="s">
        <v>629</v>
      </c>
      <c r="O368" s="116">
        <v>45237</v>
      </c>
    </row>
    <row r="369" spans="1:15" x14ac:dyDescent="0.25">
      <c r="A369">
        <v>105</v>
      </c>
      <c r="B369">
        <v>105</v>
      </c>
      <c r="C369" t="s">
        <v>157</v>
      </c>
      <c r="D369" t="s">
        <v>158</v>
      </c>
      <c r="E369" t="s">
        <v>23</v>
      </c>
      <c r="F369">
        <v>3.77</v>
      </c>
      <c r="G369">
        <v>94.632000000000005</v>
      </c>
      <c r="H369">
        <v>2824</v>
      </c>
      <c r="I369">
        <v>3451.2069999999999</v>
      </c>
      <c r="J369">
        <v>0.11</v>
      </c>
      <c r="L369">
        <v>0.02</v>
      </c>
      <c r="N369" t="s">
        <v>629</v>
      </c>
      <c r="O369" s="116">
        <v>45237</v>
      </c>
    </row>
    <row r="370" spans="1:15" x14ac:dyDescent="0.25">
      <c r="A370">
        <v>106</v>
      </c>
      <c r="B370">
        <v>106</v>
      </c>
      <c r="C370" t="s">
        <v>159</v>
      </c>
      <c r="D370" t="s">
        <v>160</v>
      </c>
      <c r="E370" t="s">
        <v>23</v>
      </c>
      <c r="F370">
        <v>3.78</v>
      </c>
      <c r="G370">
        <v>83.840999999999994</v>
      </c>
      <c r="H370">
        <v>2740</v>
      </c>
      <c r="I370">
        <v>3384.8389999999999</v>
      </c>
      <c r="J370">
        <v>9.9000000000000005E-2</v>
      </c>
      <c r="N370" t="s">
        <v>630</v>
      </c>
      <c r="O370" s="116">
        <v>45237</v>
      </c>
    </row>
    <row r="371" spans="1:15" x14ac:dyDescent="0.25">
      <c r="A371">
        <v>107</v>
      </c>
      <c r="B371">
        <v>107</v>
      </c>
      <c r="C371" t="s">
        <v>161</v>
      </c>
      <c r="D371" t="s">
        <v>162</v>
      </c>
      <c r="E371" t="s">
        <v>23</v>
      </c>
      <c r="F371">
        <v>3.78</v>
      </c>
      <c r="G371">
        <v>78.491</v>
      </c>
      <c r="H371">
        <v>2813</v>
      </c>
      <c r="I371">
        <v>3411.54</v>
      </c>
      <c r="J371">
        <v>9.1999999999999998E-2</v>
      </c>
      <c r="N371" t="s">
        <v>630</v>
      </c>
      <c r="O371" s="116">
        <v>45237</v>
      </c>
    </row>
    <row r="372" spans="1:15" x14ac:dyDescent="0.25">
      <c r="A372">
        <v>108</v>
      </c>
      <c r="B372">
        <v>108</v>
      </c>
      <c r="C372" t="s">
        <v>163</v>
      </c>
      <c r="D372" t="s">
        <v>12</v>
      </c>
      <c r="E372" t="s">
        <v>12</v>
      </c>
      <c r="F372">
        <v>3.82</v>
      </c>
      <c r="G372">
        <v>2.7949999999999999</v>
      </c>
      <c r="H372">
        <v>99</v>
      </c>
      <c r="N372" t="s">
        <v>629</v>
      </c>
      <c r="O372" s="116">
        <v>45237</v>
      </c>
    </row>
    <row r="373" spans="1:15" x14ac:dyDescent="0.25">
      <c r="A373">
        <v>109</v>
      </c>
      <c r="B373">
        <v>109</v>
      </c>
      <c r="C373" t="s">
        <v>164</v>
      </c>
      <c r="D373" t="s">
        <v>47</v>
      </c>
      <c r="E373" t="s">
        <v>23</v>
      </c>
      <c r="F373">
        <v>3.78</v>
      </c>
      <c r="G373">
        <v>2132.0039999999999</v>
      </c>
      <c r="H373">
        <v>73766</v>
      </c>
      <c r="I373">
        <v>3304.299</v>
      </c>
      <c r="J373">
        <v>2.581</v>
      </c>
      <c r="K373">
        <v>30.5</v>
      </c>
      <c r="L373">
        <v>36.54</v>
      </c>
      <c r="M373">
        <v>19.8</v>
      </c>
      <c r="N373" t="s">
        <v>629</v>
      </c>
      <c r="O373" s="116">
        <v>45237</v>
      </c>
    </row>
    <row r="374" spans="1:15" x14ac:dyDescent="0.25">
      <c r="A374">
        <v>110</v>
      </c>
      <c r="B374">
        <v>110</v>
      </c>
      <c r="C374" t="s">
        <v>165</v>
      </c>
      <c r="D374" t="s">
        <v>12</v>
      </c>
      <c r="E374" t="s">
        <v>12</v>
      </c>
      <c r="I374">
        <v>3.3109999999999999</v>
      </c>
      <c r="O374" s="116">
        <v>45237</v>
      </c>
    </row>
    <row r="375" spans="1:15" x14ac:dyDescent="0.25">
      <c r="A375">
        <v>111</v>
      </c>
      <c r="B375">
        <v>111</v>
      </c>
      <c r="C375" t="s">
        <v>166</v>
      </c>
      <c r="D375" t="s">
        <v>167</v>
      </c>
      <c r="E375" t="s">
        <v>23</v>
      </c>
      <c r="F375">
        <v>3.78</v>
      </c>
      <c r="G375">
        <v>372.56400000000002</v>
      </c>
      <c r="H375">
        <v>13071</v>
      </c>
      <c r="I375">
        <v>3946.0839999999998</v>
      </c>
      <c r="J375">
        <v>0.378</v>
      </c>
      <c r="L375">
        <v>3.98</v>
      </c>
      <c r="N375" t="s">
        <v>629</v>
      </c>
      <c r="O375" s="116">
        <v>45237</v>
      </c>
    </row>
    <row r="376" spans="1:15" x14ac:dyDescent="0.25">
      <c r="A376">
        <v>112</v>
      </c>
      <c r="B376">
        <v>112</v>
      </c>
      <c r="C376" t="s">
        <v>168</v>
      </c>
      <c r="D376" t="s">
        <v>169</v>
      </c>
      <c r="E376" t="s">
        <v>23</v>
      </c>
      <c r="F376">
        <v>3.78</v>
      </c>
      <c r="G376">
        <v>110.375</v>
      </c>
      <c r="H376">
        <v>3443</v>
      </c>
      <c r="I376">
        <v>4015.5990000000002</v>
      </c>
      <c r="J376">
        <v>0.11</v>
      </c>
      <c r="L376">
        <v>0.02</v>
      </c>
      <c r="N376" t="s">
        <v>629</v>
      </c>
      <c r="O376" s="116">
        <v>45237</v>
      </c>
    </row>
    <row r="377" spans="1:15" x14ac:dyDescent="0.25">
      <c r="A377">
        <v>113</v>
      </c>
      <c r="B377">
        <v>113</v>
      </c>
      <c r="C377" t="s">
        <v>170</v>
      </c>
      <c r="D377" t="s">
        <v>171</v>
      </c>
      <c r="E377" t="s">
        <v>23</v>
      </c>
      <c r="F377">
        <v>3.78</v>
      </c>
      <c r="G377">
        <v>78.054000000000002</v>
      </c>
      <c r="H377">
        <v>2592</v>
      </c>
      <c r="I377">
        <v>3722.0439999999999</v>
      </c>
      <c r="J377">
        <v>8.4000000000000005E-2</v>
      </c>
      <c r="N377" t="s">
        <v>630</v>
      </c>
      <c r="O377" s="116">
        <v>45237</v>
      </c>
    </row>
    <row r="378" spans="1:15" x14ac:dyDescent="0.25">
      <c r="A378">
        <v>114</v>
      </c>
      <c r="B378">
        <v>114</v>
      </c>
      <c r="C378" t="s">
        <v>172</v>
      </c>
      <c r="D378" t="s">
        <v>173</v>
      </c>
      <c r="E378" t="s">
        <v>23</v>
      </c>
      <c r="F378">
        <v>3.78</v>
      </c>
      <c r="G378">
        <v>138.96</v>
      </c>
      <c r="H378">
        <v>4052</v>
      </c>
      <c r="I378">
        <v>3719.442</v>
      </c>
      <c r="J378">
        <v>0.14899999999999999</v>
      </c>
      <c r="L378">
        <v>0.61</v>
      </c>
      <c r="N378" t="s">
        <v>629</v>
      </c>
      <c r="O378" s="116">
        <v>45237</v>
      </c>
    </row>
    <row r="379" spans="1:15" x14ac:dyDescent="0.25">
      <c r="A379">
        <v>115</v>
      </c>
      <c r="B379">
        <v>115</v>
      </c>
      <c r="C379" t="s">
        <v>174</v>
      </c>
      <c r="D379" t="s">
        <v>175</v>
      </c>
      <c r="E379" t="s">
        <v>23</v>
      </c>
      <c r="F379">
        <v>3.78</v>
      </c>
      <c r="G379">
        <v>126.729</v>
      </c>
      <c r="H379">
        <v>4009</v>
      </c>
      <c r="I379">
        <v>3898.4119999999998</v>
      </c>
      <c r="J379">
        <v>0.13</v>
      </c>
      <c r="L379">
        <v>0.32</v>
      </c>
      <c r="N379" t="s">
        <v>629</v>
      </c>
      <c r="O379" s="116">
        <v>45237</v>
      </c>
    </row>
    <row r="380" spans="1:15" x14ac:dyDescent="0.25">
      <c r="A380">
        <v>116</v>
      </c>
      <c r="B380">
        <v>116</v>
      </c>
      <c r="C380" t="s">
        <v>176</v>
      </c>
      <c r="D380" t="s">
        <v>177</v>
      </c>
      <c r="E380" t="s">
        <v>23</v>
      </c>
      <c r="F380">
        <v>3.78</v>
      </c>
      <c r="G380">
        <v>122.661</v>
      </c>
      <c r="H380">
        <v>3841</v>
      </c>
      <c r="I380">
        <v>3840.2350000000001</v>
      </c>
      <c r="J380">
        <v>0.128</v>
      </c>
      <c r="L380">
        <v>0.28999999999999998</v>
      </c>
      <c r="N380" t="s">
        <v>629</v>
      </c>
      <c r="O380" s="116">
        <v>45237</v>
      </c>
    </row>
    <row r="381" spans="1:15" x14ac:dyDescent="0.25">
      <c r="A381">
        <v>117</v>
      </c>
      <c r="B381">
        <v>117</v>
      </c>
      <c r="C381" t="s">
        <v>178</v>
      </c>
      <c r="D381" t="s">
        <v>12</v>
      </c>
      <c r="E381" t="s">
        <v>12</v>
      </c>
      <c r="O381" s="116">
        <v>45237</v>
      </c>
    </row>
    <row r="382" spans="1:15" x14ac:dyDescent="0.25">
      <c r="A382">
        <v>118</v>
      </c>
      <c r="B382">
        <v>118</v>
      </c>
      <c r="C382" t="s">
        <v>179</v>
      </c>
      <c r="D382" t="s">
        <v>180</v>
      </c>
      <c r="E382" t="s">
        <v>23</v>
      </c>
      <c r="F382">
        <v>3.78</v>
      </c>
      <c r="G382">
        <v>115.056</v>
      </c>
      <c r="H382">
        <v>3650</v>
      </c>
      <c r="I382">
        <v>3796.9520000000002</v>
      </c>
      <c r="J382">
        <v>0.121</v>
      </c>
      <c r="L382">
        <v>0.19</v>
      </c>
      <c r="N382" t="s">
        <v>629</v>
      </c>
      <c r="O382" s="116">
        <v>45237</v>
      </c>
    </row>
    <row r="383" spans="1:15" x14ac:dyDescent="0.25">
      <c r="A383">
        <v>119</v>
      </c>
      <c r="B383">
        <v>119</v>
      </c>
      <c r="C383" t="s">
        <v>181</v>
      </c>
      <c r="D383" t="s">
        <v>182</v>
      </c>
      <c r="E383" t="s">
        <v>23</v>
      </c>
      <c r="F383">
        <v>3.77</v>
      </c>
      <c r="G383">
        <v>98.340999999999994</v>
      </c>
      <c r="H383">
        <v>3529</v>
      </c>
      <c r="I383">
        <v>3988.5839999999998</v>
      </c>
      <c r="J383">
        <v>9.9000000000000005E-2</v>
      </c>
      <c r="N383" t="s">
        <v>630</v>
      </c>
      <c r="O383" s="116">
        <v>45237</v>
      </c>
    </row>
    <row r="384" spans="1:15" x14ac:dyDescent="0.25">
      <c r="A384">
        <v>120</v>
      </c>
      <c r="B384">
        <v>120</v>
      </c>
      <c r="C384" t="s">
        <v>183</v>
      </c>
      <c r="D384" t="s">
        <v>184</v>
      </c>
      <c r="E384" t="s">
        <v>23</v>
      </c>
      <c r="F384">
        <v>3.78</v>
      </c>
      <c r="G384">
        <v>149.40100000000001</v>
      </c>
      <c r="H384">
        <v>5058</v>
      </c>
      <c r="I384">
        <v>4089.779</v>
      </c>
      <c r="J384">
        <v>0.14599999999999999</v>
      </c>
      <c r="L384">
        <v>0.56000000000000005</v>
      </c>
      <c r="N384" t="s">
        <v>629</v>
      </c>
      <c r="O384" s="116">
        <v>45237</v>
      </c>
    </row>
    <row r="385" spans="1:15" x14ac:dyDescent="0.25">
      <c r="A385">
        <v>121</v>
      </c>
      <c r="B385">
        <v>121</v>
      </c>
      <c r="C385" t="s">
        <v>185</v>
      </c>
      <c r="D385" t="s">
        <v>186</v>
      </c>
      <c r="E385" t="s">
        <v>23</v>
      </c>
      <c r="F385">
        <v>3.78</v>
      </c>
      <c r="G385">
        <v>185.739</v>
      </c>
      <c r="H385">
        <v>6213</v>
      </c>
      <c r="I385">
        <v>4257.9809999999998</v>
      </c>
      <c r="J385">
        <v>0.17399999999999999</v>
      </c>
      <c r="L385">
        <v>0.98</v>
      </c>
      <c r="N385" t="s">
        <v>629</v>
      </c>
      <c r="O385" s="116">
        <v>45237</v>
      </c>
    </row>
    <row r="386" spans="1:15" x14ac:dyDescent="0.25">
      <c r="A386">
        <v>122</v>
      </c>
      <c r="B386">
        <v>122</v>
      </c>
      <c r="C386" t="s">
        <v>187</v>
      </c>
      <c r="D386" t="s">
        <v>188</v>
      </c>
      <c r="E386" t="s">
        <v>23</v>
      </c>
      <c r="F386">
        <v>3.78</v>
      </c>
      <c r="G386">
        <v>297.33300000000003</v>
      </c>
      <c r="H386">
        <v>9442</v>
      </c>
      <c r="I386">
        <v>4107.8760000000002</v>
      </c>
      <c r="J386">
        <v>0.28999999999999998</v>
      </c>
      <c r="L386">
        <v>2.68</v>
      </c>
      <c r="N386" t="s">
        <v>629</v>
      </c>
      <c r="O386" s="116">
        <v>45237</v>
      </c>
    </row>
    <row r="387" spans="1:15" x14ac:dyDescent="0.25">
      <c r="A387">
        <v>123</v>
      </c>
      <c r="B387">
        <v>123</v>
      </c>
      <c r="C387" t="s">
        <v>189</v>
      </c>
      <c r="D387" t="s">
        <v>190</v>
      </c>
      <c r="E387" t="s">
        <v>23</v>
      </c>
      <c r="F387">
        <v>3.78</v>
      </c>
      <c r="G387">
        <v>246.99799999999999</v>
      </c>
      <c r="H387">
        <v>8342</v>
      </c>
      <c r="I387">
        <v>3864.1610000000001</v>
      </c>
      <c r="J387">
        <v>0.25600000000000001</v>
      </c>
      <c r="L387">
        <v>2.1800000000000002</v>
      </c>
      <c r="N387" t="s">
        <v>629</v>
      </c>
      <c r="O387" s="116">
        <v>45237</v>
      </c>
    </row>
    <row r="388" spans="1:15" x14ac:dyDescent="0.25">
      <c r="A388">
        <v>124</v>
      </c>
      <c r="B388">
        <v>124</v>
      </c>
      <c r="C388" t="s">
        <v>191</v>
      </c>
      <c r="D388" t="s">
        <v>12</v>
      </c>
      <c r="E388" t="s">
        <v>12</v>
      </c>
      <c r="F388">
        <v>3.82</v>
      </c>
      <c r="G388">
        <v>10.597</v>
      </c>
      <c r="H388">
        <v>266</v>
      </c>
      <c r="N388" t="s">
        <v>629</v>
      </c>
      <c r="O388" s="116">
        <v>45237</v>
      </c>
    </row>
    <row r="389" spans="1:15" x14ac:dyDescent="0.25">
      <c r="A389">
        <v>125</v>
      </c>
      <c r="B389">
        <v>125</v>
      </c>
      <c r="C389" t="s">
        <v>192</v>
      </c>
      <c r="D389" t="s">
        <v>193</v>
      </c>
      <c r="E389" t="s">
        <v>23</v>
      </c>
      <c r="F389">
        <v>3.78</v>
      </c>
      <c r="G389">
        <v>86.153999999999996</v>
      </c>
      <c r="H389">
        <v>2791</v>
      </c>
      <c r="I389">
        <v>3543.5770000000002</v>
      </c>
      <c r="J389">
        <v>9.7000000000000003E-2</v>
      </c>
      <c r="N389" t="s">
        <v>630</v>
      </c>
      <c r="O389" s="116">
        <v>45237</v>
      </c>
    </row>
    <row r="390" spans="1:15" x14ac:dyDescent="0.25">
      <c r="A390">
        <v>126</v>
      </c>
      <c r="B390">
        <v>126</v>
      </c>
      <c r="C390" t="s">
        <v>194</v>
      </c>
      <c r="D390" t="s">
        <v>195</v>
      </c>
      <c r="E390" t="s">
        <v>23</v>
      </c>
      <c r="F390">
        <v>3.78</v>
      </c>
      <c r="G390">
        <v>115.902</v>
      </c>
      <c r="H390">
        <v>3813</v>
      </c>
      <c r="I390">
        <v>3555.9430000000002</v>
      </c>
      <c r="J390">
        <v>0.13</v>
      </c>
      <c r="L390">
        <v>0.32</v>
      </c>
      <c r="N390" t="s">
        <v>629</v>
      </c>
      <c r="O390" s="116">
        <v>45237</v>
      </c>
    </row>
    <row r="391" spans="1:15" x14ac:dyDescent="0.25">
      <c r="A391">
        <v>127</v>
      </c>
      <c r="B391">
        <v>127</v>
      </c>
      <c r="C391" t="s">
        <v>196</v>
      </c>
      <c r="D391" t="s">
        <v>197</v>
      </c>
      <c r="E391" t="s">
        <v>23</v>
      </c>
      <c r="F391">
        <v>3.78</v>
      </c>
      <c r="G391">
        <v>137.6</v>
      </c>
      <c r="H391">
        <v>4290</v>
      </c>
      <c r="I391">
        <v>3988.0810000000001</v>
      </c>
      <c r="J391">
        <v>0.13800000000000001</v>
      </c>
      <c r="L391">
        <v>0.44</v>
      </c>
      <c r="N391" t="s">
        <v>629</v>
      </c>
      <c r="O391" s="116">
        <v>45237</v>
      </c>
    </row>
    <row r="392" spans="1:15" x14ac:dyDescent="0.25">
      <c r="A392">
        <v>128</v>
      </c>
      <c r="B392">
        <v>128</v>
      </c>
      <c r="C392" t="s">
        <v>198</v>
      </c>
      <c r="D392" t="s">
        <v>199</v>
      </c>
      <c r="E392" t="s">
        <v>23</v>
      </c>
      <c r="F392">
        <v>3.78</v>
      </c>
      <c r="G392">
        <v>56.173000000000002</v>
      </c>
      <c r="H392">
        <v>1957</v>
      </c>
      <c r="I392">
        <v>3506.183</v>
      </c>
      <c r="J392">
        <v>6.4000000000000001E-2</v>
      </c>
      <c r="N392" t="s">
        <v>630</v>
      </c>
      <c r="O392" s="116">
        <v>45237</v>
      </c>
    </row>
    <row r="393" spans="1:15" x14ac:dyDescent="0.25">
      <c r="A393">
        <v>129</v>
      </c>
      <c r="B393">
        <v>129</v>
      </c>
      <c r="C393" t="s">
        <v>200</v>
      </c>
      <c r="D393" t="s">
        <v>201</v>
      </c>
      <c r="E393" t="s">
        <v>23</v>
      </c>
      <c r="F393">
        <v>3.77</v>
      </c>
      <c r="G393">
        <v>80.953000000000003</v>
      </c>
      <c r="H393">
        <v>2729</v>
      </c>
      <c r="I393">
        <v>2791.078</v>
      </c>
      <c r="J393">
        <v>0.11600000000000001</v>
      </c>
      <c r="L393">
        <v>0.11</v>
      </c>
      <c r="N393" t="s">
        <v>629</v>
      </c>
      <c r="O393" s="116">
        <v>45237</v>
      </c>
    </row>
    <row r="394" spans="1:15" x14ac:dyDescent="0.25">
      <c r="A394">
        <v>130</v>
      </c>
      <c r="B394">
        <v>130</v>
      </c>
      <c r="C394" t="s">
        <v>202</v>
      </c>
      <c r="D394" t="s">
        <v>203</v>
      </c>
      <c r="E394" t="s">
        <v>23</v>
      </c>
      <c r="F394">
        <v>3.78</v>
      </c>
      <c r="G394">
        <v>62.378</v>
      </c>
      <c r="H394">
        <v>2190</v>
      </c>
      <c r="I394">
        <v>3117.41</v>
      </c>
      <c r="J394">
        <v>0.08</v>
      </c>
      <c r="N394" t="s">
        <v>630</v>
      </c>
      <c r="O394" s="116">
        <v>45237</v>
      </c>
    </row>
    <row r="395" spans="1:15" x14ac:dyDescent="0.25">
      <c r="A395">
        <v>131</v>
      </c>
      <c r="B395">
        <v>131</v>
      </c>
      <c r="C395" t="s">
        <v>204</v>
      </c>
      <c r="D395" t="s">
        <v>12</v>
      </c>
      <c r="E395" t="s">
        <v>12</v>
      </c>
      <c r="I395">
        <v>1.1399999999999999</v>
      </c>
      <c r="O395" s="116">
        <v>45237</v>
      </c>
    </row>
    <row r="396" spans="1:15" x14ac:dyDescent="0.25">
      <c r="A396">
        <v>132</v>
      </c>
      <c r="B396">
        <v>132</v>
      </c>
      <c r="C396" t="s">
        <v>205</v>
      </c>
      <c r="D396" t="s">
        <v>47</v>
      </c>
      <c r="E396" t="s">
        <v>23</v>
      </c>
      <c r="F396">
        <v>3.78</v>
      </c>
      <c r="G396">
        <v>2330.145</v>
      </c>
      <c r="H396">
        <v>80404</v>
      </c>
      <c r="I396">
        <v>3604.25</v>
      </c>
      <c r="J396">
        <v>2.5859999999999999</v>
      </c>
      <c r="K396">
        <v>30.5</v>
      </c>
      <c r="L396">
        <v>36.61</v>
      </c>
      <c r="M396">
        <v>20</v>
      </c>
      <c r="N396" t="s">
        <v>629</v>
      </c>
      <c r="O396" s="116">
        <v>45237</v>
      </c>
    </row>
    <row r="397" spans="1:15" x14ac:dyDescent="0.25">
      <c r="A397">
        <v>133</v>
      </c>
      <c r="B397">
        <v>133</v>
      </c>
      <c r="C397" t="s">
        <v>206</v>
      </c>
      <c r="D397" t="s">
        <v>12</v>
      </c>
      <c r="E397" t="s">
        <v>12</v>
      </c>
      <c r="F397">
        <v>3.81</v>
      </c>
      <c r="G397">
        <v>10.285</v>
      </c>
      <c r="H397">
        <v>369</v>
      </c>
      <c r="I397">
        <v>0.16400000000000001</v>
      </c>
      <c r="J397">
        <v>250.85400000000001</v>
      </c>
      <c r="L397">
        <v>3705.38</v>
      </c>
      <c r="N397" t="s">
        <v>629</v>
      </c>
      <c r="O397" s="116">
        <v>45237</v>
      </c>
    </row>
    <row r="398" spans="1:15" x14ac:dyDescent="0.25">
      <c r="A398">
        <v>134</v>
      </c>
      <c r="B398">
        <v>134</v>
      </c>
      <c r="C398" t="s">
        <v>207</v>
      </c>
      <c r="D398" t="s">
        <v>208</v>
      </c>
      <c r="E398" t="s">
        <v>23</v>
      </c>
      <c r="F398">
        <v>3.78</v>
      </c>
      <c r="G398">
        <v>189.65299999999999</v>
      </c>
      <c r="H398">
        <v>5817</v>
      </c>
      <c r="I398">
        <v>4056.4189999999999</v>
      </c>
      <c r="J398">
        <v>0.187</v>
      </c>
      <c r="L398">
        <v>1.1599999999999999</v>
      </c>
      <c r="N398" t="s">
        <v>629</v>
      </c>
      <c r="O398" s="116">
        <v>45237</v>
      </c>
    </row>
    <row r="399" spans="1:15" x14ac:dyDescent="0.25">
      <c r="A399">
        <v>135</v>
      </c>
      <c r="B399">
        <v>135</v>
      </c>
      <c r="C399" t="s">
        <v>209</v>
      </c>
      <c r="D399" t="s">
        <v>210</v>
      </c>
      <c r="E399" t="s">
        <v>23</v>
      </c>
      <c r="F399">
        <v>3.78</v>
      </c>
      <c r="G399">
        <v>241.631</v>
      </c>
      <c r="H399">
        <v>8170</v>
      </c>
      <c r="I399">
        <v>4559.46</v>
      </c>
      <c r="J399">
        <v>0.21199999999999999</v>
      </c>
      <c r="L399">
        <v>1.53</v>
      </c>
      <c r="N399" t="s">
        <v>629</v>
      </c>
      <c r="O399" s="116">
        <v>45237</v>
      </c>
    </row>
    <row r="400" spans="1:15" x14ac:dyDescent="0.25">
      <c r="A400">
        <v>136</v>
      </c>
      <c r="B400">
        <v>136</v>
      </c>
      <c r="C400" t="s">
        <v>211</v>
      </c>
      <c r="D400" t="s">
        <v>212</v>
      </c>
      <c r="E400" t="s">
        <v>23</v>
      </c>
      <c r="F400">
        <v>3.78</v>
      </c>
      <c r="G400">
        <v>290.76499999999999</v>
      </c>
      <c r="H400">
        <v>9335</v>
      </c>
      <c r="I400">
        <v>4493.0749999999998</v>
      </c>
      <c r="J400">
        <v>0.25900000000000001</v>
      </c>
      <c r="L400">
        <v>2.2200000000000002</v>
      </c>
      <c r="N400" t="s">
        <v>629</v>
      </c>
      <c r="O400" s="116">
        <v>45237</v>
      </c>
    </row>
    <row r="401" spans="1:15" x14ac:dyDescent="0.25">
      <c r="A401">
        <v>137</v>
      </c>
      <c r="B401">
        <v>137</v>
      </c>
      <c r="C401" t="s">
        <v>213</v>
      </c>
      <c r="D401" t="s">
        <v>214</v>
      </c>
      <c r="E401" t="s">
        <v>23</v>
      </c>
      <c r="F401">
        <v>3.78</v>
      </c>
      <c r="G401">
        <v>190.399</v>
      </c>
      <c r="H401">
        <v>6349</v>
      </c>
      <c r="I401">
        <v>4114.2579999999998</v>
      </c>
      <c r="J401">
        <v>0.185</v>
      </c>
      <c r="L401">
        <v>1.1299999999999999</v>
      </c>
      <c r="N401" t="s">
        <v>629</v>
      </c>
      <c r="O401" s="116">
        <v>45237</v>
      </c>
    </row>
    <row r="402" spans="1:15" x14ac:dyDescent="0.25">
      <c r="A402">
        <v>138</v>
      </c>
      <c r="B402">
        <v>138</v>
      </c>
      <c r="C402" t="s">
        <v>215</v>
      </c>
      <c r="D402" t="s">
        <v>216</v>
      </c>
      <c r="E402" t="s">
        <v>23</v>
      </c>
      <c r="F402">
        <v>3.78</v>
      </c>
      <c r="G402">
        <v>243.066</v>
      </c>
      <c r="H402">
        <v>7101</v>
      </c>
      <c r="I402">
        <v>4004.4589999999998</v>
      </c>
      <c r="J402">
        <v>0.24299999999999999</v>
      </c>
      <c r="L402">
        <v>1.99</v>
      </c>
      <c r="N402" t="s">
        <v>629</v>
      </c>
      <c r="O402" s="116">
        <v>45237</v>
      </c>
    </row>
    <row r="403" spans="1:15" x14ac:dyDescent="0.25">
      <c r="A403">
        <v>139</v>
      </c>
      <c r="B403">
        <v>139</v>
      </c>
      <c r="C403" t="s">
        <v>217</v>
      </c>
      <c r="D403" t="s">
        <v>218</v>
      </c>
      <c r="E403" t="s">
        <v>23</v>
      </c>
      <c r="F403">
        <v>3.78</v>
      </c>
      <c r="G403">
        <v>176.19300000000001</v>
      </c>
      <c r="H403">
        <v>5558</v>
      </c>
      <c r="I403">
        <v>3985.2809999999999</v>
      </c>
      <c r="J403">
        <v>0.17699999999999999</v>
      </c>
      <c r="L403">
        <v>1.01</v>
      </c>
      <c r="N403" t="s">
        <v>629</v>
      </c>
      <c r="O403" s="116">
        <v>45237</v>
      </c>
    </row>
    <row r="404" spans="1:15" x14ac:dyDescent="0.25">
      <c r="A404">
        <v>140</v>
      </c>
      <c r="B404">
        <v>140</v>
      </c>
      <c r="C404" t="s">
        <v>219</v>
      </c>
      <c r="D404" t="s">
        <v>12</v>
      </c>
      <c r="E404" t="s">
        <v>12</v>
      </c>
      <c r="F404">
        <v>3.81</v>
      </c>
      <c r="G404">
        <v>26.678000000000001</v>
      </c>
      <c r="H404">
        <v>650</v>
      </c>
      <c r="N404" t="s">
        <v>629</v>
      </c>
      <c r="O404" s="116">
        <v>45237</v>
      </c>
    </row>
    <row r="405" spans="1:15" x14ac:dyDescent="0.25">
      <c r="A405">
        <v>141</v>
      </c>
      <c r="B405">
        <v>141</v>
      </c>
      <c r="C405" t="s">
        <v>220</v>
      </c>
      <c r="D405" t="s">
        <v>47</v>
      </c>
      <c r="E405" t="s">
        <v>23</v>
      </c>
      <c r="F405">
        <v>3.78</v>
      </c>
      <c r="G405">
        <v>2373.712</v>
      </c>
      <c r="H405">
        <v>81651</v>
      </c>
      <c r="I405">
        <v>3653.36</v>
      </c>
      <c r="J405">
        <v>2.5990000000000002</v>
      </c>
      <c r="K405">
        <v>30.5</v>
      </c>
      <c r="L405">
        <v>36.799999999999997</v>
      </c>
      <c r="M405">
        <v>20.7</v>
      </c>
      <c r="N405" t="s">
        <v>629</v>
      </c>
      <c r="O405" s="116">
        <v>45237</v>
      </c>
    </row>
    <row r="406" spans="1:15" x14ac:dyDescent="0.25">
      <c r="A406">
        <v>142</v>
      </c>
      <c r="B406">
        <v>142</v>
      </c>
      <c r="C406" t="s">
        <v>221</v>
      </c>
      <c r="D406" t="s">
        <v>12</v>
      </c>
      <c r="E406" t="s">
        <v>12</v>
      </c>
      <c r="F406">
        <v>3.81</v>
      </c>
      <c r="G406">
        <v>20.393999999999998</v>
      </c>
      <c r="H406">
        <v>384</v>
      </c>
      <c r="I406">
        <v>2.5230000000000001</v>
      </c>
      <c r="J406">
        <v>32.332999999999998</v>
      </c>
      <c r="L406">
        <v>476.2</v>
      </c>
      <c r="N406" t="s">
        <v>629</v>
      </c>
      <c r="O406" s="116">
        <v>45237</v>
      </c>
    </row>
    <row r="407" spans="1:15" x14ac:dyDescent="0.25">
      <c r="A407">
        <v>143</v>
      </c>
      <c r="B407">
        <v>143</v>
      </c>
      <c r="C407" t="s">
        <v>222</v>
      </c>
      <c r="D407" t="s">
        <v>12</v>
      </c>
      <c r="E407" t="s">
        <v>12</v>
      </c>
      <c r="I407">
        <v>5.1619999999999999</v>
      </c>
      <c r="O407" s="116">
        <v>45237</v>
      </c>
    </row>
    <row r="408" spans="1:15" x14ac:dyDescent="0.25">
      <c r="A408">
        <v>144</v>
      </c>
      <c r="B408">
        <v>144</v>
      </c>
      <c r="C408" t="s">
        <v>223</v>
      </c>
      <c r="D408" t="s">
        <v>224</v>
      </c>
      <c r="E408" t="s">
        <v>23</v>
      </c>
      <c r="F408">
        <v>3.78</v>
      </c>
      <c r="G408">
        <v>6391.3029999999999</v>
      </c>
      <c r="H408">
        <v>220071</v>
      </c>
      <c r="I408">
        <v>5093.2020000000002</v>
      </c>
      <c r="J408">
        <v>5.0190000000000001</v>
      </c>
      <c r="L408">
        <v>72.569999999999993</v>
      </c>
      <c r="N408" t="s">
        <v>629</v>
      </c>
      <c r="O408" s="116">
        <v>45237</v>
      </c>
    </row>
    <row r="409" spans="1:15" x14ac:dyDescent="0.25">
      <c r="A409">
        <v>145</v>
      </c>
      <c r="B409">
        <v>145</v>
      </c>
      <c r="C409" t="s">
        <v>225</v>
      </c>
      <c r="D409" t="s">
        <v>226</v>
      </c>
      <c r="E409" t="s">
        <v>23</v>
      </c>
      <c r="F409">
        <v>3.78</v>
      </c>
      <c r="G409">
        <v>5906.0370000000003</v>
      </c>
      <c r="H409">
        <v>203264</v>
      </c>
      <c r="I409">
        <v>4939.2619999999997</v>
      </c>
      <c r="J409">
        <v>4.7830000000000004</v>
      </c>
      <c r="L409">
        <v>69.08</v>
      </c>
      <c r="N409" t="s">
        <v>629</v>
      </c>
      <c r="O409" s="116">
        <v>45237</v>
      </c>
    </row>
    <row r="410" spans="1:15" x14ac:dyDescent="0.25">
      <c r="A410">
        <v>146</v>
      </c>
      <c r="B410">
        <v>146</v>
      </c>
      <c r="C410" t="s">
        <v>227</v>
      </c>
      <c r="D410" t="s">
        <v>228</v>
      </c>
      <c r="E410" t="s">
        <v>23</v>
      </c>
      <c r="F410">
        <v>3.78</v>
      </c>
      <c r="G410">
        <v>6012.2250000000004</v>
      </c>
      <c r="H410">
        <v>207327</v>
      </c>
      <c r="I410">
        <v>5233.7920000000004</v>
      </c>
      <c r="J410">
        <v>4.5949999999999998</v>
      </c>
      <c r="L410">
        <v>66.3</v>
      </c>
      <c r="N410" t="s">
        <v>629</v>
      </c>
      <c r="O410" s="116">
        <v>45237</v>
      </c>
    </row>
    <row r="411" spans="1:15" x14ac:dyDescent="0.25">
      <c r="A411">
        <v>147</v>
      </c>
      <c r="B411">
        <v>147</v>
      </c>
      <c r="C411" t="s">
        <v>229</v>
      </c>
      <c r="D411" t="s">
        <v>230</v>
      </c>
      <c r="E411" t="s">
        <v>23</v>
      </c>
      <c r="F411">
        <v>3.78</v>
      </c>
      <c r="G411">
        <v>4942.2290000000003</v>
      </c>
      <c r="H411">
        <v>169810</v>
      </c>
      <c r="I411">
        <v>4518.6459999999997</v>
      </c>
      <c r="J411">
        <v>4.375</v>
      </c>
      <c r="L411">
        <v>63.05</v>
      </c>
      <c r="N411" t="s">
        <v>629</v>
      </c>
      <c r="O411" s="116">
        <v>45237</v>
      </c>
    </row>
    <row r="412" spans="1:15" x14ac:dyDescent="0.25">
      <c r="A412">
        <v>148</v>
      </c>
      <c r="B412">
        <v>148</v>
      </c>
      <c r="C412" t="s">
        <v>231</v>
      </c>
      <c r="D412" t="s">
        <v>232</v>
      </c>
      <c r="E412" t="s">
        <v>23</v>
      </c>
      <c r="F412">
        <v>3.78</v>
      </c>
      <c r="G412">
        <v>4874.5810000000001</v>
      </c>
      <c r="H412">
        <v>169161</v>
      </c>
      <c r="I412">
        <v>4595.0659999999998</v>
      </c>
      <c r="J412">
        <v>4.2430000000000003</v>
      </c>
      <c r="L412">
        <v>61.1</v>
      </c>
      <c r="N412" t="s">
        <v>629</v>
      </c>
      <c r="O412" s="116">
        <v>45237</v>
      </c>
    </row>
    <row r="413" spans="1:15" x14ac:dyDescent="0.25">
      <c r="A413">
        <v>149</v>
      </c>
      <c r="B413">
        <v>149</v>
      </c>
      <c r="C413" t="s">
        <v>233</v>
      </c>
      <c r="D413" t="s">
        <v>234</v>
      </c>
      <c r="E413" t="s">
        <v>23</v>
      </c>
      <c r="F413">
        <v>3.78</v>
      </c>
      <c r="G413">
        <v>3923.402</v>
      </c>
      <c r="H413">
        <v>133112</v>
      </c>
      <c r="I413">
        <v>4516.9579999999996</v>
      </c>
      <c r="J413">
        <v>3.4740000000000002</v>
      </c>
      <c r="L413">
        <v>49.74</v>
      </c>
      <c r="N413" t="s">
        <v>629</v>
      </c>
      <c r="O413" s="116">
        <v>45237</v>
      </c>
    </row>
    <row r="414" spans="1:15" x14ac:dyDescent="0.25">
      <c r="A414">
        <v>150</v>
      </c>
      <c r="B414">
        <v>150</v>
      </c>
      <c r="C414" t="s">
        <v>235</v>
      </c>
      <c r="D414" t="s">
        <v>12</v>
      </c>
      <c r="E414" t="s">
        <v>12</v>
      </c>
      <c r="F414">
        <v>3.81</v>
      </c>
      <c r="G414">
        <v>16.620999999999999</v>
      </c>
      <c r="H414">
        <v>419</v>
      </c>
      <c r="I414">
        <v>0.57899999999999996</v>
      </c>
      <c r="J414">
        <v>114.82599999999999</v>
      </c>
      <c r="L414">
        <v>1695.23</v>
      </c>
      <c r="N414" t="s">
        <v>629</v>
      </c>
      <c r="O414" s="116">
        <v>45237</v>
      </c>
    </row>
    <row r="415" spans="1:15" x14ac:dyDescent="0.25">
      <c r="A415">
        <v>151</v>
      </c>
      <c r="B415">
        <v>151</v>
      </c>
      <c r="C415" t="s">
        <v>236</v>
      </c>
      <c r="D415" t="s">
        <v>237</v>
      </c>
      <c r="E415" t="s">
        <v>23</v>
      </c>
      <c r="F415">
        <v>3.78</v>
      </c>
      <c r="G415">
        <v>4543.1880000000001</v>
      </c>
      <c r="H415">
        <v>154753</v>
      </c>
      <c r="I415">
        <v>4562.2079999999996</v>
      </c>
      <c r="J415">
        <v>3.9830000000000001</v>
      </c>
      <c r="L415">
        <v>57.26</v>
      </c>
      <c r="N415" t="s">
        <v>629</v>
      </c>
      <c r="O415" s="116">
        <v>45237</v>
      </c>
    </row>
    <row r="416" spans="1:15" x14ac:dyDescent="0.25">
      <c r="A416">
        <v>152</v>
      </c>
      <c r="B416">
        <v>152</v>
      </c>
      <c r="C416" t="s">
        <v>238</v>
      </c>
      <c r="D416" t="s">
        <v>239</v>
      </c>
      <c r="E416" t="s">
        <v>23</v>
      </c>
      <c r="F416">
        <v>3.78</v>
      </c>
      <c r="G416">
        <v>4894.9579999999996</v>
      </c>
      <c r="H416">
        <v>166429</v>
      </c>
      <c r="I416">
        <v>4277.3450000000003</v>
      </c>
      <c r="J416">
        <v>4.5780000000000003</v>
      </c>
      <c r="L416">
        <v>66.040000000000006</v>
      </c>
      <c r="N416" t="s">
        <v>629</v>
      </c>
      <c r="O416" s="116">
        <v>45237</v>
      </c>
    </row>
    <row r="417" spans="1:15" x14ac:dyDescent="0.25">
      <c r="A417">
        <v>153</v>
      </c>
      <c r="B417">
        <v>153</v>
      </c>
      <c r="C417" t="s">
        <v>240</v>
      </c>
      <c r="D417" t="s">
        <v>241</v>
      </c>
      <c r="E417" t="s">
        <v>23</v>
      </c>
      <c r="F417">
        <v>3.78</v>
      </c>
      <c r="G417">
        <v>4958.2749999999996</v>
      </c>
      <c r="H417">
        <v>168396</v>
      </c>
      <c r="I417">
        <v>4028.4169999999999</v>
      </c>
      <c r="J417">
        <v>4.923</v>
      </c>
      <c r="L417">
        <v>71.150000000000006</v>
      </c>
      <c r="N417" t="s">
        <v>629</v>
      </c>
      <c r="O417" s="116">
        <v>45237</v>
      </c>
    </row>
    <row r="418" spans="1:15" x14ac:dyDescent="0.25">
      <c r="A418">
        <v>154</v>
      </c>
      <c r="B418">
        <v>154</v>
      </c>
      <c r="C418" t="s">
        <v>242</v>
      </c>
      <c r="D418" t="s">
        <v>243</v>
      </c>
      <c r="E418" t="s">
        <v>23</v>
      </c>
      <c r="F418">
        <v>3.78</v>
      </c>
      <c r="G418">
        <v>5418.7489999999998</v>
      </c>
      <c r="H418">
        <v>187049</v>
      </c>
      <c r="I418">
        <v>4201.701</v>
      </c>
      <c r="J418">
        <v>5.1589999999999998</v>
      </c>
      <c r="L418">
        <v>74.63</v>
      </c>
      <c r="N418" t="s">
        <v>629</v>
      </c>
      <c r="O418" s="116">
        <v>45237</v>
      </c>
    </row>
    <row r="419" spans="1:15" x14ac:dyDescent="0.25">
      <c r="A419">
        <v>155</v>
      </c>
      <c r="B419">
        <v>155</v>
      </c>
      <c r="C419" t="s">
        <v>244</v>
      </c>
      <c r="D419" t="s">
        <v>245</v>
      </c>
      <c r="E419" t="s">
        <v>23</v>
      </c>
      <c r="F419">
        <v>3.78</v>
      </c>
      <c r="G419">
        <v>5020.0209999999997</v>
      </c>
      <c r="H419">
        <v>174032</v>
      </c>
      <c r="I419">
        <v>4522.6620000000003</v>
      </c>
      <c r="J419">
        <v>4.4400000000000004</v>
      </c>
      <c r="L419">
        <v>64.010000000000005</v>
      </c>
      <c r="N419" t="s">
        <v>629</v>
      </c>
      <c r="O419" s="116">
        <v>45237</v>
      </c>
    </row>
    <row r="420" spans="1:15" x14ac:dyDescent="0.25">
      <c r="A420">
        <v>156</v>
      </c>
      <c r="B420">
        <v>156</v>
      </c>
      <c r="C420" t="s">
        <v>246</v>
      </c>
      <c r="D420" t="s">
        <v>247</v>
      </c>
      <c r="E420" t="s">
        <v>23</v>
      </c>
      <c r="F420">
        <v>3.78</v>
      </c>
      <c r="G420">
        <v>5217.0810000000001</v>
      </c>
      <c r="H420">
        <v>179277</v>
      </c>
      <c r="I420">
        <v>4864.8670000000002</v>
      </c>
      <c r="J420">
        <v>4.29</v>
      </c>
      <c r="L420">
        <v>61.79</v>
      </c>
      <c r="N420" t="s">
        <v>629</v>
      </c>
      <c r="O420" s="116">
        <v>45237</v>
      </c>
    </row>
    <row r="421" spans="1:15" x14ac:dyDescent="0.25">
      <c r="A421">
        <v>157</v>
      </c>
      <c r="B421">
        <v>157</v>
      </c>
      <c r="C421" t="s">
        <v>248</v>
      </c>
      <c r="D421" t="s">
        <v>12</v>
      </c>
      <c r="E421" t="s">
        <v>12</v>
      </c>
      <c r="F421">
        <v>3.8</v>
      </c>
      <c r="G421">
        <v>12.358000000000001</v>
      </c>
      <c r="H421">
        <v>293</v>
      </c>
      <c r="N421" t="s">
        <v>629</v>
      </c>
      <c r="O421" s="116">
        <v>45237</v>
      </c>
    </row>
    <row r="422" spans="1:15" x14ac:dyDescent="0.25">
      <c r="A422">
        <v>158</v>
      </c>
      <c r="B422">
        <v>158</v>
      </c>
      <c r="C422" t="s">
        <v>249</v>
      </c>
      <c r="D422" t="s">
        <v>250</v>
      </c>
      <c r="E422" t="s">
        <v>23</v>
      </c>
      <c r="F422">
        <v>3.78</v>
      </c>
      <c r="G422">
        <v>4317.0919999999996</v>
      </c>
      <c r="H422">
        <v>148947</v>
      </c>
      <c r="I422">
        <v>4130.82</v>
      </c>
      <c r="J422">
        <v>4.18</v>
      </c>
      <c r="L422">
        <v>60.17</v>
      </c>
      <c r="N422" t="s">
        <v>629</v>
      </c>
      <c r="O422" s="116">
        <v>45237</v>
      </c>
    </row>
    <row r="423" spans="1:15" x14ac:dyDescent="0.25">
      <c r="A423">
        <v>159</v>
      </c>
      <c r="B423">
        <v>159</v>
      </c>
      <c r="C423" t="s">
        <v>251</v>
      </c>
      <c r="D423" t="s">
        <v>252</v>
      </c>
      <c r="E423" t="s">
        <v>23</v>
      </c>
      <c r="F423">
        <v>3.78</v>
      </c>
      <c r="G423">
        <v>5081.018</v>
      </c>
      <c r="H423">
        <v>175617</v>
      </c>
      <c r="I423">
        <v>4509.0169999999998</v>
      </c>
      <c r="J423">
        <v>4.5069999999999997</v>
      </c>
      <c r="L423">
        <v>65.010000000000005</v>
      </c>
      <c r="N423" t="s">
        <v>629</v>
      </c>
      <c r="O423" s="116">
        <v>45237</v>
      </c>
    </row>
    <row r="424" spans="1:15" x14ac:dyDescent="0.25">
      <c r="A424">
        <v>160</v>
      </c>
      <c r="B424">
        <v>160</v>
      </c>
      <c r="C424" t="s">
        <v>253</v>
      </c>
      <c r="D424" t="s">
        <v>254</v>
      </c>
      <c r="E424" t="s">
        <v>23</v>
      </c>
      <c r="F424">
        <v>3.78</v>
      </c>
      <c r="G424">
        <v>4593.4160000000002</v>
      </c>
      <c r="H424">
        <v>157865</v>
      </c>
      <c r="I424">
        <v>4377.1030000000001</v>
      </c>
      <c r="J424">
        <v>4.1980000000000004</v>
      </c>
      <c r="L424">
        <v>60.43</v>
      </c>
      <c r="N424" t="s">
        <v>629</v>
      </c>
      <c r="O424" s="116">
        <v>45237</v>
      </c>
    </row>
    <row r="425" spans="1:15" x14ac:dyDescent="0.25">
      <c r="A425">
        <v>161</v>
      </c>
      <c r="B425">
        <v>161</v>
      </c>
      <c r="C425" t="s">
        <v>255</v>
      </c>
      <c r="D425" t="s">
        <v>256</v>
      </c>
      <c r="E425" t="s">
        <v>23</v>
      </c>
      <c r="F425">
        <v>3.78</v>
      </c>
      <c r="G425">
        <v>3518.875</v>
      </c>
      <c r="H425">
        <v>119857</v>
      </c>
      <c r="I425">
        <v>3747.828</v>
      </c>
      <c r="J425">
        <v>3.7559999999999998</v>
      </c>
      <c r="L425">
        <v>53.9</v>
      </c>
      <c r="N425" t="s">
        <v>629</v>
      </c>
      <c r="O425" s="116">
        <v>45237</v>
      </c>
    </row>
    <row r="426" spans="1:15" x14ac:dyDescent="0.25">
      <c r="A426">
        <v>162</v>
      </c>
      <c r="B426">
        <v>162</v>
      </c>
      <c r="C426" t="s">
        <v>257</v>
      </c>
      <c r="D426" t="s">
        <v>258</v>
      </c>
      <c r="E426" t="s">
        <v>23</v>
      </c>
      <c r="F426">
        <v>3.78</v>
      </c>
      <c r="G426">
        <v>3942.875</v>
      </c>
      <c r="H426">
        <v>135332</v>
      </c>
      <c r="I426">
        <v>4038.739</v>
      </c>
      <c r="J426">
        <v>3.9049999999999998</v>
      </c>
      <c r="L426">
        <v>56.1</v>
      </c>
      <c r="N426" t="s">
        <v>629</v>
      </c>
      <c r="O426" s="116">
        <v>45237</v>
      </c>
    </row>
    <row r="427" spans="1:15" x14ac:dyDescent="0.25">
      <c r="A427">
        <v>163</v>
      </c>
      <c r="B427">
        <v>163</v>
      </c>
      <c r="C427" t="s">
        <v>259</v>
      </c>
      <c r="D427" t="s">
        <v>260</v>
      </c>
      <c r="E427" t="s">
        <v>23</v>
      </c>
      <c r="F427">
        <v>3.78</v>
      </c>
      <c r="G427">
        <v>3520.3029999999999</v>
      </c>
      <c r="H427">
        <v>121928</v>
      </c>
      <c r="I427">
        <v>3789.5129999999999</v>
      </c>
      <c r="J427">
        <v>3.7160000000000002</v>
      </c>
      <c r="L427">
        <v>53.31</v>
      </c>
      <c r="N427" t="s">
        <v>629</v>
      </c>
      <c r="O427" s="116">
        <v>45237</v>
      </c>
    </row>
    <row r="428" spans="1:15" x14ac:dyDescent="0.25">
      <c r="A428">
        <v>164</v>
      </c>
      <c r="B428">
        <v>164</v>
      </c>
      <c r="C428" t="s">
        <v>261</v>
      </c>
      <c r="D428" t="s">
        <v>12</v>
      </c>
      <c r="E428" t="s">
        <v>12</v>
      </c>
      <c r="F428">
        <v>3.78</v>
      </c>
      <c r="G428">
        <v>0.36399999999999999</v>
      </c>
      <c r="H428">
        <v>40</v>
      </c>
      <c r="I428">
        <v>0.41299999999999998</v>
      </c>
      <c r="J428">
        <v>3.5249999999999999</v>
      </c>
      <c r="L428">
        <v>50.49</v>
      </c>
      <c r="N428" t="s">
        <v>629</v>
      </c>
      <c r="O428" s="116">
        <v>45237</v>
      </c>
    </row>
    <row r="429" spans="1:15" x14ac:dyDescent="0.25">
      <c r="A429">
        <v>165</v>
      </c>
      <c r="B429">
        <v>165</v>
      </c>
      <c r="C429" t="s">
        <v>262</v>
      </c>
      <c r="D429" t="s">
        <v>47</v>
      </c>
      <c r="E429" t="s">
        <v>23</v>
      </c>
      <c r="F429">
        <v>3.78</v>
      </c>
      <c r="G429">
        <v>1761.0650000000001</v>
      </c>
      <c r="H429">
        <v>59448</v>
      </c>
      <c r="I429">
        <v>3208.2559999999999</v>
      </c>
      <c r="J429">
        <v>2.1960000000000002</v>
      </c>
      <c r="K429">
        <v>30.5</v>
      </c>
      <c r="L429">
        <v>30.84</v>
      </c>
      <c r="M429">
        <v>1.1000000000000001</v>
      </c>
      <c r="N429" t="s">
        <v>629</v>
      </c>
      <c r="O429" s="116">
        <v>45237</v>
      </c>
    </row>
    <row r="430" spans="1:15" x14ac:dyDescent="0.25">
      <c r="A430">
        <v>166</v>
      </c>
      <c r="B430">
        <v>166</v>
      </c>
      <c r="C430" t="s">
        <v>263</v>
      </c>
      <c r="D430" t="s">
        <v>12</v>
      </c>
      <c r="E430" t="s">
        <v>12</v>
      </c>
      <c r="F430">
        <v>3.82</v>
      </c>
      <c r="G430">
        <v>10.882</v>
      </c>
      <c r="H430">
        <v>381</v>
      </c>
      <c r="I430">
        <v>2.7719999999999998</v>
      </c>
      <c r="J430">
        <v>15.702999999999999</v>
      </c>
      <c r="L430">
        <v>230.44</v>
      </c>
      <c r="N430" t="s">
        <v>629</v>
      </c>
      <c r="O430" s="116">
        <v>45237</v>
      </c>
    </row>
    <row r="431" spans="1:15" x14ac:dyDescent="0.25">
      <c r="A431">
        <v>167</v>
      </c>
      <c r="B431">
        <v>167</v>
      </c>
      <c r="C431" t="s">
        <v>264</v>
      </c>
      <c r="D431" t="s">
        <v>265</v>
      </c>
      <c r="E431" t="s">
        <v>23</v>
      </c>
      <c r="F431">
        <v>3.78</v>
      </c>
      <c r="G431">
        <v>4863.8220000000001</v>
      </c>
      <c r="H431">
        <v>167123</v>
      </c>
      <c r="I431">
        <v>4403.5889999999999</v>
      </c>
      <c r="J431">
        <v>4.4180000000000001</v>
      </c>
      <c r="L431">
        <v>63.69</v>
      </c>
      <c r="N431" t="s">
        <v>629</v>
      </c>
      <c r="O431" s="116">
        <v>45237</v>
      </c>
    </row>
    <row r="432" spans="1:15" x14ac:dyDescent="0.25">
      <c r="A432">
        <v>168</v>
      </c>
      <c r="B432">
        <v>168</v>
      </c>
      <c r="C432" t="s">
        <v>266</v>
      </c>
      <c r="D432" t="s">
        <v>267</v>
      </c>
      <c r="E432" t="s">
        <v>23</v>
      </c>
      <c r="F432">
        <v>3.78</v>
      </c>
      <c r="G432">
        <v>5016.1610000000001</v>
      </c>
      <c r="H432">
        <v>172989</v>
      </c>
      <c r="I432">
        <v>4598.22</v>
      </c>
      <c r="J432">
        <v>4.3639999999999999</v>
      </c>
      <c r="L432">
        <v>62.88</v>
      </c>
      <c r="N432" t="s">
        <v>629</v>
      </c>
      <c r="O432" s="116">
        <v>45237</v>
      </c>
    </row>
    <row r="433" spans="1:15" x14ac:dyDescent="0.25">
      <c r="A433">
        <v>169</v>
      </c>
      <c r="B433">
        <v>169</v>
      </c>
      <c r="C433" t="s">
        <v>268</v>
      </c>
      <c r="D433" t="s">
        <v>269</v>
      </c>
      <c r="E433" t="s">
        <v>23</v>
      </c>
      <c r="F433">
        <v>3.78</v>
      </c>
      <c r="G433">
        <v>5046.8940000000002</v>
      </c>
      <c r="H433">
        <v>172993</v>
      </c>
      <c r="I433">
        <v>4689.8500000000004</v>
      </c>
      <c r="J433">
        <v>4.3049999999999997</v>
      </c>
      <c r="L433">
        <v>62.01</v>
      </c>
      <c r="N433" t="s">
        <v>629</v>
      </c>
      <c r="O433" s="116">
        <v>45237</v>
      </c>
    </row>
    <row r="434" spans="1:15" x14ac:dyDescent="0.25">
      <c r="A434">
        <v>170</v>
      </c>
      <c r="B434">
        <v>170</v>
      </c>
      <c r="C434" t="s">
        <v>270</v>
      </c>
      <c r="D434" t="s">
        <v>271</v>
      </c>
      <c r="E434" t="s">
        <v>23</v>
      </c>
      <c r="F434">
        <v>3.78</v>
      </c>
      <c r="G434">
        <v>4255.0950000000003</v>
      </c>
      <c r="H434">
        <v>146051</v>
      </c>
      <c r="I434">
        <v>4132.2669999999998</v>
      </c>
      <c r="J434">
        <v>4.1189999999999998</v>
      </c>
      <c r="L434">
        <v>59.26</v>
      </c>
      <c r="N434" t="s">
        <v>629</v>
      </c>
      <c r="O434" s="116">
        <v>45237</v>
      </c>
    </row>
    <row r="435" spans="1:15" x14ac:dyDescent="0.25">
      <c r="A435">
        <v>171</v>
      </c>
      <c r="B435">
        <v>171</v>
      </c>
      <c r="C435" t="s">
        <v>272</v>
      </c>
      <c r="D435" t="s">
        <v>273</v>
      </c>
      <c r="E435" t="s">
        <v>23</v>
      </c>
      <c r="F435">
        <v>3.78</v>
      </c>
      <c r="G435">
        <v>3951.5749999999998</v>
      </c>
      <c r="H435">
        <v>134733</v>
      </c>
      <c r="I435">
        <v>4125.6319999999996</v>
      </c>
      <c r="J435">
        <v>3.831</v>
      </c>
      <c r="L435">
        <v>55.01</v>
      </c>
      <c r="N435" t="s">
        <v>629</v>
      </c>
      <c r="O435" s="116">
        <v>45237</v>
      </c>
    </row>
    <row r="436" spans="1:15" x14ac:dyDescent="0.25">
      <c r="A436">
        <v>172</v>
      </c>
      <c r="B436">
        <v>172</v>
      </c>
      <c r="C436" t="s">
        <v>274</v>
      </c>
      <c r="D436" t="s">
        <v>275</v>
      </c>
      <c r="E436" t="s">
        <v>23</v>
      </c>
      <c r="F436">
        <v>3.78</v>
      </c>
      <c r="G436">
        <v>4628.6580000000004</v>
      </c>
      <c r="H436">
        <v>158950</v>
      </c>
      <c r="I436">
        <v>4422.7809999999999</v>
      </c>
      <c r="J436">
        <v>4.1859999999999999</v>
      </c>
      <c r="L436">
        <v>60.26</v>
      </c>
      <c r="N436" t="s">
        <v>629</v>
      </c>
      <c r="O436" s="116">
        <v>45237</v>
      </c>
    </row>
    <row r="437" spans="1:15" x14ac:dyDescent="0.25">
      <c r="A437">
        <v>173</v>
      </c>
      <c r="B437">
        <v>173</v>
      </c>
      <c r="C437" t="s">
        <v>276</v>
      </c>
      <c r="D437" t="s">
        <v>12</v>
      </c>
      <c r="E437" t="s">
        <v>12</v>
      </c>
      <c r="F437">
        <v>3.82</v>
      </c>
      <c r="G437">
        <v>11.069000000000001</v>
      </c>
      <c r="H437">
        <v>300</v>
      </c>
      <c r="N437" t="s">
        <v>629</v>
      </c>
      <c r="O437" s="116">
        <v>45237</v>
      </c>
    </row>
    <row r="438" spans="1:15" x14ac:dyDescent="0.25">
      <c r="A438">
        <v>174</v>
      </c>
      <c r="B438">
        <v>174</v>
      </c>
      <c r="C438" t="s">
        <v>277</v>
      </c>
      <c r="D438" t="s">
        <v>278</v>
      </c>
      <c r="E438" t="s">
        <v>23</v>
      </c>
      <c r="F438">
        <v>3.78</v>
      </c>
      <c r="G438">
        <v>4871.6319999999996</v>
      </c>
      <c r="H438">
        <v>168775</v>
      </c>
      <c r="I438">
        <v>4699.7049999999999</v>
      </c>
      <c r="J438">
        <v>4.1459999999999999</v>
      </c>
      <c r="L438">
        <v>59.67</v>
      </c>
      <c r="N438" t="s">
        <v>629</v>
      </c>
      <c r="O438" s="116">
        <v>45237</v>
      </c>
    </row>
    <row r="439" spans="1:15" x14ac:dyDescent="0.25">
      <c r="A439">
        <v>175</v>
      </c>
      <c r="B439">
        <v>175</v>
      </c>
      <c r="C439" t="s">
        <v>279</v>
      </c>
      <c r="D439" t="s">
        <v>280</v>
      </c>
      <c r="E439" t="s">
        <v>23</v>
      </c>
      <c r="F439">
        <v>3.78</v>
      </c>
      <c r="G439">
        <v>4619.8909999999996</v>
      </c>
      <c r="H439">
        <v>158711</v>
      </c>
      <c r="I439">
        <v>4633.2280000000001</v>
      </c>
      <c r="J439">
        <v>3.988</v>
      </c>
      <c r="L439">
        <v>57.34</v>
      </c>
      <c r="N439" t="s">
        <v>629</v>
      </c>
      <c r="O439" s="116">
        <v>45237</v>
      </c>
    </row>
    <row r="440" spans="1:15" x14ac:dyDescent="0.25">
      <c r="A440">
        <v>176</v>
      </c>
      <c r="B440">
        <v>176</v>
      </c>
      <c r="C440" t="s">
        <v>281</v>
      </c>
      <c r="D440" t="s">
        <v>282</v>
      </c>
      <c r="E440" t="s">
        <v>23</v>
      </c>
      <c r="F440">
        <v>3.78</v>
      </c>
      <c r="G440">
        <v>5559.8559999999998</v>
      </c>
      <c r="H440">
        <v>190760</v>
      </c>
      <c r="I440">
        <v>4931.43</v>
      </c>
      <c r="J440">
        <v>4.51</v>
      </c>
      <c r="L440">
        <v>65.040000000000006</v>
      </c>
      <c r="N440" t="s">
        <v>629</v>
      </c>
      <c r="O440" s="116">
        <v>45237</v>
      </c>
    </row>
    <row r="441" spans="1:15" x14ac:dyDescent="0.25">
      <c r="A441">
        <v>177</v>
      </c>
      <c r="B441">
        <v>177</v>
      </c>
      <c r="C441" t="s">
        <v>283</v>
      </c>
      <c r="D441" t="s">
        <v>284</v>
      </c>
      <c r="E441" t="s">
        <v>23</v>
      </c>
      <c r="F441">
        <v>3.78</v>
      </c>
      <c r="G441">
        <v>4127.7250000000004</v>
      </c>
      <c r="H441">
        <v>143210</v>
      </c>
      <c r="I441">
        <v>4408.8689999999997</v>
      </c>
      <c r="J441">
        <v>3.7450000000000001</v>
      </c>
      <c r="L441">
        <v>53.74</v>
      </c>
      <c r="N441" t="s">
        <v>629</v>
      </c>
      <c r="O441" s="116">
        <v>45237</v>
      </c>
    </row>
    <row r="442" spans="1:15" x14ac:dyDescent="0.25">
      <c r="A442">
        <v>178</v>
      </c>
      <c r="B442">
        <v>178</v>
      </c>
      <c r="C442" t="s">
        <v>285</v>
      </c>
      <c r="D442" t="s">
        <v>286</v>
      </c>
      <c r="E442" t="s">
        <v>23</v>
      </c>
      <c r="F442">
        <v>3.78</v>
      </c>
      <c r="G442">
        <v>4334.6549999999997</v>
      </c>
      <c r="H442">
        <v>148483</v>
      </c>
      <c r="I442">
        <v>4910.3360000000002</v>
      </c>
      <c r="J442">
        <v>3.5310000000000001</v>
      </c>
      <c r="L442">
        <v>50.58</v>
      </c>
      <c r="N442" t="s">
        <v>629</v>
      </c>
      <c r="O442" s="116">
        <v>45237</v>
      </c>
    </row>
    <row r="443" spans="1:15" x14ac:dyDescent="0.25">
      <c r="A443">
        <v>179</v>
      </c>
      <c r="B443">
        <v>179</v>
      </c>
      <c r="C443" t="s">
        <v>287</v>
      </c>
      <c r="D443" t="s">
        <v>288</v>
      </c>
      <c r="E443" t="s">
        <v>23</v>
      </c>
      <c r="F443">
        <v>3.78</v>
      </c>
      <c r="G443">
        <v>4811.4179999999997</v>
      </c>
      <c r="H443">
        <v>164882</v>
      </c>
      <c r="I443">
        <v>4659.491</v>
      </c>
      <c r="J443">
        <v>4.13</v>
      </c>
      <c r="L443">
        <v>59.43</v>
      </c>
      <c r="N443" t="s">
        <v>629</v>
      </c>
      <c r="O443" s="116">
        <v>45237</v>
      </c>
    </row>
    <row r="444" spans="1:15" x14ac:dyDescent="0.25">
      <c r="A444">
        <v>180</v>
      </c>
      <c r="B444">
        <v>180</v>
      </c>
      <c r="C444" t="s">
        <v>289</v>
      </c>
      <c r="D444" t="s">
        <v>12</v>
      </c>
      <c r="E444" t="s">
        <v>12</v>
      </c>
      <c r="F444">
        <v>3.81</v>
      </c>
      <c r="G444">
        <v>0.8</v>
      </c>
      <c r="H444">
        <v>62</v>
      </c>
      <c r="I444">
        <v>1.6679999999999999</v>
      </c>
      <c r="J444">
        <v>1.9179999999999999</v>
      </c>
      <c r="L444">
        <v>26.75</v>
      </c>
      <c r="N444" t="s">
        <v>629</v>
      </c>
      <c r="O444" s="116">
        <v>45237</v>
      </c>
    </row>
    <row r="445" spans="1:15" x14ac:dyDescent="0.25">
      <c r="A445">
        <v>181</v>
      </c>
      <c r="B445">
        <v>181</v>
      </c>
      <c r="C445" t="s">
        <v>290</v>
      </c>
      <c r="D445" t="s">
        <v>291</v>
      </c>
      <c r="E445" t="s">
        <v>23</v>
      </c>
      <c r="F445">
        <v>3.78</v>
      </c>
      <c r="G445">
        <v>4283.5559999999996</v>
      </c>
      <c r="H445">
        <v>146551</v>
      </c>
      <c r="I445">
        <v>3744.223</v>
      </c>
      <c r="J445">
        <v>4.5759999999999996</v>
      </c>
      <c r="L445">
        <v>66.02</v>
      </c>
      <c r="N445" t="s">
        <v>629</v>
      </c>
      <c r="O445" s="116">
        <v>45237</v>
      </c>
    </row>
    <row r="446" spans="1:15" x14ac:dyDescent="0.25">
      <c r="A446">
        <v>182</v>
      </c>
      <c r="B446">
        <v>182</v>
      </c>
      <c r="C446" t="s">
        <v>292</v>
      </c>
      <c r="D446" t="s">
        <v>293</v>
      </c>
      <c r="E446" t="s">
        <v>23</v>
      </c>
      <c r="F446">
        <v>3.78</v>
      </c>
      <c r="G446">
        <v>4557.3829999999998</v>
      </c>
      <c r="H446">
        <v>156709</v>
      </c>
      <c r="I446">
        <v>4034.3939999999998</v>
      </c>
      <c r="J446">
        <v>4.5190000000000001</v>
      </c>
      <c r="L446">
        <v>65.17</v>
      </c>
      <c r="N446" t="s">
        <v>629</v>
      </c>
      <c r="O446" s="116">
        <v>45237</v>
      </c>
    </row>
    <row r="447" spans="1:15" x14ac:dyDescent="0.25">
      <c r="A447">
        <v>183</v>
      </c>
      <c r="B447">
        <v>183</v>
      </c>
      <c r="C447" t="s">
        <v>294</v>
      </c>
      <c r="D447" t="s">
        <v>295</v>
      </c>
      <c r="E447" t="s">
        <v>23</v>
      </c>
      <c r="F447">
        <v>3.78</v>
      </c>
      <c r="G447">
        <v>4135.4979999999996</v>
      </c>
      <c r="H447">
        <v>140199</v>
      </c>
      <c r="I447">
        <v>4172.7139999999999</v>
      </c>
      <c r="J447">
        <v>3.964</v>
      </c>
      <c r="L447">
        <v>56.98</v>
      </c>
      <c r="N447" t="s">
        <v>629</v>
      </c>
      <c r="O447" s="116">
        <v>45237</v>
      </c>
    </row>
    <row r="448" spans="1:15" x14ac:dyDescent="0.25">
      <c r="A448">
        <v>184</v>
      </c>
      <c r="B448">
        <v>184</v>
      </c>
      <c r="C448" t="s">
        <v>296</v>
      </c>
      <c r="D448" t="s">
        <v>297</v>
      </c>
      <c r="E448" t="s">
        <v>23</v>
      </c>
      <c r="F448">
        <v>3.78</v>
      </c>
      <c r="G448">
        <v>3757.0410000000002</v>
      </c>
      <c r="H448">
        <v>129864</v>
      </c>
      <c r="I448">
        <v>3922.8009999999999</v>
      </c>
      <c r="J448">
        <v>3.831</v>
      </c>
      <c r="L448">
        <v>55.01</v>
      </c>
      <c r="N448" t="s">
        <v>629</v>
      </c>
      <c r="O448" s="116">
        <v>45237</v>
      </c>
    </row>
    <row r="449" spans="1:15" x14ac:dyDescent="0.25">
      <c r="A449">
        <v>185</v>
      </c>
      <c r="B449">
        <v>185</v>
      </c>
      <c r="C449" t="s">
        <v>298</v>
      </c>
      <c r="D449" t="s">
        <v>299</v>
      </c>
      <c r="E449" t="s">
        <v>23</v>
      </c>
      <c r="F449">
        <v>3.78</v>
      </c>
      <c r="G449">
        <v>3527.55</v>
      </c>
      <c r="H449">
        <v>121269</v>
      </c>
      <c r="I449">
        <v>3270.0639999999999</v>
      </c>
      <c r="J449">
        <v>4.3150000000000004</v>
      </c>
      <c r="L449">
        <v>62.16</v>
      </c>
      <c r="N449" t="s">
        <v>629</v>
      </c>
      <c r="O449" s="116">
        <v>45237</v>
      </c>
    </row>
    <row r="450" spans="1:15" x14ac:dyDescent="0.25">
      <c r="A450">
        <v>186</v>
      </c>
      <c r="B450">
        <v>186</v>
      </c>
      <c r="C450" t="s">
        <v>300</v>
      </c>
      <c r="D450" t="s">
        <v>301</v>
      </c>
      <c r="E450" t="s">
        <v>23</v>
      </c>
      <c r="F450">
        <v>3.78</v>
      </c>
      <c r="G450">
        <v>4092.3510000000001</v>
      </c>
      <c r="H450">
        <v>141067</v>
      </c>
      <c r="I450">
        <v>4049.1559999999999</v>
      </c>
      <c r="J450">
        <v>4.0430000000000001</v>
      </c>
      <c r="L450">
        <v>58.14</v>
      </c>
      <c r="N450" t="s">
        <v>629</v>
      </c>
      <c r="O450" s="116">
        <v>45237</v>
      </c>
    </row>
    <row r="451" spans="1:15" x14ac:dyDescent="0.25">
      <c r="A451">
        <v>187</v>
      </c>
      <c r="B451">
        <v>187</v>
      </c>
      <c r="C451" t="s">
        <v>302</v>
      </c>
      <c r="D451" t="s">
        <v>12</v>
      </c>
      <c r="E451" t="s">
        <v>12</v>
      </c>
      <c r="F451">
        <v>3.81</v>
      </c>
      <c r="G451">
        <v>19.428000000000001</v>
      </c>
      <c r="H451">
        <v>557</v>
      </c>
      <c r="N451" t="s">
        <v>629</v>
      </c>
      <c r="O451" s="116">
        <v>45237</v>
      </c>
    </row>
    <row r="452" spans="1:15" x14ac:dyDescent="0.25">
      <c r="A452">
        <v>188</v>
      </c>
      <c r="B452">
        <v>188</v>
      </c>
      <c r="C452" t="s">
        <v>303</v>
      </c>
      <c r="D452" t="s">
        <v>47</v>
      </c>
      <c r="E452" t="s">
        <v>23</v>
      </c>
      <c r="F452">
        <v>3.78</v>
      </c>
      <c r="G452">
        <v>2071.8040000000001</v>
      </c>
      <c r="H452">
        <v>70999</v>
      </c>
      <c r="I452">
        <v>3623.2840000000001</v>
      </c>
      <c r="J452">
        <v>2.2869999999999999</v>
      </c>
      <c r="K452">
        <v>30.5</v>
      </c>
      <c r="L452">
        <v>32.200000000000003</v>
      </c>
      <c r="M452">
        <v>5.6</v>
      </c>
      <c r="N452" t="s">
        <v>629</v>
      </c>
      <c r="O452" s="116">
        <v>45237</v>
      </c>
    </row>
    <row r="453" spans="1:15" x14ac:dyDescent="0.25">
      <c r="A453">
        <v>189</v>
      </c>
      <c r="B453">
        <v>189</v>
      </c>
      <c r="C453" t="s">
        <v>304</v>
      </c>
      <c r="D453" t="s">
        <v>12</v>
      </c>
      <c r="E453" t="s">
        <v>12</v>
      </c>
      <c r="O453" s="116">
        <v>45237</v>
      </c>
    </row>
    <row r="454" spans="1:15" x14ac:dyDescent="0.25">
      <c r="A454">
        <v>190</v>
      </c>
      <c r="B454">
        <v>190</v>
      </c>
      <c r="C454" t="s">
        <v>305</v>
      </c>
      <c r="D454" t="s">
        <v>306</v>
      </c>
      <c r="E454" t="s">
        <v>23</v>
      </c>
      <c r="F454">
        <v>3.78</v>
      </c>
      <c r="G454">
        <v>4634.335</v>
      </c>
      <c r="H454">
        <v>157508</v>
      </c>
      <c r="I454">
        <v>4646.1390000000001</v>
      </c>
      <c r="J454">
        <v>3.99</v>
      </c>
      <c r="L454">
        <v>57.36</v>
      </c>
      <c r="N454" t="s">
        <v>629</v>
      </c>
      <c r="O454" s="116">
        <v>45237</v>
      </c>
    </row>
    <row r="455" spans="1:15" x14ac:dyDescent="0.25">
      <c r="A455">
        <v>191</v>
      </c>
      <c r="B455">
        <v>191</v>
      </c>
      <c r="C455" t="s">
        <v>307</v>
      </c>
      <c r="D455" t="s">
        <v>308</v>
      </c>
      <c r="E455" t="s">
        <v>23</v>
      </c>
      <c r="F455">
        <v>3.78</v>
      </c>
      <c r="G455">
        <v>4617.6059999999998</v>
      </c>
      <c r="H455">
        <v>157457</v>
      </c>
      <c r="I455">
        <v>4670.8680000000004</v>
      </c>
      <c r="J455">
        <v>3.9540000000000002</v>
      </c>
      <c r="L455">
        <v>56.83</v>
      </c>
      <c r="N455" t="s">
        <v>629</v>
      </c>
      <c r="O455" s="116">
        <v>45237</v>
      </c>
    </row>
    <row r="456" spans="1:15" x14ac:dyDescent="0.25">
      <c r="A456">
        <v>192</v>
      </c>
      <c r="B456">
        <v>192</v>
      </c>
      <c r="C456" t="s">
        <v>309</v>
      </c>
      <c r="D456" t="s">
        <v>310</v>
      </c>
      <c r="E456" t="s">
        <v>23</v>
      </c>
      <c r="F456">
        <v>3.78</v>
      </c>
      <c r="G456">
        <v>5855.9849999999997</v>
      </c>
      <c r="H456">
        <v>201916</v>
      </c>
      <c r="I456">
        <v>4760.1059999999998</v>
      </c>
      <c r="J456">
        <v>4.9210000000000003</v>
      </c>
      <c r="L456">
        <v>71.12</v>
      </c>
      <c r="N456" t="s">
        <v>629</v>
      </c>
      <c r="O456" s="116">
        <v>45237</v>
      </c>
    </row>
    <row r="457" spans="1:15" x14ac:dyDescent="0.25">
      <c r="A457">
        <v>193</v>
      </c>
      <c r="B457">
        <v>193</v>
      </c>
      <c r="C457" t="s">
        <v>311</v>
      </c>
      <c r="D457" t="s">
        <v>312</v>
      </c>
      <c r="E457" t="s">
        <v>23</v>
      </c>
      <c r="F457">
        <v>3.78</v>
      </c>
      <c r="G457">
        <v>4184.6890000000003</v>
      </c>
      <c r="H457">
        <v>143212</v>
      </c>
      <c r="I457">
        <v>4087.0659999999998</v>
      </c>
      <c r="J457">
        <v>4.0960000000000001</v>
      </c>
      <c r="L457">
        <v>58.92</v>
      </c>
      <c r="N457" t="s">
        <v>629</v>
      </c>
      <c r="O457" s="116">
        <v>45237</v>
      </c>
    </row>
    <row r="458" spans="1:15" x14ac:dyDescent="0.25">
      <c r="A458">
        <v>194</v>
      </c>
      <c r="B458">
        <v>194</v>
      </c>
      <c r="C458" t="s">
        <v>313</v>
      </c>
      <c r="D458" t="s">
        <v>314</v>
      </c>
      <c r="E458" t="s">
        <v>23</v>
      </c>
      <c r="F458">
        <v>3.78</v>
      </c>
      <c r="G458">
        <v>4455.8310000000001</v>
      </c>
      <c r="H458">
        <v>152479</v>
      </c>
      <c r="I458">
        <v>4565.3429999999998</v>
      </c>
      <c r="J458">
        <v>3.9039999999999999</v>
      </c>
      <c r="L458">
        <v>56.09</v>
      </c>
      <c r="N458" t="s">
        <v>629</v>
      </c>
      <c r="O458" s="116">
        <v>45237</v>
      </c>
    </row>
    <row r="459" spans="1:15" x14ac:dyDescent="0.25">
      <c r="A459">
        <v>195</v>
      </c>
      <c r="B459">
        <v>195</v>
      </c>
      <c r="C459" t="s">
        <v>315</v>
      </c>
      <c r="D459" t="s">
        <v>316</v>
      </c>
      <c r="E459" t="s">
        <v>23</v>
      </c>
      <c r="F459">
        <v>3.78</v>
      </c>
      <c r="G459">
        <v>4756.8710000000001</v>
      </c>
      <c r="H459">
        <v>162191</v>
      </c>
      <c r="I459">
        <v>4533.5280000000002</v>
      </c>
      <c r="J459">
        <v>4.1970000000000001</v>
      </c>
      <c r="L459">
        <v>60.42</v>
      </c>
      <c r="N459" t="s">
        <v>629</v>
      </c>
      <c r="O459" s="116">
        <v>45237</v>
      </c>
    </row>
    <row r="460" spans="1:15" x14ac:dyDescent="0.25">
      <c r="A460">
        <v>196</v>
      </c>
      <c r="B460">
        <v>196</v>
      </c>
      <c r="C460" t="s">
        <v>317</v>
      </c>
      <c r="D460" t="s">
        <v>12</v>
      </c>
      <c r="E460" t="s">
        <v>12</v>
      </c>
      <c r="F460">
        <v>3.81</v>
      </c>
      <c r="G460">
        <v>18.713000000000001</v>
      </c>
      <c r="H460">
        <v>586</v>
      </c>
      <c r="N460" t="s">
        <v>629</v>
      </c>
      <c r="O460" s="116">
        <v>45238</v>
      </c>
    </row>
    <row r="461" spans="1:15" x14ac:dyDescent="0.25">
      <c r="A461">
        <v>197</v>
      </c>
      <c r="B461">
        <v>197</v>
      </c>
      <c r="C461" t="s">
        <v>318</v>
      </c>
      <c r="D461" t="s">
        <v>47</v>
      </c>
      <c r="E461" t="s">
        <v>23</v>
      </c>
      <c r="F461">
        <v>3.78</v>
      </c>
      <c r="G461">
        <v>2376.7750000000001</v>
      </c>
      <c r="H461">
        <v>81275</v>
      </c>
      <c r="I461">
        <v>2966.9340000000002</v>
      </c>
      <c r="J461">
        <v>3.2040000000000002</v>
      </c>
      <c r="K461">
        <v>30.5</v>
      </c>
      <c r="L461">
        <v>45.75</v>
      </c>
      <c r="M461">
        <v>50</v>
      </c>
      <c r="N461" t="s">
        <v>629</v>
      </c>
      <c r="O461" s="116">
        <v>45238</v>
      </c>
    </row>
    <row r="462" spans="1:15" x14ac:dyDescent="0.25">
      <c r="A462">
        <v>198</v>
      </c>
      <c r="B462">
        <v>198</v>
      </c>
      <c r="C462" t="s">
        <v>319</v>
      </c>
      <c r="D462" t="s">
        <v>12</v>
      </c>
      <c r="E462" t="s">
        <v>12</v>
      </c>
      <c r="F462">
        <v>3.82</v>
      </c>
      <c r="G462">
        <v>9.8699999999999992</v>
      </c>
      <c r="H462">
        <v>225</v>
      </c>
      <c r="I462">
        <v>0.52500000000000002</v>
      </c>
      <c r="J462">
        <v>75.2</v>
      </c>
      <c r="L462">
        <v>1109.6600000000001</v>
      </c>
      <c r="N462" t="s">
        <v>629</v>
      </c>
      <c r="O462" s="116">
        <v>45238</v>
      </c>
    </row>
    <row r="463" spans="1:15" x14ac:dyDescent="0.25">
      <c r="A463">
        <v>199</v>
      </c>
      <c r="B463">
        <v>199</v>
      </c>
      <c r="C463" t="s">
        <v>320</v>
      </c>
      <c r="D463" t="s">
        <v>321</v>
      </c>
      <c r="E463" t="s">
        <v>23</v>
      </c>
      <c r="F463">
        <v>3.78</v>
      </c>
      <c r="G463">
        <v>65.510999999999996</v>
      </c>
      <c r="H463">
        <v>2011</v>
      </c>
      <c r="I463">
        <v>4314.9949999999999</v>
      </c>
      <c r="J463">
        <v>6.0999999999999999E-2</v>
      </c>
      <c r="N463" t="s">
        <v>630</v>
      </c>
      <c r="O463" s="116">
        <v>45238</v>
      </c>
    </row>
    <row r="464" spans="1:15" x14ac:dyDescent="0.25">
      <c r="A464">
        <v>200</v>
      </c>
      <c r="B464">
        <v>200</v>
      </c>
      <c r="C464" t="s">
        <v>322</v>
      </c>
      <c r="D464" t="s">
        <v>323</v>
      </c>
      <c r="E464" t="s">
        <v>23</v>
      </c>
      <c r="F464">
        <v>3.78</v>
      </c>
      <c r="G464">
        <v>90.843999999999994</v>
      </c>
      <c r="H464">
        <v>2571</v>
      </c>
      <c r="I464">
        <v>4169.22</v>
      </c>
      <c r="J464">
        <v>8.6999999999999994E-2</v>
      </c>
      <c r="N464" t="s">
        <v>630</v>
      </c>
      <c r="O464" s="116">
        <v>45238</v>
      </c>
    </row>
    <row r="465" spans="1:15" x14ac:dyDescent="0.25">
      <c r="A465">
        <v>201</v>
      </c>
      <c r="B465">
        <v>201</v>
      </c>
      <c r="C465" t="s">
        <v>324</v>
      </c>
      <c r="D465" t="s">
        <v>325</v>
      </c>
      <c r="E465" t="s">
        <v>23</v>
      </c>
      <c r="F465">
        <v>3.78</v>
      </c>
      <c r="G465">
        <v>59.137999999999998</v>
      </c>
      <c r="H465">
        <v>1829</v>
      </c>
      <c r="I465">
        <v>4343.7470000000003</v>
      </c>
      <c r="J465">
        <v>5.3999999999999999E-2</v>
      </c>
      <c r="N465" t="s">
        <v>630</v>
      </c>
      <c r="O465" s="116">
        <v>45238</v>
      </c>
    </row>
    <row r="466" spans="1:15" x14ac:dyDescent="0.25">
      <c r="A466">
        <v>202</v>
      </c>
      <c r="B466">
        <v>202</v>
      </c>
      <c r="C466" t="s">
        <v>326</v>
      </c>
      <c r="D466" t="s">
        <v>327</v>
      </c>
      <c r="E466" t="s">
        <v>23</v>
      </c>
      <c r="F466">
        <v>3.78</v>
      </c>
      <c r="G466">
        <v>42.996000000000002</v>
      </c>
      <c r="H466">
        <v>1394</v>
      </c>
      <c r="I466">
        <v>3994.895</v>
      </c>
      <c r="J466">
        <v>4.2999999999999997E-2</v>
      </c>
      <c r="N466" t="s">
        <v>630</v>
      </c>
      <c r="O466" s="116">
        <v>45238</v>
      </c>
    </row>
    <row r="467" spans="1:15" x14ac:dyDescent="0.25">
      <c r="A467">
        <v>203</v>
      </c>
      <c r="B467">
        <v>203</v>
      </c>
      <c r="C467" t="s">
        <v>328</v>
      </c>
      <c r="D467" t="s">
        <v>329</v>
      </c>
      <c r="E467" t="s">
        <v>23</v>
      </c>
      <c r="F467">
        <v>3.78</v>
      </c>
      <c r="G467">
        <v>39.353999999999999</v>
      </c>
      <c r="H467">
        <v>1325</v>
      </c>
      <c r="I467">
        <v>3869.739</v>
      </c>
      <c r="J467">
        <v>4.1000000000000002E-2</v>
      </c>
      <c r="N467" t="s">
        <v>630</v>
      </c>
      <c r="O467" s="116">
        <v>45238</v>
      </c>
    </row>
    <row r="468" spans="1:15" x14ac:dyDescent="0.25">
      <c r="A468">
        <v>204</v>
      </c>
      <c r="B468">
        <v>204</v>
      </c>
      <c r="C468" t="s">
        <v>330</v>
      </c>
      <c r="D468" t="s">
        <v>331</v>
      </c>
      <c r="E468" t="s">
        <v>23</v>
      </c>
      <c r="F468">
        <v>3.78</v>
      </c>
      <c r="G468">
        <v>65.363</v>
      </c>
      <c r="H468">
        <v>1799</v>
      </c>
      <c r="I468">
        <v>4094.355</v>
      </c>
      <c r="J468">
        <v>6.4000000000000001E-2</v>
      </c>
      <c r="N468" t="s">
        <v>630</v>
      </c>
      <c r="O468" s="116">
        <v>45238</v>
      </c>
    </row>
    <row r="469" spans="1:15" x14ac:dyDescent="0.25">
      <c r="A469">
        <v>205</v>
      </c>
      <c r="B469">
        <v>205</v>
      </c>
      <c r="C469" t="s">
        <v>332</v>
      </c>
      <c r="D469" t="s">
        <v>12</v>
      </c>
      <c r="E469" t="s">
        <v>12</v>
      </c>
      <c r="F469">
        <v>3.81</v>
      </c>
      <c r="G469">
        <v>22.558</v>
      </c>
      <c r="H469">
        <v>431</v>
      </c>
      <c r="N469" t="s">
        <v>629</v>
      </c>
      <c r="O469" s="116">
        <v>45238</v>
      </c>
    </row>
    <row r="470" spans="1:15" x14ac:dyDescent="0.25">
      <c r="A470">
        <v>206</v>
      </c>
      <c r="B470">
        <v>206</v>
      </c>
      <c r="C470" t="s">
        <v>333</v>
      </c>
      <c r="D470" t="s">
        <v>334</v>
      </c>
      <c r="E470" t="s">
        <v>23</v>
      </c>
      <c r="F470">
        <v>3.78</v>
      </c>
      <c r="G470">
        <v>164.21799999999999</v>
      </c>
      <c r="H470">
        <v>5442</v>
      </c>
      <c r="I470">
        <v>4088.134</v>
      </c>
      <c r="J470">
        <v>0.161</v>
      </c>
      <c r="L470">
        <v>0.77</v>
      </c>
      <c r="N470" t="s">
        <v>629</v>
      </c>
      <c r="O470" s="116">
        <v>45238</v>
      </c>
    </row>
    <row r="471" spans="1:15" x14ac:dyDescent="0.25">
      <c r="A471">
        <v>207</v>
      </c>
      <c r="B471">
        <v>207</v>
      </c>
      <c r="C471" t="s">
        <v>335</v>
      </c>
      <c r="D471" t="s">
        <v>336</v>
      </c>
      <c r="E471" t="s">
        <v>23</v>
      </c>
      <c r="F471">
        <v>3.78</v>
      </c>
      <c r="G471">
        <v>66.105999999999995</v>
      </c>
      <c r="H471">
        <v>1966</v>
      </c>
      <c r="I471">
        <v>3656.8919999999998</v>
      </c>
      <c r="J471">
        <v>7.1999999999999995E-2</v>
      </c>
      <c r="N471" t="s">
        <v>630</v>
      </c>
      <c r="O471" s="116">
        <v>45238</v>
      </c>
    </row>
    <row r="472" spans="1:15" x14ac:dyDescent="0.25">
      <c r="A472">
        <v>208</v>
      </c>
      <c r="B472">
        <v>208</v>
      </c>
      <c r="C472" t="s">
        <v>337</v>
      </c>
      <c r="D472" t="s">
        <v>338</v>
      </c>
      <c r="E472" t="s">
        <v>23</v>
      </c>
      <c r="F472">
        <v>3.77</v>
      </c>
      <c r="G472">
        <v>67.688000000000002</v>
      </c>
      <c r="H472">
        <v>2189</v>
      </c>
      <c r="I472">
        <v>4115.6189999999997</v>
      </c>
      <c r="J472">
        <v>6.6000000000000003E-2</v>
      </c>
      <c r="N472" t="s">
        <v>630</v>
      </c>
      <c r="O472" s="116">
        <v>45238</v>
      </c>
    </row>
    <row r="473" spans="1:15" x14ac:dyDescent="0.25">
      <c r="A473">
        <v>209</v>
      </c>
      <c r="B473">
        <v>209</v>
      </c>
      <c r="C473" t="s">
        <v>339</v>
      </c>
      <c r="D473" t="s">
        <v>340</v>
      </c>
      <c r="E473" t="s">
        <v>23</v>
      </c>
      <c r="F473">
        <v>3.78</v>
      </c>
      <c r="G473">
        <v>58.988</v>
      </c>
      <c r="H473">
        <v>1991</v>
      </c>
      <c r="I473">
        <v>3668.877</v>
      </c>
      <c r="J473">
        <v>6.4000000000000001E-2</v>
      </c>
      <c r="N473" t="s">
        <v>630</v>
      </c>
      <c r="O473" s="116">
        <v>45238</v>
      </c>
    </row>
    <row r="474" spans="1:15" x14ac:dyDescent="0.25">
      <c r="A474">
        <v>210</v>
      </c>
      <c r="B474">
        <v>210</v>
      </c>
      <c r="C474" t="s">
        <v>341</v>
      </c>
      <c r="D474" t="s">
        <v>342</v>
      </c>
      <c r="E474" t="s">
        <v>23</v>
      </c>
      <c r="F474">
        <v>3.78</v>
      </c>
      <c r="G474">
        <v>114.76900000000001</v>
      </c>
      <c r="H474">
        <v>3960</v>
      </c>
      <c r="I474">
        <v>3204.2339999999999</v>
      </c>
      <c r="J474">
        <v>0.14299999999999999</v>
      </c>
      <c r="L474">
        <v>0.51</v>
      </c>
      <c r="N474" t="s">
        <v>629</v>
      </c>
      <c r="O474" s="116">
        <v>45238</v>
      </c>
    </row>
    <row r="475" spans="1:15" x14ac:dyDescent="0.25">
      <c r="A475">
        <v>211</v>
      </c>
      <c r="B475">
        <v>211</v>
      </c>
      <c r="C475" t="s">
        <v>343</v>
      </c>
      <c r="D475" t="s">
        <v>344</v>
      </c>
      <c r="E475" t="s">
        <v>23</v>
      </c>
      <c r="F475">
        <v>3.77</v>
      </c>
      <c r="G475">
        <v>205.511</v>
      </c>
      <c r="H475">
        <v>7108</v>
      </c>
      <c r="I475">
        <v>3915.3980000000001</v>
      </c>
      <c r="J475">
        <v>0.21</v>
      </c>
      <c r="L475">
        <v>1.5</v>
      </c>
      <c r="N475" t="s">
        <v>629</v>
      </c>
      <c r="O475" s="116">
        <v>45238</v>
      </c>
    </row>
    <row r="476" spans="1:15" x14ac:dyDescent="0.25">
      <c r="A476">
        <v>212</v>
      </c>
      <c r="B476">
        <v>212</v>
      </c>
      <c r="C476" t="s">
        <v>345</v>
      </c>
      <c r="D476" t="s">
        <v>12</v>
      </c>
      <c r="E476" t="s">
        <v>12</v>
      </c>
      <c r="F476">
        <v>3.82</v>
      </c>
      <c r="G476">
        <v>21.327999999999999</v>
      </c>
      <c r="H476">
        <v>482</v>
      </c>
      <c r="N476" t="s">
        <v>629</v>
      </c>
      <c r="O476" s="116">
        <v>45238</v>
      </c>
    </row>
    <row r="477" spans="1:15" x14ac:dyDescent="0.25">
      <c r="A477">
        <v>213</v>
      </c>
      <c r="B477">
        <v>213</v>
      </c>
      <c r="C477" t="s">
        <v>346</v>
      </c>
      <c r="D477" t="s">
        <v>347</v>
      </c>
      <c r="E477" t="s">
        <v>23</v>
      </c>
      <c r="F477">
        <v>3.78</v>
      </c>
      <c r="G477">
        <v>229.48</v>
      </c>
      <c r="H477">
        <v>8090</v>
      </c>
      <c r="I477">
        <v>3898.605</v>
      </c>
      <c r="J477">
        <v>0.23499999999999999</v>
      </c>
      <c r="L477">
        <v>1.88</v>
      </c>
      <c r="N477" t="s">
        <v>629</v>
      </c>
      <c r="O477" s="116">
        <v>45238</v>
      </c>
    </row>
    <row r="478" spans="1:15" x14ac:dyDescent="0.25">
      <c r="A478">
        <v>214</v>
      </c>
      <c r="B478">
        <v>214</v>
      </c>
      <c r="C478" t="s">
        <v>348</v>
      </c>
      <c r="D478" t="s">
        <v>349</v>
      </c>
      <c r="E478" t="s">
        <v>23</v>
      </c>
      <c r="F478">
        <v>3.78</v>
      </c>
      <c r="G478">
        <v>54.195999999999998</v>
      </c>
      <c r="H478">
        <v>1918</v>
      </c>
      <c r="I478">
        <v>4061.239</v>
      </c>
      <c r="J478">
        <v>5.2999999999999999E-2</v>
      </c>
      <c r="N478" t="s">
        <v>630</v>
      </c>
      <c r="O478" s="116">
        <v>45238</v>
      </c>
    </row>
    <row r="479" spans="1:15" x14ac:dyDescent="0.25">
      <c r="A479">
        <v>215</v>
      </c>
      <c r="B479">
        <v>215</v>
      </c>
      <c r="C479" t="s">
        <v>350</v>
      </c>
      <c r="D479" t="s">
        <v>351</v>
      </c>
      <c r="E479" t="s">
        <v>23</v>
      </c>
      <c r="F479">
        <v>3.78</v>
      </c>
      <c r="G479">
        <v>73.433000000000007</v>
      </c>
      <c r="H479">
        <v>2244</v>
      </c>
      <c r="I479">
        <v>3517.0210000000002</v>
      </c>
      <c r="J479">
        <v>8.4000000000000005E-2</v>
      </c>
      <c r="N479" t="s">
        <v>630</v>
      </c>
      <c r="O479" s="116">
        <v>45238</v>
      </c>
    </row>
    <row r="480" spans="1:15" x14ac:dyDescent="0.25">
      <c r="A480">
        <v>216</v>
      </c>
      <c r="B480">
        <v>216</v>
      </c>
      <c r="C480" t="s">
        <v>352</v>
      </c>
      <c r="D480" t="s">
        <v>353</v>
      </c>
      <c r="E480" t="s">
        <v>23</v>
      </c>
      <c r="F480">
        <v>3.78</v>
      </c>
      <c r="G480">
        <v>29.844999999999999</v>
      </c>
      <c r="H480">
        <v>1106</v>
      </c>
      <c r="I480">
        <v>3202.326</v>
      </c>
      <c r="J480">
        <v>3.6999999999999998E-2</v>
      </c>
      <c r="N480" t="s">
        <v>630</v>
      </c>
      <c r="O480" s="116">
        <v>45238</v>
      </c>
    </row>
    <row r="481" spans="1:15" x14ac:dyDescent="0.25">
      <c r="A481">
        <v>217</v>
      </c>
      <c r="B481">
        <v>217</v>
      </c>
      <c r="C481" t="s">
        <v>354</v>
      </c>
      <c r="D481" t="s">
        <v>355</v>
      </c>
      <c r="E481" t="s">
        <v>23</v>
      </c>
      <c r="F481">
        <v>3.78</v>
      </c>
      <c r="G481">
        <v>51.158999999999999</v>
      </c>
      <c r="H481">
        <v>1557</v>
      </c>
      <c r="I481">
        <v>3661.5650000000001</v>
      </c>
      <c r="J481">
        <v>5.6000000000000001E-2</v>
      </c>
      <c r="N481" t="s">
        <v>630</v>
      </c>
      <c r="O481" s="116">
        <v>45238</v>
      </c>
    </row>
    <row r="482" spans="1:15" x14ac:dyDescent="0.25">
      <c r="A482">
        <v>218</v>
      </c>
      <c r="B482">
        <v>218</v>
      </c>
      <c r="C482" t="s">
        <v>356</v>
      </c>
      <c r="D482" t="s">
        <v>357</v>
      </c>
      <c r="E482" t="s">
        <v>23</v>
      </c>
      <c r="F482">
        <v>3.78</v>
      </c>
      <c r="G482">
        <v>58.808999999999997</v>
      </c>
      <c r="H482">
        <v>1433</v>
      </c>
      <c r="I482">
        <v>2804.06</v>
      </c>
      <c r="J482">
        <v>8.4000000000000005E-2</v>
      </c>
      <c r="N482" t="s">
        <v>630</v>
      </c>
      <c r="O482" s="116">
        <v>45238</v>
      </c>
    </row>
    <row r="483" spans="1:15" x14ac:dyDescent="0.25">
      <c r="A483">
        <v>219</v>
      </c>
      <c r="B483">
        <v>219</v>
      </c>
      <c r="C483" t="s">
        <v>358</v>
      </c>
      <c r="D483" t="s">
        <v>12</v>
      </c>
      <c r="E483" t="s">
        <v>12</v>
      </c>
      <c r="O483" s="116">
        <v>45238</v>
      </c>
    </row>
    <row r="484" spans="1:15" x14ac:dyDescent="0.25">
      <c r="A484">
        <v>220</v>
      </c>
      <c r="B484">
        <v>220</v>
      </c>
      <c r="C484" t="s">
        <v>359</v>
      </c>
      <c r="D484" t="s">
        <v>47</v>
      </c>
      <c r="E484" t="s">
        <v>23</v>
      </c>
      <c r="F484">
        <v>3.78</v>
      </c>
      <c r="G484">
        <v>2442.7020000000002</v>
      </c>
      <c r="H484">
        <v>84129</v>
      </c>
      <c r="I484">
        <v>3886.8249999999998</v>
      </c>
      <c r="J484">
        <v>2.5139999999999998</v>
      </c>
      <c r="K484">
        <v>30.5</v>
      </c>
      <c r="L484">
        <v>35.549999999999997</v>
      </c>
      <c r="M484">
        <v>16.5</v>
      </c>
      <c r="N484" t="s">
        <v>629</v>
      </c>
      <c r="O484" s="116">
        <v>45238</v>
      </c>
    </row>
    <row r="485" spans="1:15" x14ac:dyDescent="0.25">
      <c r="A485">
        <v>221</v>
      </c>
      <c r="B485">
        <v>221</v>
      </c>
      <c r="C485" t="s">
        <v>360</v>
      </c>
      <c r="D485" t="s">
        <v>12</v>
      </c>
      <c r="E485" t="s">
        <v>12</v>
      </c>
      <c r="F485">
        <v>3.82</v>
      </c>
      <c r="G485">
        <v>17.309999999999999</v>
      </c>
      <c r="H485">
        <v>342</v>
      </c>
      <c r="N485" t="s">
        <v>629</v>
      </c>
      <c r="O485" s="116">
        <v>45238</v>
      </c>
    </row>
    <row r="486" spans="1:15" x14ac:dyDescent="0.25">
      <c r="A486">
        <v>222</v>
      </c>
      <c r="B486">
        <v>222</v>
      </c>
      <c r="C486" t="s">
        <v>361</v>
      </c>
      <c r="D486" t="s">
        <v>362</v>
      </c>
      <c r="E486" t="s">
        <v>23</v>
      </c>
      <c r="F486">
        <v>3.78</v>
      </c>
      <c r="G486">
        <v>77.001000000000005</v>
      </c>
      <c r="H486">
        <v>2803</v>
      </c>
      <c r="I486">
        <v>4173.0789999999997</v>
      </c>
      <c r="J486">
        <v>7.3999999999999996E-2</v>
      </c>
      <c r="N486" t="s">
        <v>630</v>
      </c>
      <c r="O486" s="116">
        <v>45238</v>
      </c>
    </row>
    <row r="487" spans="1:15" x14ac:dyDescent="0.25">
      <c r="A487">
        <v>223</v>
      </c>
      <c r="B487">
        <v>223</v>
      </c>
      <c r="C487" t="s">
        <v>363</v>
      </c>
      <c r="D487" t="s">
        <v>364</v>
      </c>
      <c r="E487" t="s">
        <v>23</v>
      </c>
      <c r="F487">
        <v>3.78</v>
      </c>
      <c r="G487">
        <v>41.344000000000001</v>
      </c>
      <c r="H487">
        <v>1442</v>
      </c>
      <c r="I487">
        <v>3930.4349999999999</v>
      </c>
      <c r="J487">
        <v>4.2000000000000003E-2</v>
      </c>
      <c r="N487" t="s">
        <v>630</v>
      </c>
      <c r="O487" s="116">
        <v>45238</v>
      </c>
    </row>
    <row r="488" spans="1:15" x14ac:dyDescent="0.25">
      <c r="A488">
        <v>224</v>
      </c>
      <c r="B488">
        <v>224</v>
      </c>
      <c r="C488" t="s">
        <v>365</v>
      </c>
      <c r="D488" t="s">
        <v>366</v>
      </c>
      <c r="E488" t="s">
        <v>23</v>
      </c>
      <c r="F488">
        <v>3.77</v>
      </c>
      <c r="G488">
        <v>39.448</v>
      </c>
      <c r="H488">
        <v>947</v>
      </c>
      <c r="I488">
        <v>3689.9839999999999</v>
      </c>
      <c r="J488">
        <v>4.2999999999999997E-2</v>
      </c>
      <c r="N488" t="s">
        <v>630</v>
      </c>
      <c r="O488" s="116">
        <v>45238</v>
      </c>
    </row>
    <row r="489" spans="1:15" x14ac:dyDescent="0.25">
      <c r="A489">
        <v>225</v>
      </c>
      <c r="B489">
        <v>225</v>
      </c>
      <c r="C489" t="s">
        <v>367</v>
      </c>
      <c r="D489" t="s">
        <v>368</v>
      </c>
      <c r="E489" t="s">
        <v>23</v>
      </c>
      <c r="F489">
        <v>3.78</v>
      </c>
      <c r="G489">
        <v>74.385999999999996</v>
      </c>
      <c r="H489">
        <v>1977</v>
      </c>
      <c r="I489">
        <v>3838.4589999999998</v>
      </c>
      <c r="J489">
        <v>7.8E-2</v>
      </c>
      <c r="N489" t="s">
        <v>630</v>
      </c>
      <c r="O489" s="116">
        <v>45238</v>
      </c>
    </row>
    <row r="490" spans="1:15" x14ac:dyDescent="0.25">
      <c r="A490">
        <v>226</v>
      </c>
      <c r="B490">
        <v>226</v>
      </c>
      <c r="C490" t="s">
        <v>369</v>
      </c>
      <c r="D490" t="s">
        <v>370</v>
      </c>
      <c r="E490" t="s">
        <v>23</v>
      </c>
      <c r="F490">
        <v>3.77</v>
      </c>
      <c r="G490">
        <v>43.104999999999997</v>
      </c>
      <c r="H490">
        <v>1522</v>
      </c>
      <c r="I490">
        <v>3972.163</v>
      </c>
      <c r="J490">
        <v>4.2999999999999997E-2</v>
      </c>
      <c r="N490" t="s">
        <v>630</v>
      </c>
      <c r="O490" s="116">
        <v>45238</v>
      </c>
    </row>
    <row r="491" spans="1:15" x14ac:dyDescent="0.25">
      <c r="A491">
        <v>227</v>
      </c>
      <c r="B491">
        <v>227</v>
      </c>
      <c r="C491" t="s">
        <v>371</v>
      </c>
      <c r="D491" t="s">
        <v>372</v>
      </c>
      <c r="E491" t="s">
        <v>23</v>
      </c>
      <c r="F491">
        <v>3.78</v>
      </c>
      <c r="G491">
        <v>58.642000000000003</v>
      </c>
      <c r="H491">
        <v>2012</v>
      </c>
      <c r="I491">
        <v>3842.8319999999999</v>
      </c>
      <c r="J491">
        <v>6.0999999999999999E-2</v>
      </c>
      <c r="N491" t="s">
        <v>630</v>
      </c>
      <c r="O491" s="116">
        <v>45238</v>
      </c>
    </row>
    <row r="492" spans="1:15" x14ac:dyDescent="0.25">
      <c r="A492">
        <v>228</v>
      </c>
      <c r="B492">
        <v>228</v>
      </c>
      <c r="C492" t="s">
        <v>373</v>
      </c>
      <c r="D492" t="s">
        <v>12</v>
      </c>
      <c r="E492" t="s">
        <v>12</v>
      </c>
      <c r="F492">
        <v>3.81</v>
      </c>
      <c r="G492">
        <v>5.6989999999999998</v>
      </c>
      <c r="H492">
        <v>139</v>
      </c>
      <c r="I492">
        <v>4.2149999999999999</v>
      </c>
      <c r="J492">
        <v>5.4080000000000004</v>
      </c>
      <c r="L492">
        <v>78.319999999999993</v>
      </c>
      <c r="N492" t="s">
        <v>629</v>
      </c>
      <c r="O492" s="116">
        <v>45238</v>
      </c>
    </row>
    <row r="493" spans="1:15" x14ac:dyDescent="0.25">
      <c r="A493">
        <v>229</v>
      </c>
      <c r="B493">
        <v>229</v>
      </c>
      <c r="C493" t="s">
        <v>374</v>
      </c>
      <c r="D493" t="s">
        <v>375</v>
      </c>
      <c r="E493" t="s">
        <v>23</v>
      </c>
      <c r="F493">
        <v>3.77</v>
      </c>
      <c r="G493">
        <v>87.68</v>
      </c>
      <c r="H493">
        <v>2747</v>
      </c>
      <c r="I493">
        <v>3893.1889999999999</v>
      </c>
      <c r="J493">
        <v>0.09</v>
      </c>
      <c r="N493" t="s">
        <v>630</v>
      </c>
      <c r="O493" s="116">
        <v>45238</v>
      </c>
    </row>
    <row r="494" spans="1:15" x14ac:dyDescent="0.25">
      <c r="A494">
        <v>230</v>
      </c>
      <c r="B494">
        <v>230</v>
      </c>
      <c r="C494" t="s">
        <v>376</v>
      </c>
      <c r="D494" t="s">
        <v>377</v>
      </c>
      <c r="E494" t="s">
        <v>23</v>
      </c>
      <c r="F494">
        <v>3.78</v>
      </c>
      <c r="G494">
        <v>85.111999999999995</v>
      </c>
      <c r="H494">
        <v>3077</v>
      </c>
      <c r="I494">
        <v>3559.3789999999999</v>
      </c>
      <c r="J494">
        <v>9.6000000000000002E-2</v>
      </c>
      <c r="N494" t="s">
        <v>630</v>
      </c>
      <c r="O494" s="116">
        <v>45238</v>
      </c>
    </row>
    <row r="495" spans="1:15" x14ac:dyDescent="0.25">
      <c r="A495">
        <v>231</v>
      </c>
      <c r="B495">
        <v>231</v>
      </c>
      <c r="C495" t="s">
        <v>378</v>
      </c>
      <c r="D495" t="s">
        <v>379</v>
      </c>
      <c r="E495" t="s">
        <v>23</v>
      </c>
      <c r="F495">
        <v>3.78</v>
      </c>
      <c r="G495">
        <v>56.908999999999999</v>
      </c>
      <c r="H495">
        <v>2038</v>
      </c>
      <c r="I495">
        <v>4010.53</v>
      </c>
      <c r="J495">
        <v>5.7000000000000002E-2</v>
      </c>
      <c r="N495" t="s">
        <v>630</v>
      </c>
      <c r="O495" s="116">
        <v>45238</v>
      </c>
    </row>
    <row r="496" spans="1:15" x14ac:dyDescent="0.25">
      <c r="A496">
        <v>232</v>
      </c>
      <c r="B496">
        <v>232</v>
      </c>
      <c r="C496" t="s">
        <v>380</v>
      </c>
      <c r="D496" t="s">
        <v>381</v>
      </c>
      <c r="E496" t="s">
        <v>23</v>
      </c>
      <c r="F496">
        <v>3.78</v>
      </c>
      <c r="G496">
        <v>6827.96</v>
      </c>
      <c r="H496">
        <v>236140</v>
      </c>
      <c r="I496">
        <v>4683.6440000000002</v>
      </c>
      <c r="J496">
        <v>5.8310000000000004</v>
      </c>
      <c r="L496">
        <v>84.57</v>
      </c>
      <c r="N496" t="s">
        <v>629</v>
      </c>
      <c r="O496" s="116">
        <v>45238</v>
      </c>
    </row>
    <row r="497" spans="1:15" x14ac:dyDescent="0.25">
      <c r="A497">
        <v>233</v>
      </c>
      <c r="B497">
        <v>233</v>
      </c>
      <c r="C497" t="s">
        <v>382</v>
      </c>
      <c r="D497" t="s">
        <v>383</v>
      </c>
      <c r="E497" t="s">
        <v>23</v>
      </c>
      <c r="F497">
        <v>3.78</v>
      </c>
      <c r="G497">
        <v>217.34200000000001</v>
      </c>
      <c r="H497">
        <v>7810</v>
      </c>
      <c r="I497">
        <v>3473.6030000000001</v>
      </c>
      <c r="J497">
        <v>0.25</v>
      </c>
      <c r="L497">
        <v>2.1</v>
      </c>
      <c r="N497" t="s">
        <v>629</v>
      </c>
      <c r="O497" s="116">
        <v>45238</v>
      </c>
    </row>
    <row r="498" spans="1:15" x14ac:dyDescent="0.25">
      <c r="A498">
        <v>234</v>
      </c>
      <c r="B498">
        <v>234</v>
      </c>
      <c r="C498" t="s">
        <v>384</v>
      </c>
      <c r="D498" t="s">
        <v>385</v>
      </c>
      <c r="E498" t="s">
        <v>23</v>
      </c>
      <c r="F498">
        <v>3.78</v>
      </c>
      <c r="G498">
        <v>2704.8029999999999</v>
      </c>
      <c r="H498">
        <v>93865</v>
      </c>
      <c r="I498">
        <v>3760.4749999999999</v>
      </c>
      <c r="J498">
        <v>2.8769999999999998</v>
      </c>
      <c r="L498">
        <v>40.909999999999997</v>
      </c>
      <c r="N498" t="s">
        <v>629</v>
      </c>
      <c r="O498" s="116">
        <v>45238</v>
      </c>
    </row>
    <row r="499" spans="1:15" x14ac:dyDescent="0.25">
      <c r="A499">
        <v>235</v>
      </c>
      <c r="B499">
        <v>235</v>
      </c>
      <c r="C499" t="s">
        <v>386</v>
      </c>
      <c r="D499" t="s">
        <v>12</v>
      </c>
      <c r="E499" t="s">
        <v>12</v>
      </c>
      <c r="I499">
        <v>1.9390000000000001</v>
      </c>
      <c r="O499" s="116">
        <v>45238</v>
      </c>
    </row>
    <row r="500" spans="1:15" x14ac:dyDescent="0.25">
      <c r="A500">
        <v>236</v>
      </c>
      <c r="B500">
        <v>236</v>
      </c>
      <c r="C500" t="s">
        <v>387</v>
      </c>
      <c r="D500" t="s">
        <v>388</v>
      </c>
      <c r="E500" t="s">
        <v>23</v>
      </c>
      <c r="F500">
        <v>3.78</v>
      </c>
      <c r="G500">
        <v>79.311000000000007</v>
      </c>
      <c r="H500">
        <v>2437</v>
      </c>
      <c r="I500">
        <v>3804.5749999999998</v>
      </c>
      <c r="J500">
        <v>8.3000000000000004E-2</v>
      </c>
      <c r="N500" t="s">
        <v>630</v>
      </c>
      <c r="O500" s="116">
        <v>45238</v>
      </c>
    </row>
    <row r="501" spans="1:15" x14ac:dyDescent="0.25">
      <c r="A501">
        <v>237</v>
      </c>
      <c r="B501">
        <v>237</v>
      </c>
      <c r="C501" t="s">
        <v>389</v>
      </c>
      <c r="D501" t="s">
        <v>390</v>
      </c>
      <c r="E501" t="s">
        <v>23</v>
      </c>
      <c r="F501">
        <v>3.78</v>
      </c>
      <c r="G501">
        <v>63.601999999999997</v>
      </c>
      <c r="H501">
        <v>1984</v>
      </c>
      <c r="I501">
        <v>3650.3670000000002</v>
      </c>
      <c r="J501">
        <v>7.0000000000000007E-2</v>
      </c>
      <c r="N501" t="s">
        <v>630</v>
      </c>
      <c r="O501" s="116">
        <v>45238</v>
      </c>
    </row>
    <row r="502" spans="1:15" x14ac:dyDescent="0.25">
      <c r="A502">
        <v>238</v>
      </c>
      <c r="B502">
        <v>238</v>
      </c>
      <c r="C502" t="s">
        <v>391</v>
      </c>
      <c r="D502" t="s">
        <v>392</v>
      </c>
      <c r="E502" t="s">
        <v>23</v>
      </c>
      <c r="F502">
        <v>3.78</v>
      </c>
      <c r="G502">
        <v>57.151000000000003</v>
      </c>
      <c r="H502">
        <v>1930</v>
      </c>
      <c r="I502">
        <v>4028.4229999999998</v>
      </c>
      <c r="J502">
        <v>5.7000000000000002E-2</v>
      </c>
      <c r="N502" t="s">
        <v>630</v>
      </c>
      <c r="O502" s="116">
        <v>45238</v>
      </c>
    </row>
    <row r="503" spans="1:15" x14ac:dyDescent="0.25">
      <c r="A503">
        <v>239</v>
      </c>
      <c r="B503">
        <v>239</v>
      </c>
      <c r="C503" t="s">
        <v>393</v>
      </c>
      <c r="D503" t="s">
        <v>394</v>
      </c>
      <c r="E503" t="s">
        <v>23</v>
      </c>
      <c r="F503">
        <v>3.78</v>
      </c>
      <c r="G503">
        <v>34.578000000000003</v>
      </c>
      <c r="H503">
        <v>1251</v>
      </c>
      <c r="I503">
        <v>3605.6469999999999</v>
      </c>
      <c r="J503">
        <v>3.7999999999999999E-2</v>
      </c>
      <c r="N503" t="s">
        <v>630</v>
      </c>
      <c r="O503" s="116">
        <v>45238</v>
      </c>
    </row>
    <row r="504" spans="1:15" x14ac:dyDescent="0.25">
      <c r="A504">
        <v>240</v>
      </c>
      <c r="B504">
        <v>240</v>
      </c>
      <c r="C504" t="s">
        <v>395</v>
      </c>
      <c r="D504" t="s">
        <v>396</v>
      </c>
      <c r="E504" t="s">
        <v>23</v>
      </c>
      <c r="F504">
        <v>3.78</v>
      </c>
      <c r="G504">
        <v>55.164999999999999</v>
      </c>
      <c r="H504">
        <v>1589</v>
      </c>
      <c r="I504">
        <v>3280.8380000000002</v>
      </c>
      <c r="J504">
        <v>6.7000000000000004E-2</v>
      </c>
      <c r="N504" t="s">
        <v>630</v>
      </c>
      <c r="O504" s="116">
        <v>45238</v>
      </c>
    </row>
    <row r="505" spans="1:15" x14ac:dyDescent="0.25">
      <c r="A505">
        <v>241</v>
      </c>
      <c r="B505">
        <v>241</v>
      </c>
      <c r="C505" t="s">
        <v>397</v>
      </c>
      <c r="D505" t="s">
        <v>398</v>
      </c>
      <c r="E505" t="s">
        <v>23</v>
      </c>
      <c r="F505">
        <v>3.78</v>
      </c>
      <c r="G505">
        <v>42.573999999999998</v>
      </c>
      <c r="H505">
        <v>1442</v>
      </c>
      <c r="I505">
        <v>3179.154</v>
      </c>
      <c r="J505">
        <v>5.3999999999999999E-2</v>
      </c>
      <c r="N505" t="s">
        <v>630</v>
      </c>
      <c r="O505" s="116">
        <v>45238</v>
      </c>
    </row>
    <row r="506" spans="1:15" x14ac:dyDescent="0.25">
      <c r="A506">
        <v>242</v>
      </c>
      <c r="B506">
        <v>242</v>
      </c>
      <c r="C506" t="s">
        <v>399</v>
      </c>
      <c r="D506" t="s">
        <v>12</v>
      </c>
      <c r="E506" t="s">
        <v>12</v>
      </c>
      <c r="F506">
        <v>3.82</v>
      </c>
      <c r="G506">
        <v>13.663</v>
      </c>
      <c r="H506">
        <v>294</v>
      </c>
      <c r="I506">
        <v>0.26</v>
      </c>
      <c r="J506">
        <v>210.2</v>
      </c>
      <c r="L506">
        <v>3104.62</v>
      </c>
      <c r="N506" t="s">
        <v>629</v>
      </c>
      <c r="O506" s="116">
        <v>45238</v>
      </c>
    </row>
    <row r="507" spans="1:15" x14ac:dyDescent="0.25">
      <c r="A507">
        <v>243</v>
      </c>
      <c r="B507">
        <v>243</v>
      </c>
      <c r="C507" t="s">
        <v>400</v>
      </c>
      <c r="D507" t="s">
        <v>47</v>
      </c>
      <c r="E507" t="s">
        <v>23</v>
      </c>
      <c r="F507">
        <v>3.78</v>
      </c>
      <c r="G507">
        <v>2361.1309999999999</v>
      </c>
      <c r="H507">
        <v>81590</v>
      </c>
      <c r="I507">
        <v>3753.7449999999999</v>
      </c>
      <c r="J507">
        <v>2.516</v>
      </c>
      <c r="K507">
        <v>30.5</v>
      </c>
      <c r="L507">
        <v>35.58</v>
      </c>
      <c r="M507">
        <v>16.600000000000001</v>
      </c>
      <c r="N507" t="s">
        <v>629</v>
      </c>
      <c r="O507" s="116">
        <v>45238</v>
      </c>
    </row>
    <row r="508" spans="1:15" x14ac:dyDescent="0.25">
      <c r="A508">
        <v>244</v>
      </c>
      <c r="B508">
        <v>244</v>
      </c>
      <c r="C508" t="s">
        <v>401</v>
      </c>
      <c r="D508" t="s">
        <v>12</v>
      </c>
      <c r="E508" t="s">
        <v>12</v>
      </c>
      <c r="O508" s="116">
        <v>45238</v>
      </c>
    </row>
    <row r="509" spans="1:15" x14ac:dyDescent="0.25">
      <c r="A509">
        <v>245</v>
      </c>
      <c r="B509">
        <v>245</v>
      </c>
      <c r="C509" t="s">
        <v>402</v>
      </c>
      <c r="D509" t="s">
        <v>403</v>
      </c>
      <c r="E509" t="s">
        <v>23</v>
      </c>
      <c r="F509">
        <v>3.78</v>
      </c>
      <c r="G509">
        <v>110.167</v>
      </c>
      <c r="H509">
        <v>3794</v>
      </c>
      <c r="I509">
        <v>4269.0860000000002</v>
      </c>
      <c r="J509">
        <v>0.10299999999999999</v>
      </c>
      <c r="N509" t="s">
        <v>630</v>
      </c>
      <c r="O509" s="116">
        <v>45238</v>
      </c>
    </row>
    <row r="510" spans="1:15" x14ac:dyDescent="0.25">
      <c r="A510">
        <v>246</v>
      </c>
      <c r="B510">
        <v>246</v>
      </c>
      <c r="C510" t="s">
        <v>404</v>
      </c>
      <c r="D510" t="s">
        <v>405</v>
      </c>
      <c r="E510" t="s">
        <v>23</v>
      </c>
      <c r="F510">
        <v>3.78</v>
      </c>
      <c r="G510">
        <v>102.36499999999999</v>
      </c>
      <c r="H510">
        <v>3701</v>
      </c>
      <c r="I510">
        <v>4165.8540000000003</v>
      </c>
      <c r="J510">
        <v>9.8000000000000004E-2</v>
      </c>
      <c r="N510" t="s">
        <v>630</v>
      </c>
      <c r="O510" s="116">
        <v>45238</v>
      </c>
    </row>
    <row r="511" spans="1:15" x14ac:dyDescent="0.25">
      <c r="A511">
        <v>247</v>
      </c>
      <c r="B511">
        <v>247</v>
      </c>
      <c r="C511" t="s">
        <v>406</v>
      </c>
      <c r="D511" t="s">
        <v>407</v>
      </c>
      <c r="E511" t="s">
        <v>23</v>
      </c>
      <c r="F511">
        <v>3.78</v>
      </c>
      <c r="G511">
        <v>144.584</v>
      </c>
      <c r="H511">
        <v>5057</v>
      </c>
      <c r="I511">
        <v>4105.7430000000004</v>
      </c>
      <c r="J511">
        <v>0.14099999999999999</v>
      </c>
      <c r="L511">
        <v>0.48</v>
      </c>
      <c r="N511" t="s">
        <v>629</v>
      </c>
      <c r="O511" s="116">
        <v>45238</v>
      </c>
    </row>
    <row r="512" spans="1:15" x14ac:dyDescent="0.25">
      <c r="A512">
        <v>248</v>
      </c>
      <c r="B512">
        <v>248</v>
      </c>
      <c r="C512" t="s">
        <v>408</v>
      </c>
      <c r="D512" t="s">
        <v>409</v>
      </c>
      <c r="E512" t="s">
        <v>23</v>
      </c>
      <c r="F512">
        <v>3.78</v>
      </c>
      <c r="G512">
        <v>301.78800000000001</v>
      </c>
      <c r="H512">
        <v>9552</v>
      </c>
      <c r="I512">
        <v>4091.5210000000002</v>
      </c>
      <c r="J512">
        <v>0.29499999999999998</v>
      </c>
      <c r="L512">
        <v>2.76</v>
      </c>
      <c r="N512" t="s">
        <v>629</v>
      </c>
      <c r="O512" s="116">
        <v>45238</v>
      </c>
    </row>
    <row r="513" spans="1:15" x14ac:dyDescent="0.25">
      <c r="A513">
        <v>249</v>
      </c>
      <c r="B513">
        <v>249</v>
      </c>
      <c r="C513" t="s">
        <v>410</v>
      </c>
      <c r="D513" t="s">
        <v>411</v>
      </c>
      <c r="E513" t="s">
        <v>23</v>
      </c>
      <c r="F513">
        <v>3.78</v>
      </c>
      <c r="G513">
        <v>299.28399999999999</v>
      </c>
      <c r="H513">
        <v>9875</v>
      </c>
      <c r="I513">
        <v>3699.73</v>
      </c>
      <c r="J513">
        <v>0.32400000000000001</v>
      </c>
      <c r="L513">
        <v>3.18</v>
      </c>
      <c r="N513" t="s">
        <v>629</v>
      </c>
      <c r="O513" s="116">
        <v>45238</v>
      </c>
    </row>
    <row r="514" spans="1:15" x14ac:dyDescent="0.25">
      <c r="A514">
        <v>250</v>
      </c>
      <c r="B514">
        <v>250</v>
      </c>
      <c r="C514" t="s">
        <v>412</v>
      </c>
      <c r="D514" t="s">
        <v>413</v>
      </c>
      <c r="E514" t="s">
        <v>23</v>
      </c>
      <c r="F514">
        <v>3.78</v>
      </c>
      <c r="G514">
        <v>306.60300000000001</v>
      </c>
      <c r="H514">
        <v>9765</v>
      </c>
      <c r="I514">
        <v>3781.3789999999999</v>
      </c>
      <c r="J514">
        <v>0.32400000000000001</v>
      </c>
      <c r="L514">
        <v>3.19</v>
      </c>
      <c r="N514" t="s">
        <v>629</v>
      </c>
      <c r="O514" s="116">
        <v>45238</v>
      </c>
    </row>
    <row r="515" spans="1:15" x14ac:dyDescent="0.25">
      <c r="A515">
        <v>251</v>
      </c>
      <c r="B515">
        <v>251</v>
      </c>
      <c r="C515" t="s">
        <v>414</v>
      </c>
      <c r="D515" t="s">
        <v>12</v>
      </c>
      <c r="E515" t="s">
        <v>12</v>
      </c>
      <c r="F515">
        <v>3.81</v>
      </c>
      <c r="G515">
        <v>8.1289999999999996</v>
      </c>
      <c r="H515">
        <v>294</v>
      </c>
      <c r="N515" t="s">
        <v>629</v>
      </c>
      <c r="O515" s="116">
        <v>45238</v>
      </c>
    </row>
    <row r="516" spans="1:15" x14ac:dyDescent="0.25">
      <c r="A516">
        <v>252</v>
      </c>
      <c r="B516">
        <v>252</v>
      </c>
      <c r="C516" t="s">
        <v>415</v>
      </c>
      <c r="D516" t="s">
        <v>12</v>
      </c>
      <c r="E516" t="s">
        <v>12</v>
      </c>
      <c r="F516">
        <v>3.81</v>
      </c>
      <c r="G516">
        <v>13.784000000000001</v>
      </c>
      <c r="H516">
        <v>295</v>
      </c>
      <c r="N516" t="s">
        <v>629</v>
      </c>
      <c r="O516" s="116">
        <v>45238</v>
      </c>
    </row>
    <row r="517" spans="1:15" x14ac:dyDescent="0.25">
      <c r="A517">
        <v>253</v>
      </c>
      <c r="B517">
        <v>253</v>
      </c>
      <c r="C517" t="s">
        <v>416</v>
      </c>
      <c r="D517" t="s">
        <v>12</v>
      </c>
      <c r="E517" t="s">
        <v>12</v>
      </c>
      <c r="F517">
        <v>3.82</v>
      </c>
      <c r="G517">
        <v>17.655999999999999</v>
      </c>
      <c r="H517">
        <v>487</v>
      </c>
      <c r="N517" t="s">
        <v>629</v>
      </c>
      <c r="O517" s="116">
        <v>45238</v>
      </c>
    </row>
    <row r="519" spans="1:15" x14ac:dyDescent="0.25">
      <c r="A519" t="s">
        <v>633</v>
      </c>
    </row>
    <row r="521" spans="1:15" x14ac:dyDescent="0.25">
      <c r="B521" t="s">
        <v>626</v>
      </c>
      <c r="C521" t="s">
        <v>0</v>
      </c>
      <c r="D521" t="s">
        <v>1</v>
      </c>
      <c r="E521" t="s">
        <v>2</v>
      </c>
      <c r="F521" t="s">
        <v>3</v>
      </c>
      <c r="G521" t="s">
        <v>4</v>
      </c>
      <c r="H521" t="s">
        <v>5</v>
      </c>
      <c r="I521" t="s">
        <v>6</v>
      </c>
      <c r="J521" t="s">
        <v>7</v>
      </c>
      <c r="K521" t="s">
        <v>8</v>
      </c>
      <c r="L521" t="s">
        <v>9</v>
      </c>
      <c r="M521" t="s">
        <v>10</v>
      </c>
      <c r="N521" t="s">
        <v>627</v>
      </c>
      <c r="O521" t="s">
        <v>628</v>
      </c>
    </row>
    <row r="522" spans="1:15" x14ac:dyDescent="0.25">
      <c r="A522">
        <v>1</v>
      </c>
      <c r="B522">
        <v>1</v>
      </c>
      <c r="C522" t="s">
        <v>11</v>
      </c>
      <c r="D522" t="s">
        <v>12</v>
      </c>
      <c r="E522" t="s">
        <v>12</v>
      </c>
      <c r="K522">
        <v>4</v>
      </c>
      <c r="O522" s="116">
        <v>45236</v>
      </c>
    </row>
    <row r="523" spans="1:15" x14ac:dyDescent="0.25">
      <c r="A523">
        <v>2</v>
      </c>
      <c r="B523">
        <v>2</v>
      </c>
      <c r="C523" t="s">
        <v>13</v>
      </c>
      <c r="D523" t="s">
        <v>12</v>
      </c>
      <c r="E523" t="s">
        <v>12</v>
      </c>
      <c r="F523">
        <v>3.79</v>
      </c>
      <c r="G523">
        <v>2.3769999999999998</v>
      </c>
      <c r="H523">
        <v>87</v>
      </c>
      <c r="J523">
        <v>2.3769999999999998</v>
      </c>
      <c r="K523">
        <v>4</v>
      </c>
      <c r="L523">
        <v>0</v>
      </c>
      <c r="M523">
        <v>-99.9</v>
      </c>
      <c r="N523" t="s">
        <v>629</v>
      </c>
      <c r="O523" s="116">
        <v>45236</v>
      </c>
    </row>
    <row r="524" spans="1:15" x14ac:dyDescent="0.25">
      <c r="A524">
        <v>3</v>
      </c>
      <c r="B524">
        <v>3</v>
      </c>
      <c r="C524" t="s">
        <v>14</v>
      </c>
      <c r="D524" t="s">
        <v>12</v>
      </c>
      <c r="E524" t="s">
        <v>12</v>
      </c>
      <c r="F524">
        <v>3.81</v>
      </c>
      <c r="G524">
        <v>0.23699999999999999</v>
      </c>
      <c r="H524">
        <v>33</v>
      </c>
      <c r="J524">
        <v>0.23699999999999999</v>
      </c>
      <c r="K524">
        <v>4</v>
      </c>
      <c r="L524">
        <v>0</v>
      </c>
      <c r="M524">
        <v>-100</v>
      </c>
      <c r="N524" t="s">
        <v>629</v>
      </c>
      <c r="O524" s="116">
        <v>45236</v>
      </c>
    </row>
    <row r="525" spans="1:15" x14ac:dyDescent="0.25">
      <c r="A525">
        <v>4</v>
      </c>
      <c r="B525">
        <v>4</v>
      </c>
      <c r="C525" t="s">
        <v>15</v>
      </c>
      <c r="D525" t="s">
        <v>16</v>
      </c>
      <c r="E525" t="s">
        <v>12</v>
      </c>
      <c r="F525">
        <v>3.81</v>
      </c>
      <c r="G525">
        <v>8.9969999999999999</v>
      </c>
      <c r="H525">
        <v>224</v>
      </c>
      <c r="J525">
        <v>8.9969999999999999</v>
      </c>
      <c r="K525">
        <v>4</v>
      </c>
      <c r="L525">
        <v>0.01</v>
      </c>
      <c r="M525">
        <v>-99.7</v>
      </c>
      <c r="N525" t="s">
        <v>629</v>
      </c>
      <c r="O525" s="116">
        <v>45236</v>
      </c>
    </row>
    <row r="526" spans="1:15" x14ac:dyDescent="0.25">
      <c r="A526">
        <v>5</v>
      </c>
      <c r="B526">
        <v>5</v>
      </c>
      <c r="C526" t="s">
        <v>17</v>
      </c>
      <c r="D526" t="s">
        <v>18</v>
      </c>
      <c r="E526" t="s">
        <v>12</v>
      </c>
      <c r="K526">
        <v>4</v>
      </c>
      <c r="O526" s="116">
        <v>45236</v>
      </c>
    </row>
    <row r="527" spans="1:15" x14ac:dyDescent="0.25">
      <c r="A527">
        <v>6</v>
      </c>
      <c r="B527">
        <v>6</v>
      </c>
      <c r="C527" t="s">
        <v>19</v>
      </c>
      <c r="D527" t="s">
        <v>12</v>
      </c>
      <c r="E527" t="s">
        <v>12</v>
      </c>
      <c r="F527">
        <v>3.82</v>
      </c>
      <c r="G527">
        <v>8.5960000000000001</v>
      </c>
      <c r="H527">
        <v>316</v>
      </c>
      <c r="J527">
        <v>8.5960000000000001</v>
      </c>
      <c r="K527">
        <v>4</v>
      </c>
      <c r="L527">
        <v>0.01</v>
      </c>
      <c r="M527">
        <v>-99.7</v>
      </c>
      <c r="N527" t="s">
        <v>629</v>
      </c>
      <c r="O527" s="116">
        <v>45236</v>
      </c>
    </row>
    <row r="528" spans="1:15" x14ac:dyDescent="0.25">
      <c r="A528">
        <v>7</v>
      </c>
      <c r="B528">
        <v>7</v>
      </c>
      <c r="C528" t="s">
        <v>20</v>
      </c>
      <c r="D528" t="s">
        <v>12</v>
      </c>
      <c r="E528" t="s">
        <v>12</v>
      </c>
      <c r="K528">
        <v>4</v>
      </c>
      <c r="O528" s="116">
        <v>45236</v>
      </c>
    </row>
    <row r="529" spans="1:15" x14ac:dyDescent="0.25">
      <c r="A529">
        <v>8</v>
      </c>
      <c r="B529">
        <v>8</v>
      </c>
      <c r="C529" t="s">
        <v>21</v>
      </c>
      <c r="D529" t="s">
        <v>22</v>
      </c>
      <c r="E529" t="s">
        <v>23</v>
      </c>
      <c r="F529">
        <v>3.78</v>
      </c>
      <c r="G529">
        <v>3119.7959999999998</v>
      </c>
      <c r="H529">
        <v>107592</v>
      </c>
      <c r="J529">
        <v>3119.7959999999998</v>
      </c>
      <c r="K529">
        <v>4</v>
      </c>
      <c r="L529">
        <v>3.86</v>
      </c>
      <c r="M529">
        <v>-3.6</v>
      </c>
      <c r="N529" t="s">
        <v>629</v>
      </c>
      <c r="O529" s="116">
        <v>45236</v>
      </c>
    </row>
    <row r="530" spans="1:15" x14ac:dyDescent="0.25">
      <c r="A530">
        <v>9</v>
      </c>
      <c r="B530">
        <v>9</v>
      </c>
      <c r="C530" t="s">
        <v>24</v>
      </c>
      <c r="D530" t="s">
        <v>25</v>
      </c>
      <c r="E530" t="s">
        <v>23</v>
      </c>
      <c r="F530">
        <v>3.78</v>
      </c>
      <c r="G530">
        <v>3010.6860000000001</v>
      </c>
      <c r="H530">
        <v>103804</v>
      </c>
      <c r="J530">
        <v>3010.6860000000001</v>
      </c>
      <c r="K530">
        <v>4</v>
      </c>
      <c r="L530">
        <v>3.72</v>
      </c>
      <c r="M530">
        <v>-6.9</v>
      </c>
      <c r="N530" t="s">
        <v>629</v>
      </c>
      <c r="O530" s="116">
        <v>45236</v>
      </c>
    </row>
    <row r="531" spans="1:15" x14ac:dyDescent="0.25">
      <c r="A531">
        <v>10</v>
      </c>
      <c r="B531">
        <v>10</v>
      </c>
      <c r="C531" t="s">
        <v>26</v>
      </c>
      <c r="D531" t="s">
        <v>27</v>
      </c>
      <c r="E531" t="s">
        <v>23</v>
      </c>
      <c r="F531">
        <v>3.77</v>
      </c>
      <c r="G531">
        <v>2911.38</v>
      </c>
      <c r="H531">
        <v>99233</v>
      </c>
      <c r="J531">
        <v>2911.38</v>
      </c>
      <c r="K531">
        <v>4</v>
      </c>
      <c r="L531">
        <v>3.6</v>
      </c>
      <c r="M531">
        <v>-10</v>
      </c>
      <c r="N531" t="s">
        <v>629</v>
      </c>
      <c r="O531" s="116">
        <v>45236</v>
      </c>
    </row>
    <row r="532" spans="1:15" x14ac:dyDescent="0.25">
      <c r="A532">
        <v>11</v>
      </c>
      <c r="B532">
        <v>11</v>
      </c>
      <c r="C532" t="s">
        <v>28</v>
      </c>
      <c r="D532" t="s">
        <v>29</v>
      </c>
      <c r="E532" t="s">
        <v>23</v>
      </c>
      <c r="F532">
        <v>3.78</v>
      </c>
      <c r="G532">
        <v>3209.6370000000002</v>
      </c>
      <c r="H532">
        <v>111137</v>
      </c>
      <c r="J532">
        <v>3209.6370000000002</v>
      </c>
      <c r="K532">
        <v>4</v>
      </c>
      <c r="L532">
        <v>3.97</v>
      </c>
      <c r="M532">
        <v>-0.8</v>
      </c>
      <c r="N532" t="s">
        <v>629</v>
      </c>
      <c r="O532" s="116">
        <v>45236</v>
      </c>
    </row>
    <row r="533" spans="1:15" x14ac:dyDescent="0.25">
      <c r="A533">
        <v>12</v>
      </c>
      <c r="B533">
        <v>12</v>
      </c>
      <c r="C533" t="s">
        <v>30</v>
      </c>
      <c r="D533" t="s">
        <v>31</v>
      </c>
      <c r="E533" t="s">
        <v>23</v>
      </c>
      <c r="F533">
        <v>3.77</v>
      </c>
      <c r="G533">
        <v>3047.2669999999998</v>
      </c>
      <c r="H533">
        <v>103322</v>
      </c>
      <c r="J533">
        <v>3047.2669999999998</v>
      </c>
      <c r="K533">
        <v>4</v>
      </c>
      <c r="L533">
        <v>3.77</v>
      </c>
      <c r="M533">
        <v>-5.8</v>
      </c>
      <c r="N533" t="s">
        <v>629</v>
      </c>
      <c r="O533" s="116">
        <v>45236</v>
      </c>
    </row>
    <row r="534" spans="1:15" x14ac:dyDescent="0.25">
      <c r="A534">
        <v>13</v>
      </c>
      <c r="B534">
        <v>13</v>
      </c>
      <c r="C534" t="s">
        <v>32</v>
      </c>
      <c r="D534" t="s">
        <v>33</v>
      </c>
      <c r="E534" t="s">
        <v>34</v>
      </c>
      <c r="F534">
        <v>3.77</v>
      </c>
      <c r="G534">
        <v>3034.11</v>
      </c>
      <c r="H534">
        <v>104487</v>
      </c>
      <c r="J534">
        <v>3034.11</v>
      </c>
      <c r="K534">
        <v>4</v>
      </c>
      <c r="L534">
        <v>3.75</v>
      </c>
      <c r="M534">
        <v>-6.2</v>
      </c>
      <c r="N534" t="s">
        <v>629</v>
      </c>
      <c r="O534" s="116">
        <v>45236</v>
      </c>
    </row>
    <row r="535" spans="1:15" x14ac:dyDescent="0.25">
      <c r="A535">
        <v>14</v>
      </c>
      <c r="B535">
        <v>14</v>
      </c>
      <c r="C535" t="s">
        <v>35</v>
      </c>
      <c r="D535" t="s">
        <v>12</v>
      </c>
      <c r="E535" t="s">
        <v>12</v>
      </c>
      <c r="F535">
        <v>3.74</v>
      </c>
      <c r="G535">
        <v>3.04</v>
      </c>
      <c r="H535">
        <v>110</v>
      </c>
      <c r="J535">
        <v>3.04</v>
      </c>
      <c r="K535">
        <v>4</v>
      </c>
      <c r="L535">
        <v>0</v>
      </c>
      <c r="M535">
        <v>-99.9</v>
      </c>
      <c r="N535" t="s">
        <v>629</v>
      </c>
      <c r="O535" s="116">
        <v>45236</v>
      </c>
    </row>
    <row r="536" spans="1:15" x14ac:dyDescent="0.25">
      <c r="A536">
        <v>15</v>
      </c>
      <c r="B536">
        <v>15</v>
      </c>
      <c r="C536" t="s">
        <v>36</v>
      </c>
      <c r="D536" t="s">
        <v>37</v>
      </c>
      <c r="E536" t="s">
        <v>34</v>
      </c>
      <c r="F536">
        <v>3.78</v>
      </c>
      <c r="G536">
        <v>2993.7109999999998</v>
      </c>
      <c r="H536">
        <v>101914</v>
      </c>
      <c r="J536">
        <v>2993.7109999999998</v>
      </c>
      <c r="K536">
        <v>4</v>
      </c>
      <c r="L536">
        <v>3.7</v>
      </c>
      <c r="M536">
        <v>-7.5</v>
      </c>
      <c r="N536" t="s">
        <v>629</v>
      </c>
      <c r="O536" s="116">
        <v>45236</v>
      </c>
    </row>
    <row r="537" spans="1:15" x14ac:dyDescent="0.25">
      <c r="A537">
        <v>16</v>
      </c>
      <c r="B537">
        <v>16</v>
      </c>
      <c r="C537" t="s">
        <v>38</v>
      </c>
      <c r="D537" t="s">
        <v>39</v>
      </c>
      <c r="E537" t="s">
        <v>34</v>
      </c>
      <c r="F537">
        <v>3.78</v>
      </c>
      <c r="G537">
        <v>3101.9630000000002</v>
      </c>
      <c r="H537">
        <v>107129</v>
      </c>
      <c r="J537">
        <v>3101.9630000000002</v>
      </c>
      <c r="K537">
        <v>4</v>
      </c>
      <c r="L537">
        <v>3.84</v>
      </c>
      <c r="M537">
        <v>-4.0999999999999996</v>
      </c>
      <c r="N537" t="s">
        <v>629</v>
      </c>
      <c r="O537" s="116">
        <v>45236</v>
      </c>
    </row>
    <row r="538" spans="1:15" x14ac:dyDescent="0.25">
      <c r="A538">
        <v>17</v>
      </c>
      <c r="B538">
        <v>17</v>
      </c>
      <c r="C538" t="s">
        <v>40</v>
      </c>
      <c r="D538" t="s">
        <v>41</v>
      </c>
      <c r="E538" t="s">
        <v>34</v>
      </c>
      <c r="F538">
        <v>3.78</v>
      </c>
      <c r="G538">
        <v>3138.1860000000001</v>
      </c>
      <c r="H538">
        <v>108340</v>
      </c>
      <c r="J538">
        <v>3138.1860000000001</v>
      </c>
      <c r="K538">
        <v>4</v>
      </c>
      <c r="L538">
        <v>3.88</v>
      </c>
      <c r="M538">
        <v>-3</v>
      </c>
      <c r="N538" t="s">
        <v>629</v>
      </c>
      <c r="O538" s="116">
        <v>45236</v>
      </c>
    </row>
    <row r="539" spans="1:15" x14ac:dyDescent="0.25">
      <c r="A539">
        <v>18</v>
      </c>
      <c r="B539">
        <v>18</v>
      </c>
      <c r="C539" t="s">
        <v>42</v>
      </c>
      <c r="D539" t="s">
        <v>43</v>
      </c>
      <c r="E539" t="s">
        <v>34</v>
      </c>
      <c r="F539">
        <v>3.77</v>
      </c>
      <c r="G539">
        <v>3163.2759999999998</v>
      </c>
      <c r="H539">
        <v>108367</v>
      </c>
      <c r="J539">
        <v>3163.2759999999998</v>
      </c>
      <c r="K539">
        <v>4</v>
      </c>
      <c r="L539">
        <v>3.91</v>
      </c>
      <c r="M539">
        <v>-2.2000000000000002</v>
      </c>
      <c r="N539" t="s">
        <v>629</v>
      </c>
      <c r="O539" s="116">
        <v>45236</v>
      </c>
    </row>
    <row r="540" spans="1:15" x14ac:dyDescent="0.25">
      <c r="A540">
        <v>19</v>
      </c>
      <c r="B540">
        <v>19</v>
      </c>
      <c r="C540" t="s">
        <v>44</v>
      </c>
      <c r="D540" t="s">
        <v>45</v>
      </c>
      <c r="E540" t="s">
        <v>34</v>
      </c>
      <c r="F540">
        <v>3.78</v>
      </c>
      <c r="G540">
        <v>3229.261</v>
      </c>
      <c r="H540">
        <v>110694</v>
      </c>
      <c r="J540">
        <v>3229.261</v>
      </c>
      <c r="K540">
        <v>4</v>
      </c>
      <c r="L540">
        <v>3.99</v>
      </c>
      <c r="M540">
        <v>-0.2</v>
      </c>
      <c r="N540" t="s">
        <v>629</v>
      </c>
      <c r="O540" s="116">
        <v>45236</v>
      </c>
    </row>
    <row r="541" spans="1:15" x14ac:dyDescent="0.25">
      <c r="A541">
        <v>20</v>
      </c>
      <c r="B541">
        <v>20</v>
      </c>
      <c r="C541" t="s">
        <v>46</v>
      </c>
      <c r="D541" t="s">
        <v>47</v>
      </c>
      <c r="E541" t="s">
        <v>34</v>
      </c>
      <c r="F541">
        <v>3.77</v>
      </c>
      <c r="G541">
        <v>2767.9380000000001</v>
      </c>
      <c r="H541">
        <v>94438</v>
      </c>
      <c r="J541">
        <v>2767.9380000000001</v>
      </c>
      <c r="K541">
        <v>4</v>
      </c>
      <c r="L541">
        <v>3.42</v>
      </c>
      <c r="M541">
        <v>-14.4</v>
      </c>
      <c r="N541" t="s">
        <v>629</v>
      </c>
      <c r="O541" s="116">
        <v>45236</v>
      </c>
    </row>
    <row r="542" spans="1:15" x14ac:dyDescent="0.25">
      <c r="A542">
        <v>21</v>
      </c>
      <c r="B542">
        <v>21</v>
      </c>
      <c r="C542" t="s">
        <v>48</v>
      </c>
      <c r="D542" t="s">
        <v>12</v>
      </c>
      <c r="E542" t="s">
        <v>12</v>
      </c>
      <c r="F542">
        <v>3.82</v>
      </c>
      <c r="G542">
        <v>2.5840000000000001</v>
      </c>
      <c r="H542">
        <v>93</v>
      </c>
      <c r="J542">
        <v>2.5840000000000001</v>
      </c>
      <c r="K542">
        <v>4</v>
      </c>
      <c r="L542">
        <v>0</v>
      </c>
      <c r="M542">
        <v>-99.9</v>
      </c>
      <c r="N542" t="s">
        <v>629</v>
      </c>
      <c r="O542" s="116">
        <v>45236</v>
      </c>
    </row>
    <row r="543" spans="1:15" x14ac:dyDescent="0.25">
      <c r="A543">
        <v>22</v>
      </c>
      <c r="B543">
        <v>22</v>
      </c>
      <c r="C543" t="s">
        <v>49</v>
      </c>
      <c r="D543" t="s">
        <v>50</v>
      </c>
      <c r="E543" t="s">
        <v>34</v>
      </c>
      <c r="F543">
        <v>3.78</v>
      </c>
      <c r="G543">
        <v>3439.7330000000002</v>
      </c>
      <c r="H543">
        <v>118429</v>
      </c>
      <c r="J543">
        <v>3439.7330000000002</v>
      </c>
      <c r="K543">
        <v>4</v>
      </c>
      <c r="L543">
        <v>4.25</v>
      </c>
      <c r="M543">
        <v>6.3</v>
      </c>
      <c r="N543" t="s">
        <v>629</v>
      </c>
      <c r="O543" s="116">
        <v>45236</v>
      </c>
    </row>
    <row r="544" spans="1:15" x14ac:dyDescent="0.25">
      <c r="A544">
        <v>23</v>
      </c>
      <c r="B544">
        <v>23</v>
      </c>
      <c r="C544" t="s">
        <v>51</v>
      </c>
      <c r="D544" t="s">
        <v>52</v>
      </c>
      <c r="E544" t="s">
        <v>34</v>
      </c>
      <c r="F544">
        <v>3.78</v>
      </c>
      <c r="G544">
        <v>3919.6149999999998</v>
      </c>
      <c r="H544">
        <v>134613</v>
      </c>
      <c r="J544">
        <v>3919.6149999999998</v>
      </c>
      <c r="K544">
        <v>4</v>
      </c>
      <c r="L544">
        <v>4.8499999999999996</v>
      </c>
      <c r="M544">
        <v>21.2</v>
      </c>
      <c r="N544" t="s">
        <v>629</v>
      </c>
      <c r="O544" s="116">
        <v>45236</v>
      </c>
    </row>
    <row r="545" spans="1:15" x14ac:dyDescent="0.25">
      <c r="A545">
        <v>24</v>
      </c>
      <c r="B545">
        <v>24</v>
      </c>
      <c r="C545" t="s">
        <v>53</v>
      </c>
      <c r="D545" t="s">
        <v>54</v>
      </c>
      <c r="E545" t="s">
        <v>34</v>
      </c>
      <c r="F545">
        <v>3.78</v>
      </c>
      <c r="G545">
        <v>3888.2939999999999</v>
      </c>
      <c r="H545">
        <v>133357</v>
      </c>
      <c r="J545">
        <v>3888.2939999999999</v>
      </c>
      <c r="K545">
        <v>4</v>
      </c>
      <c r="L545">
        <v>4.8099999999999996</v>
      </c>
      <c r="M545">
        <v>20.2</v>
      </c>
      <c r="N545" t="s">
        <v>629</v>
      </c>
      <c r="O545" s="116">
        <v>45236</v>
      </c>
    </row>
    <row r="546" spans="1:15" x14ac:dyDescent="0.25">
      <c r="A546">
        <v>25</v>
      </c>
      <c r="B546">
        <v>25</v>
      </c>
      <c r="C546" t="s">
        <v>55</v>
      </c>
      <c r="D546" t="s">
        <v>56</v>
      </c>
      <c r="E546" t="s">
        <v>23</v>
      </c>
      <c r="F546">
        <v>3.78</v>
      </c>
      <c r="G546">
        <v>4835.7709999999997</v>
      </c>
      <c r="H546">
        <v>166839</v>
      </c>
      <c r="J546">
        <v>4835.7709999999997</v>
      </c>
      <c r="K546">
        <v>4</v>
      </c>
      <c r="L546">
        <v>5.98</v>
      </c>
      <c r="M546">
        <v>49.5</v>
      </c>
      <c r="N546" t="s">
        <v>629</v>
      </c>
      <c r="O546" s="116">
        <v>45236</v>
      </c>
    </row>
    <row r="547" spans="1:15" x14ac:dyDescent="0.25">
      <c r="A547">
        <v>26</v>
      </c>
      <c r="B547">
        <v>26</v>
      </c>
      <c r="C547" t="s">
        <v>57</v>
      </c>
      <c r="D547" t="s">
        <v>58</v>
      </c>
      <c r="E547" t="s">
        <v>23</v>
      </c>
      <c r="F547">
        <v>3.78</v>
      </c>
      <c r="G547">
        <v>5718.93</v>
      </c>
      <c r="H547">
        <v>196763</v>
      </c>
      <c r="J547">
        <v>5718.93</v>
      </c>
      <c r="K547">
        <v>4</v>
      </c>
      <c r="L547">
        <v>7.07</v>
      </c>
      <c r="M547">
        <v>76.8</v>
      </c>
      <c r="N547" t="s">
        <v>629</v>
      </c>
      <c r="O547" s="116">
        <v>45236</v>
      </c>
    </row>
    <row r="548" spans="1:15" x14ac:dyDescent="0.25">
      <c r="A548">
        <v>27</v>
      </c>
      <c r="B548">
        <v>27</v>
      </c>
      <c r="C548" t="s">
        <v>59</v>
      </c>
      <c r="D548" t="s">
        <v>16</v>
      </c>
      <c r="E548" t="s">
        <v>12</v>
      </c>
      <c r="F548">
        <v>3.81</v>
      </c>
      <c r="G548">
        <v>1.0720000000000001</v>
      </c>
      <c r="H548">
        <v>39</v>
      </c>
      <c r="J548">
        <v>1.0720000000000001</v>
      </c>
      <c r="K548">
        <v>4</v>
      </c>
      <c r="L548">
        <v>0</v>
      </c>
      <c r="M548">
        <v>-100</v>
      </c>
      <c r="N548" t="s">
        <v>629</v>
      </c>
      <c r="O548" s="116">
        <v>45236</v>
      </c>
    </row>
    <row r="549" spans="1:15" x14ac:dyDescent="0.25">
      <c r="A549">
        <v>28</v>
      </c>
      <c r="B549">
        <v>28</v>
      </c>
      <c r="C549" t="s">
        <v>60</v>
      </c>
      <c r="D549" t="s">
        <v>18</v>
      </c>
      <c r="E549" t="s">
        <v>12</v>
      </c>
      <c r="K549">
        <v>4</v>
      </c>
      <c r="O549" s="116">
        <v>45236</v>
      </c>
    </row>
    <row r="550" spans="1:15" x14ac:dyDescent="0.25">
      <c r="A550">
        <v>29</v>
      </c>
      <c r="B550">
        <v>29</v>
      </c>
      <c r="C550" t="s">
        <v>61</v>
      </c>
      <c r="D550" t="s">
        <v>29</v>
      </c>
      <c r="E550" t="s">
        <v>23</v>
      </c>
      <c r="F550">
        <v>3.78</v>
      </c>
      <c r="G550">
        <v>2902.3429999999998</v>
      </c>
      <c r="H550">
        <v>99894</v>
      </c>
      <c r="J550">
        <v>2902.3429999999998</v>
      </c>
      <c r="K550">
        <v>4</v>
      </c>
      <c r="L550">
        <v>3.59</v>
      </c>
      <c r="M550">
        <v>-10.3</v>
      </c>
      <c r="N550" t="s">
        <v>629</v>
      </c>
      <c r="O550" s="116">
        <v>45236</v>
      </c>
    </row>
    <row r="551" spans="1:15" x14ac:dyDescent="0.25">
      <c r="A551">
        <v>30</v>
      </c>
      <c r="B551">
        <v>30</v>
      </c>
      <c r="C551" t="s">
        <v>62</v>
      </c>
      <c r="D551" t="s">
        <v>31</v>
      </c>
      <c r="E551" t="s">
        <v>23</v>
      </c>
      <c r="F551">
        <v>3.78</v>
      </c>
      <c r="G551">
        <v>2148.4960000000001</v>
      </c>
      <c r="H551">
        <v>73093</v>
      </c>
      <c r="J551">
        <v>2148.4960000000001</v>
      </c>
      <c r="K551">
        <v>4</v>
      </c>
      <c r="L551">
        <v>2.66</v>
      </c>
      <c r="M551">
        <v>-33.6</v>
      </c>
      <c r="N551" t="s">
        <v>629</v>
      </c>
      <c r="O551" s="116">
        <v>45236</v>
      </c>
    </row>
    <row r="552" spans="1:15" x14ac:dyDescent="0.25">
      <c r="A552">
        <v>31</v>
      </c>
      <c r="B552">
        <v>31</v>
      </c>
      <c r="C552" t="s">
        <v>63</v>
      </c>
      <c r="D552" t="s">
        <v>33</v>
      </c>
      <c r="E552" t="s">
        <v>34</v>
      </c>
      <c r="F552">
        <v>3.78</v>
      </c>
      <c r="G552">
        <v>2368.634</v>
      </c>
      <c r="H552">
        <v>80581</v>
      </c>
      <c r="J552">
        <v>2368.634</v>
      </c>
      <c r="K552">
        <v>4</v>
      </c>
      <c r="L552">
        <v>2.93</v>
      </c>
      <c r="M552">
        <v>-26.8</v>
      </c>
      <c r="N552" t="s">
        <v>629</v>
      </c>
      <c r="O552" s="116">
        <v>45236</v>
      </c>
    </row>
    <row r="553" spans="1:15" x14ac:dyDescent="0.25">
      <c r="A553">
        <v>32</v>
      </c>
      <c r="B553">
        <v>32</v>
      </c>
      <c r="C553" t="s">
        <v>64</v>
      </c>
      <c r="D553" t="s">
        <v>12</v>
      </c>
      <c r="E553" t="s">
        <v>12</v>
      </c>
      <c r="F553">
        <v>3.8</v>
      </c>
      <c r="G553">
        <v>0.56699999999999995</v>
      </c>
      <c r="H553">
        <v>13</v>
      </c>
      <c r="J553">
        <v>0.56699999999999995</v>
      </c>
      <c r="K553">
        <v>4</v>
      </c>
      <c r="L553">
        <v>0</v>
      </c>
      <c r="M553">
        <v>-100</v>
      </c>
      <c r="N553" t="s">
        <v>629</v>
      </c>
      <c r="O553" s="116">
        <v>45236</v>
      </c>
    </row>
    <row r="554" spans="1:15" x14ac:dyDescent="0.25">
      <c r="A554">
        <v>33</v>
      </c>
      <c r="B554">
        <v>33</v>
      </c>
      <c r="C554" t="s">
        <v>65</v>
      </c>
      <c r="D554" t="s">
        <v>29</v>
      </c>
      <c r="E554" t="s">
        <v>23</v>
      </c>
      <c r="F554">
        <v>3.78</v>
      </c>
      <c r="G554">
        <v>2884.7289999999998</v>
      </c>
      <c r="H554">
        <v>98797</v>
      </c>
      <c r="J554">
        <v>2884.7289999999998</v>
      </c>
      <c r="K554">
        <v>4</v>
      </c>
      <c r="L554">
        <v>3.57</v>
      </c>
      <c r="M554">
        <v>-10.8</v>
      </c>
      <c r="N554" t="s">
        <v>629</v>
      </c>
      <c r="O554" s="116">
        <v>45236</v>
      </c>
    </row>
    <row r="555" spans="1:15" x14ac:dyDescent="0.25">
      <c r="A555">
        <v>34</v>
      </c>
      <c r="B555">
        <v>34</v>
      </c>
      <c r="C555" t="s">
        <v>66</v>
      </c>
      <c r="D555" t="s">
        <v>31</v>
      </c>
      <c r="E555" t="s">
        <v>23</v>
      </c>
      <c r="F555">
        <v>3.78</v>
      </c>
      <c r="G555">
        <v>3311.4560000000001</v>
      </c>
      <c r="H555">
        <v>113680</v>
      </c>
      <c r="J555">
        <v>3311.4560000000001</v>
      </c>
      <c r="K555">
        <v>4</v>
      </c>
      <c r="L555">
        <v>4.09</v>
      </c>
      <c r="M555">
        <v>2.4</v>
      </c>
      <c r="N555" t="s">
        <v>629</v>
      </c>
      <c r="O555" s="116">
        <v>45236</v>
      </c>
    </row>
    <row r="556" spans="1:15" x14ac:dyDescent="0.25">
      <c r="A556">
        <v>35</v>
      </c>
      <c r="B556">
        <v>35</v>
      </c>
      <c r="C556" t="s">
        <v>67</v>
      </c>
      <c r="D556" t="s">
        <v>33</v>
      </c>
      <c r="E556" t="s">
        <v>34</v>
      </c>
      <c r="F556">
        <v>3.77</v>
      </c>
      <c r="G556">
        <v>2974.0360000000001</v>
      </c>
      <c r="H556">
        <v>102368</v>
      </c>
      <c r="J556">
        <v>2974.0360000000001</v>
      </c>
      <c r="K556">
        <v>4</v>
      </c>
      <c r="L556">
        <v>3.68</v>
      </c>
      <c r="M556">
        <v>-8.1</v>
      </c>
      <c r="N556" t="s">
        <v>629</v>
      </c>
      <c r="O556" s="116">
        <v>45236</v>
      </c>
    </row>
    <row r="557" spans="1:15" x14ac:dyDescent="0.25">
      <c r="A557">
        <v>36</v>
      </c>
      <c r="B557">
        <v>36</v>
      </c>
      <c r="C557" t="s">
        <v>68</v>
      </c>
      <c r="D557" t="s">
        <v>12</v>
      </c>
      <c r="E557" t="s">
        <v>12</v>
      </c>
      <c r="K557">
        <v>4</v>
      </c>
      <c r="O557" s="116">
        <v>45236</v>
      </c>
    </row>
    <row r="558" spans="1:15" x14ac:dyDescent="0.25">
      <c r="A558">
        <v>37</v>
      </c>
      <c r="B558">
        <v>37</v>
      </c>
      <c r="C558" t="s">
        <v>69</v>
      </c>
      <c r="D558" t="s">
        <v>29</v>
      </c>
      <c r="E558" t="s">
        <v>23</v>
      </c>
      <c r="F558">
        <v>3.77</v>
      </c>
      <c r="G558">
        <v>2898.57</v>
      </c>
      <c r="H558">
        <v>98875</v>
      </c>
      <c r="J558">
        <v>2898.57</v>
      </c>
      <c r="K558">
        <v>4</v>
      </c>
      <c r="L558">
        <v>3.58</v>
      </c>
      <c r="M558">
        <v>-10.4</v>
      </c>
      <c r="N558" t="s">
        <v>629</v>
      </c>
      <c r="O558" s="116">
        <v>45236</v>
      </c>
    </row>
    <row r="559" spans="1:15" x14ac:dyDescent="0.25">
      <c r="A559">
        <v>38</v>
      </c>
      <c r="B559">
        <v>38</v>
      </c>
      <c r="C559" t="s">
        <v>70</v>
      </c>
      <c r="D559" t="s">
        <v>31</v>
      </c>
      <c r="E559" t="s">
        <v>23</v>
      </c>
      <c r="F559">
        <v>3.78</v>
      </c>
      <c r="G559">
        <v>2369.4250000000002</v>
      </c>
      <c r="H559">
        <v>80566</v>
      </c>
      <c r="J559">
        <v>2369.4250000000002</v>
      </c>
      <c r="K559">
        <v>4</v>
      </c>
      <c r="L559">
        <v>2.93</v>
      </c>
      <c r="M559">
        <v>-26.8</v>
      </c>
      <c r="N559" t="s">
        <v>629</v>
      </c>
      <c r="O559" s="116">
        <v>45236</v>
      </c>
    </row>
    <row r="560" spans="1:15" x14ac:dyDescent="0.25">
      <c r="A560">
        <v>39</v>
      </c>
      <c r="B560">
        <v>39</v>
      </c>
      <c r="C560" t="s">
        <v>71</v>
      </c>
      <c r="D560" t="s">
        <v>33</v>
      </c>
      <c r="E560" t="s">
        <v>34</v>
      </c>
      <c r="F560">
        <v>3.78</v>
      </c>
      <c r="G560">
        <v>2930.8510000000001</v>
      </c>
      <c r="H560">
        <v>99746</v>
      </c>
      <c r="J560">
        <v>2930.8510000000001</v>
      </c>
      <c r="K560">
        <v>4</v>
      </c>
      <c r="L560">
        <v>3.62</v>
      </c>
      <c r="M560">
        <v>-9.4</v>
      </c>
      <c r="N560" t="s">
        <v>629</v>
      </c>
      <c r="O560" s="116">
        <v>45236</v>
      </c>
    </row>
    <row r="561" spans="1:15" x14ac:dyDescent="0.25">
      <c r="A561">
        <v>40</v>
      </c>
      <c r="B561">
        <v>40</v>
      </c>
      <c r="C561" t="s">
        <v>72</v>
      </c>
      <c r="D561" t="s">
        <v>12</v>
      </c>
      <c r="E561" t="s">
        <v>12</v>
      </c>
      <c r="F561">
        <v>3.75</v>
      </c>
      <c r="G561">
        <v>2.2389999999999999</v>
      </c>
      <c r="H561">
        <v>81</v>
      </c>
      <c r="J561">
        <v>2.2389999999999999</v>
      </c>
      <c r="K561">
        <v>4</v>
      </c>
      <c r="L561">
        <v>0</v>
      </c>
      <c r="M561">
        <v>-99.9</v>
      </c>
      <c r="N561" t="s">
        <v>629</v>
      </c>
      <c r="O561" s="116">
        <v>45236</v>
      </c>
    </row>
    <row r="562" spans="1:15" x14ac:dyDescent="0.25">
      <c r="A562">
        <v>41</v>
      </c>
      <c r="B562">
        <v>41</v>
      </c>
      <c r="C562" t="s">
        <v>73</v>
      </c>
      <c r="D562" t="s">
        <v>74</v>
      </c>
      <c r="E562" t="s">
        <v>75</v>
      </c>
      <c r="F562">
        <v>3.78</v>
      </c>
      <c r="G562">
        <v>3334.8890000000001</v>
      </c>
      <c r="H562">
        <v>113286</v>
      </c>
      <c r="J562">
        <v>3334.8890000000001</v>
      </c>
      <c r="K562">
        <v>4</v>
      </c>
      <c r="L562">
        <v>4.12</v>
      </c>
      <c r="M562">
        <v>3.1</v>
      </c>
      <c r="N562" t="s">
        <v>629</v>
      </c>
      <c r="O562" s="116">
        <v>45236</v>
      </c>
    </row>
    <row r="563" spans="1:15" x14ac:dyDescent="0.25">
      <c r="A563">
        <v>42</v>
      </c>
      <c r="B563">
        <v>42</v>
      </c>
      <c r="C563" t="s">
        <v>76</v>
      </c>
      <c r="D563" t="s">
        <v>77</v>
      </c>
      <c r="E563" t="s">
        <v>75</v>
      </c>
      <c r="F563">
        <v>3.78</v>
      </c>
      <c r="G563">
        <v>3127.3470000000002</v>
      </c>
      <c r="H563">
        <v>113458</v>
      </c>
      <c r="J563">
        <v>3127.3470000000002</v>
      </c>
      <c r="K563">
        <v>4</v>
      </c>
      <c r="L563">
        <v>3.87</v>
      </c>
      <c r="M563">
        <v>-3.3</v>
      </c>
      <c r="N563" t="s">
        <v>631</v>
      </c>
      <c r="O563" s="116">
        <v>45236</v>
      </c>
    </row>
    <row r="564" spans="1:15" x14ac:dyDescent="0.25">
      <c r="A564">
        <v>43</v>
      </c>
      <c r="B564">
        <v>43</v>
      </c>
      <c r="C564" t="s">
        <v>78</v>
      </c>
      <c r="D564" t="s">
        <v>79</v>
      </c>
      <c r="E564" t="s">
        <v>75</v>
      </c>
      <c r="F564">
        <v>3.78</v>
      </c>
      <c r="G564">
        <v>3371.759</v>
      </c>
      <c r="H564">
        <v>115251</v>
      </c>
      <c r="J564">
        <v>3371.759</v>
      </c>
      <c r="K564">
        <v>4</v>
      </c>
      <c r="L564">
        <v>4.17</v>
      </c>
      <c r="M564">
        <v>4.2</v>
      </c>
      <c r="N564" t="s">
        <v>629</v>
      </c>
      <c r="O564" s="116">
        <v>45236</v>
      </c>
    </row>
    <row r="565" spans="1:15" x14ac:dyDescent="0.25">
      <c r="A565">
        <v>44</v>
      </c>
      <c r="B565">
        <v>44</v>
      </c>
      <c r="C565" t="s">
        <v>80</v>
      </c>
      <c r="D565" t="s">
        <v>81</v>
      </c>
      <c r="E565" t="s">
        <v>75</v>
      </c>
      <c r="F565">
        <v>3.78</v>
      </c>
      <c r="G565">
        <v>3225.1309999999999</v>
      </c>
      <c r="H565">
        <v>110928</v>
      </c>
      <c r="J565">
        <v>3225.1309999999999</v>
      </c>
      <c r="K565">
        <v>4</v>
      </c>
      <c r="L565">
        <v>3.99</v>
      </c>
      <c r="M565">
        <v>-0.3</v>
      </c>
      <c r="N565" t="s">
        <v>629</v>
      </c>
      <c r="O565" s="116">
        <v>45236</v>
      </c>
    </row>
    <row r="566" spans="1:15" x14ac:dyDescent="0.25">
      <c r="A566">
        <v>45</v>
      </c>
      <c r="B566">
        <v>45</v>
      </c>
      <c r="C566" t="s">
        <v>82</v>
      </c>
      <c r="D566" t="s">
        <v>16</v>
      </c>
      <c r="E566" t="s">
        <v>12</v>
      </c>
      <c r="K566">
        <v>4</v>
      </c>
      <c r="O566" s="116">
        <v>45236</v>
      </c>
    </row>
    <row r="567" spans="1:15" x14ac:dyDescent="0.25">
      <c r="A567">
        <v>46</v>
      </c>
      <c r="B567">
        <v>46</v>
      </c>
      <c r="C567" t="s">
        <v>83</v>
      </c>
      <c r="D567" t="s">
        <v>18</v>
      </c>
      <c r="E567" t="s">
        <v>12</v>
      </c>
      <c r="K567">
        <v>4</v>
      </c>
      <c r="O567" s="116">
        <v>45236</v>
      </c>
    </row>
    <row r="568" spans="1:15" x14ac:dyDescent="0.25">
      <c r="A568">
        <v>47</v>
      </c>
      <c r="B568">
        <v>47</v>
      </c>
      <c r="C568" t="s">
        <v>84</v>
      </c>
      <c r="D568" t="s">
        <v>22</v>
      </c>
      <c r="E568" t="s">
        <v>23</v>
      </c>
      <c r="F568">
        <v>3.78</v>
      </c>
      <c r="G568">
        <v>2990.7449999999999</v>
      </c>
      <c r="H568">
        <v>102310</v>
      </c>
      <c r="J568">
        <v>2990.7449999999999</v>
      </c>
      <c r="K568">
        <v>4</v>
      </c>
      <c r="L568">
        <v>3.7</v>
      </c>
      <c r="M568">
        <v>-7.6</v>
      </c>
      <c r="N568" t="s">
        <v>629</v>
      </c>
      <c r="O568" s="116">
        <v>45236</v>
      </c>
    </row>
    <row r="569" spans="1:15" x14ac:dyDescent="0.25">
      <c r="A569">
        <v>48</v>
      </c>
      <c r="B569">
        <v>48</v>
      </c>
      <c r="C569" t="s">
        <v>85</v>
      </c>
      <c r="D569" t="s">
        <v>25</v>
      </c>
      <c r="E569" t="s">
        <v>23</v>
      </c>
      <c r="F569">
        <v>3.78</v>
      </c>
      <c r="G569">
        <v>3253.1309999999999</v>
      </c>
      <c r="H569">
        <v>112734</v>
      </c>
      <c r="J569">
        <v>3253.1309999999999</v>
      </c>
      <c r="K569">
        <v>4</v>
      </c>
      <c r="L569">
        <v>4.0199999999999996</v>
      </c>
      <c r="M569">
        <v>0.6</v>
      </c>
      <c r="N569" t="s">
        <v>629</v>
      </c>
      <c r="O569" s="116">
        <v>45236</v>
      </c>
    </row>
    <row r="570" spans="1:15" x14ac:dyDescent="0.25">
      <c r="A570">
        <v>49</v>
      </c>
      <c r="B570">
        <v>49</v>
      </c>
      <c r="C570" t="s">
        <v>86</v>
      </c>
      <c r="D570" t="s">
        <v>27</v>
      </c>
      <c r="E570" t="s">
        <v>23</v>
      </c>
      <c r="F570">
        <v>3.78</v>
      </c>
      <c r="G570">
        <v>2768.087</v>
      </c>
      <c r="H570">
        <v>94918</v>
      </c>
      <c r="J570">
        <v>2768.087</v>
      </c>
      <c r="K570">
        <v>4</v>
      </c>
      <c r="L570">
        <v>3.42</v>
      </c>
      <c r="M570">
        <v>-14.4</v>
      </c>
      <c r="N570" t="s">
        <v>629</v>
      </c>
      <c r="O570" s="116">
        <v>45236</v>
      </c>
    </row>
    <row r="571" spans="1:15" x14ac:dyDescent="0.25">
      <c r="A571">
        <v>50</v>
      </c>
      <c r="B571">
        <v>50</v>
      </c>
      <c r="C571" t="s">
        <v>87</v>
      </c>
      <c r="D571" t="s">
        <v>29</v>
      </c>
      <c r="E571" t="s">
        <v>23</v>
      </c>
      <c r="F571">
        <v>3.78</v>
      </c>
      <c r="G571">
        <v>3070.1959999999999</v>
      </c>
      <c r="H571">
        <v>107053</v>
      </c>
      <c r="J571">
        <v>3070.1959999999999</v>
      </c>
      <c r="K571">
        <v>4</v>
      </c>
      <c r="L571">
        <v>3.8</v>
      </c>
      <c r="M571">
        <v>-5.0999999999999996</v>
      </c>
      <c r="N571" t="s">
        <v>629</v>
      </c>
      <c r="O571" s="116">
        <v>45236</v>
      </c>
    </row>
    <row r="572" spans="1:15" x14ac:dyDescent="0.25">
      <c r="A572">
        <v>51</v>
      </c>
      <c r="B572">
        <v>51</v>
      </c>
      <c r="C572" t="s">
        <v>88</v>
      </c>
      <c r="D572" t="s">
        <v>31</v>
      </c>
      <c r="E572" t="s">
        <v>23</v>
      </c>
      <c r="F572">
        <v>3.78</v>
      </c>
      <c r="G572">
        <v>2763.4650000000001</v>
      </c>
      <c r="H572">
        <v>93414</v>
      </c>
      <c r="J572">
        <v>2763.4650000000001</v>
      </c>
      <c r="K572">
        <v>4</v>
      </c>
      <c r="L572">
        <v>3.42</v>
      </c>
      <c r="M572">
        <v>-14.6</v>
      </c>
      <c r="N572" t="s">
        <v>629</v>
      </c>
      <c r="O572" s="116">
        <v>45236</v>
      </c>
    </row>
    <row r="573" spans="1:15" x14ac:dyDescent="0.25">
      <c r="A573">
        <v>52</v>
      </c>
      <c r="B573">
        <v>52</v>
      </c>
      <c r="C573" t="s">
        <v>89</v>
      </c>
      <c r="D573" t="s">
        <v>33</v>
      </c>
      <c r="E573" t="s">
        <v>34</v>
      </c>
      <c r="F573">
        <v>3.78</v>
      </c>
      <c r="G573">
        <v>2982.8009999999999</v>
      </c>
      <c r="H573">
        <v>103645</v>
      </c>
      <c r="J573">
        <v>2982.8009999999999</v>
      </c>
      <c r="K573">
        <v>4</v>
      </c>
      <c r="L573">
        <v>3.69</v>
      </c>
      <c r="M573">
        <v>-7.8</v>
      </c>
      <c r="N573" t="s">
        <v>629</v>
      </c>
      <c r="O573" s="116">
        <v>45236</v>
      </c>
    </row>
    <row r="574" spans="1:15" x14ac:dyDescent="0.25">
      <c r="A574">
        <v>53</v>
      </c>
      <c r="B574">
        <v>53</v>
      </c>
      <c r="C574" t="s">
        <v>90</v>
      </c>
      <c r="D574" t="s">
        <v>12</v>
      </c>
      <c r="E574" t="s">
        <v>12</v>
      </c>
      <c r="F574">
        <v>3.79</v>
      </c>
      <c r="G574">
        <v>1.2629999999999999</v>
      </c>
      <c r="H574">
        <v>40</v>
      </c>
      <c r="J574">
        <v>1.2629999999999999</v>
      </c>
      <c r="K574">
        <v>4</v>
      </c>
      <c r="L574">
        <v>0</v>
      </c>
      <c r="M574">
        <v>-100</v>
      </c>
      <c r="N574" t="s">
        <v>629</v>
      </c>
      <c r="O574" s="116">
        <v>45236</v>
      </c>
    </row>
    <row r="575" spans="1:15" x14ac:dyDescent="0.25">
      <c r="A575">
        <v>54</v>
      </c>
      <c r="B575">
        <v>54</v>
      </c>
      <c r="C575" t="s">
        <v>91</v>
      </c>
      <c r="D575" t="s">
        <v>37</v>
      </c>
      <c r="E575" t="s">
        <v>34</v>
      </c>
      <c r="F575">
        <v>3.77</v>
      </c>
      <c r="G575">
        <v>3350.3409999999999</v>
      </c>
      <c r="H575">
        <v>114845</v>
      </c>
      <c r="J575">
        <v>3350.3409999999999</v>
      </c>
      <c r="K575">
        <v>4</v>
      </c>
      <c r="L575">
        <v>4.1399999999999997</v>
      </c>
      <c r="M575">
        <v>3.6</v>
      </c>
      <c r="N575" t="s">
        <v>629</v>
      </c>
      <c r="O575" s="116">
        <v>45236</v>
      </c>
    </row>
    <row r="576" spans="1:15" x14ac:dyDescent="0.25">
      <c r="A576">
        <v>55</v>
      </c>
      <c r="B576">
        <v>55</v>
      </c>
      <c r="C576" t="s">
        <v>92</v>
      </c>
      <c r="D576" t="s">
        <v>39</v>
      </c>
      <c r="E576" t="s">
        <v>34</v>
      </c>
      <c r="F576">
        <v>3.78</v>
      </c>
      <c r="G576">
        <v>2541.9160000000002</v>
      </c>
      <c r="H576">
        <v>86105</v>
      </c>
      <c r="J576">
        <v>2541.9160000000002</v>
      </c>
      <c r="K576">
        <v>4</v>
      </c>
      <c r="L576">
        <v>3.14</v>
      </c>
      <c r="M576">
        <v>-21.4</v>
      </c>
      <c r="N576" t="s">
        <v>629</v>
      </c>
      <c r="O576" s="116">
        <v>45236</v>
      </c>
    </row>
    <row r="577" spans="1:15" x14ac:dyDescent="0.25">
      <c r="A577">
        <v>56</v>
      </c>
      <c r="B577">
        <v>56</v>
      </c>
      <c r="C577" t="s">
        <v>93</v>
      </c>
      <c r="D577" t="s">
        <v>41</v>
      </c>
      <c r="E577" t="s">
        <v>34</v>
      </c>
      <c r="F577">
        <v>3.78</v>
      </c>
      <c r="G577">
        <v>3151.3209999999999</v>
      </c>
      <c r="H577">
        <v>108098</v>
      </c>
      <c r="J577">
        <v>3151.3209999999999</v>
      </c>
      <c r="K577">
        <v>4</v>
      </c>
      <c r="L577">
        <v>3.9</v>
      </c>
      <c r="M577">
        <v>-2.6</v>
      </c>
      <c r="N577" t="s">
        <v>629</v>
      </c>
      <c r="O577" s="116">
        <v>45236</v>
      </c>
    </row>
    <row r="578" spans="1:15" x14ac:dyDescent="0.25">
      <c r="A578">
        <v>57</v>
      </c>
      <c r="B578">
        <v>57</v>
      </c>
      <c r="C578" t="s">
        <v>94</v>
      </c>
      <c r="D578" t="s">
        <v>43</v>
      </c>
      <c r="E578" t="s">
        <v>34</v>
      </c>
      <c r="F578">
        <v>3.78</v>
      </c>
      <c r="G578">
        <v>3307.1219999999998</v>
      </c>
      <c r="H578">
        <v>114196</v>
      </c>
      <c r="J578">
        <v>3307.1219999999998</v>
      </c>
      <c r="K578">
        <v>4</v>
      </c>
      <c r="L578">
        <v>4.09</v>
      </c>
      <c r="M578">
        <v>2.2000000000000002</v>
      </c>
      <c r="N578" t="s">
        <v>629</v>
      </c>
      <c r="O578" s="116">
        <v>45236</v>
      </c>
    </row>
    <row r="579" spans="1:15" x14ac:dyDescent="0.25">
      <c r="A579">
        <v>58</v>
      </c>
      <c r="B579">
        <v>58</v>
      </c>
      <c r="C579" t="s">
        <v>95</v>
      </c>
      <c r="D579" t="s">
        <v>45</v>
      </c>
      <c r="E579" t="s">
        <v>34</v>
      </c>
      <c r="F579">
        <v>3.78</v>
      </c>
      <c r="G579">
        <v>3103.8449999999998</v>
      </c>
      <c r="H579">
        <v>107523</v>
      </c>
      <c r="J579">
        <v>3103.8449999999998</v>
      </c>
      <c r="K579">
        <v>4</v>
      </c>
      <c r="L579">
        <v>3.84</v>
      </c>
      <c r="M579">
        <v>-4.0999999999999996</v>
      </c>
      <c r="N579" t="s">
        <v>629</v>
      </c>
      <c r="O579" s="116">
        <v>45236</v>
      </c>
    </row>
    <row r="580" spans="1:15" x14ac:dyDescent="0.25">
      <c r="A580">
        <v>59</v>
      </c>
      <c r="B580">
        <v>59</v>
      </c>
      <c r="C580" t="s">
        <v>96</v>
      </c>
      <c r="D580" t="s">
        <v>47</v>
      </c>
      <c r="E580" t="s">
        <v>34</v>
      </c>
      <c r="F580">
        <v>3.77</v>
      </c>
      <c r="G580">
        <v>3365.248</v>
      </c>
      <c r="H580">
        <v>115566</v>
      </c>
      <c r="J580">
        <v>3365.248</v>
      </c>
      <c r="K580">
        <v>4</v>
      </c>
      <c r="L580">
        <v>4.16</v>
      </c>
      <c r="M580">
        <v>4</v>
      </c>
      <c r="N580" t="s">
        <v>629</v>
      </c>
      <c r="O580" s="116">
        <v>45236</v>
      </c>
    </row>
    <row r="581" spans="1:15" x14ac:dyDescent="0.25">
      <c r="A581">
        <v>60</v>
      </c>
      <c r="B581">
        <v>60</v>
      </c>
      <c r="C581" t="s">
        <v>97</v>
      </c>
      <c r="D581" t="s">
        <v>12</v>
      </c>
      <c r="E581" t="s">
        <v>12</v>
      </c>
      <c r="F581">
        <v>3.76</v>
      </c>
      <c r="G581">
        <v>1.55</v>
      </c>
      <c r="H581">
        <v>56</v>
      </c>
      <c r="J581">
        <v>1.55</v>
      </c>
      <c r="K581">
        <v>4</v>
      </c>
      <c r="L581">
        <v>0</v>
      </c>
      <c r="M581">
        <v>-100</v>
      </c>
      <c r="N581" t="s">
        <v>629</v>
      </c>
      <c r="O581" s="116">
        <v>45236</v>
      </c>
    </row>
    <row r="582" spans="1:15" x14ac:dyDescent="0.25">
      <c r="A582">
        <v>61</v>
      </c>
      <c r="B582">
        <v>61</v>
      </c>
      <c r="C582" t="s">
        <v>98</v>
      </c>
      <c r="D582" t="s">
        <v>50</v>
      </c>
      <c r="E582" t="s">
        <v>34</v>
      </c>
      <c r="F582">
        <v>3.78</v>
      </c>
      <c r="G582">
        <v>3673.549</v>
      </c>
      <c r="H582">
        <v>126337</v>
      </c>
      <c r="J582">
        <v>3673.549</v>
      </c>
      <c r="K582">
        <v>4</v>
      </c>
      <c r="L582">
        <v>4.54</v>
      </c>
      <c r="M582">
        <v>13.6</v>
      </c>
      <c r="N582" t="s">
        <v>629</v>
      </c>
      <c r="O582" s="116">
        <v>45236</v>
      </c>
    </row>
    <row r="583" spans="1:15" x14ac:dyDescent="0.25">
      <c r="A583">
        <v>62</v>
      </c>
      <c r="B583">
        <v>62</v>
      </c>
      <c r="C583" t="s">
        <v>99</v>
      </c>
      <c r="D583" t="s">
        <v>52</v>
      </c>
      <c r="E583" t="s">
        <v>34</v>
      </c>
      <c r="F583">
        <v>3.78</v>
      </c>
      <c r="G583">
        <v>4066.942</v>
      </c>
      <c r="H583">
        <v>139930</v>
      </c>
      <c r="J583">
        <v>4066.942</v>
      </c>
      <c r="K583">
        <v>4</v>
      </c>
      <c r="L583">
        <v>5.03</v>
      </c>
      <c r="M583">
        <v>25.7</v>
      </c>
      <c r="N583" t="s">
        <v>629</v>
      </c>
      <c r="O583" s="116">
        <v>45236</v>
      </c>
    </row>
    <row r="584" spans="1:15" x14ac:dyDescent="0.25">
      <c r="A584">
        <v>63</v>
      </c>
      <c r="B584">
        <v>63</v>
      </c>
      <c r="C584" t="s">
        <v>100</v>
      </c>
      <c r="D584" t="s">
        <v>54</v>
      </c>
      <c r="E584" t="s">
        <v>34</v>
      </c>
      <c r="F584">
        <v>3.78</v>
      </c>
      <c r="G584">
        <v>3980.4259999999999</v>
      </c>
      <c r="H584">
        <v>148683</v>
      </c>
      <c r="J584">
        <v>3980.4259999999999</v>
      </c>
      <c r="K584">
        <v>4</v>
      </c>
      <c r="L584">
        <v>4.92</v>
      </c>
      <c r="M584">
        <v>23</v>
      </c>
      <c r="N584" t="s">
        <v>631</v>
      </c>
      <c r="O584" s="116">
        <v>45236</v>
      </c>
    </row>
    <row r="585" spans="1:15" x14ac:dyDescent="0.25">
      <c r="A585">
        <v>64</v>
      </c>
      <c r="B585">
        <v>64</v>
      </c>
      <c r="C585" t="s">
        <v>101</v>
      </c>
      <c r="D585" t="s">
        <v>56</v>
      </c>
      <c r="E585" t="s">
        <v>23</v>
      </c>
      <c r="F585">
        <v>3.78</v>
      </c>
      <c r="G585">
        <v>4885.2389999999996</v>
      </c>
      <c r="H585">
        <v>167128</v>
      </c>
      <c r="J585">
        <v>4885.2389999999996</v>
      </c>
      <c r="K585">
        <v>4</v>
      </c>
      <c r="L585">
        <v>6.04</v>
      </c>
      <c r="M585">
        <v>51</v>
      </c>
      <c r="N585" t="s">
        <v>629</v>
      </c>
      <c r="O585" s="116">
        <v>45236</v>
      </c>
    </row>
    <row r="586" spans="1:15" x14ac:dyDescent="0.25">
      <c r="A586">
        <v>65</v>
      </c>
      <c r="B586">
        <v>65</v>
      </c>
      <c r="C586" t="s">
        <v>102</v>
      </c>
      <c r="D586" t="s">
        <v>58</v>
      </c>
      <c r="E586" t="s">
        <v>23</v>
      </c>
      <c r="F586">
        <v>3.78</v>
      </c>
      <c r="G586">
        <v>6843.28</v>
      </c>
      <c r="H586">
        <v>238203</v>
      </c>
      <c r="J586">
        <v>6843.28</v>
      </c>
      <c r="K586">
        <v>4</v>
      </c>
      <c r="L586">
        <v>8.4600000000000009</v>
      </c>
      <c r="M586">
        <v>111.5</v>
      </c>
      <c r="N586" t="s">
        <v>629</v>
      </c>
      <c r="O586" s="116">
        <v>45237</v>
      </c>
    </row>
    <row r="587" spans="1:15" x14ac:dyDescent="0.25">
      <c r="A587">
        <v>66</v>
      </c>
      <c r="B587">
        <v>66</v>
      </c>
      <c r="C587" t="s">
        <v>103</v>
      </c>
      <c r="D587" t="s">
        <v>16</v>
      </c>
      <c r="E587" t="s">
        <v>12</v>
      </c>
      <c r="F587">
        <v>3.81</v>
      </c>
      <c r="G587">
        <v>0.37</v>
      </c>
      <c r="H587">
        <v>26</v>
      </c>
      <c r="J587">
        <v>0.37</v>
      </c>
      <c r="K587">
        <v>4</v>
      </c>
      <c r="L587">
        <v>0</v>
      </c>
      <c r="M587">
        <v>-100</v>
      </c>
      <c r="N587" t="s">
        <v>629</v>
      </c>
      <c r="O587" s="116">
        <v>45237</v>
      </c>
    </row>
    <row r="588" spans="1:15" x14ac:dyDescent="0.25">
      <c r="A588">
        <v>67</v>
      </c>
      <c r="B588">
        <v>67</v>
      </c>
      <c r="C588" t="s">
        <v>104</v>
      </c>
      <c r="D588" t="s">
        <v>18</v>
      </c>
      <c r="E588" t="s">
        <v>12</v>
      </c>
      <c r="F588">
        <v>3.81</v>
      </c>
      <c r="G588">
        <v>1.3280000000000001</v>
      </c>
      <c r="H588">
        <v>48</v>
      </c>
      <c r="J588">
        <v>1.3280000000000001</v>
      </c>
      <c r="K588">
        <v>4</v>
      </c>
      <c r="L588">
        <v>0</v>
      </c>
      <c r="M588">
        <v>-100</v>
      </c>
      <c r="N588" t="s">
        <v>629</v>
      </c>
      <c r="O588" s="116">
        <v>45237</v>
      </c>
    </row>
    <row r="589" spans="1:15" x14ac:dyDescent="0.25">
      <c r="A589">
        <v>68</v>
      </c>
      <c r="B589">
        <v>68</v>
      </c>
      <c r="C589" t="s">
        <v>105</v>
      </c>
      <c r="D589" t="s">
        <v>29</v>
      </c>
      <c r="E589" t="s">
        <v>23</v>
      </c>
      <c r="F589">
        <v>3.78</v>
      </c>
      <c r="G589">
        <v>3113.3539999999998</v>
      </c>
      <c r="H589">
        <v>106715</v>
      </c>
      <c r="J589">
        <v>3113.3539999999998</v>
      </c>
      <c r="K589">
        <v>4</v>
      </c>
      <c r="L589">
        <v>3.85</v>
      </c>
      <c r="M589">
        <v>-3.8</v>
      </c>
      <c r="N589" t="s">
        <v>629</v>
      </c>
      <c r="O589" s="116">
        <v>45237</v>
      </c>
    </row>
    <row r="590" spans="1:15" x14ac:dyDescent="0.25">
      <c r="A590">
        <v>69</v>
      </c>
      <c r="B590">
        <v>69</v>
      </c>
      <c r="C590" t="s">
        <v>106</v>
      </c>
      <c r="D590" t="s">
        <v>31</v>
      </c>
      <c r="E590" t="s">
        <v>23</v>
      </c>
      <c r="F590">
        <v>3.78</v>
      </c>
      <c r="G590">
        <v>2642.5210000000002</v>
      </c>
      <c r="H590">
        <v>90862</v>
      </c>
      <c r="J590">
        <v>2642.5210000000002</v>
      </c>
      <c r="K590">
        <v>4</v>
      </c>
      <c r="L590">
        <v>3.27</v>
      </c>
      <c r="M590">
        <v>-18.3</v>
      </c>
      <c r="N590" t="s">
        <v>629</v>
      </c>
      <c r="O590" s="116">
        <v>45237</v>
      </c>
    </row>
    <row r="591" spans="1:15" x14ac:dyDescent="0.25">
      <c r="A591">
        <v>70</v>
      </c>
      <c r="B591">
        <v>70</v>
      </c>
      <c r="C591" t="s">
        <v>107</v>
      </c>
      <c r="D591" t="s">
        <v>33</v>
      </c>
      <c r="E591" t="s">
        <v>34</v>
      </c>
      <c r="F591">
        <v>3.78</v>
      </c>
      <c r="G591">
        <v>3064.16</v>
      </c>
      <c r="H591">
        <v>104987</v>
      </c>
      <c r="J591">
        <v>3064.16</v>
      </c>
      <c r="K591">
        <v>4</v>
      </c>
      <c r="L591">
        <v>3.79</v>
      </c>
      <c r="M591">
        <v>-5.3</v>
      </c>
      <c r="N591" t="s">
        <v>629</v>
      </c>
      <c r="O591" s="116">
        <v>45237</v>
      </c>
    </row>
    <row r="592" spans="1:15" x14ac:dyDescent="0.25">
      <c r="A592">
        <v>71</v>
      </c>
      <c r="B592">
        <v>71</v>
      </c>
      <c r="C592" t="s">
        <v>108</v>
      </c>
      <c r="D592" t="s">
        <v>12</v>
      </c>
      <c r="E592" t="s">
        <v>12</v>
      </c>
      <c r="F592">
        <v>3.79</v>
      </c>
      <c r="G592">
        <v>5.7030000000000003</v>
      </c>
      <c r="H592">
        <v>133</v>
      </c>
      <c r="J592">
        <v>5.7030000000000003</v>
      </c>
      <c r="K592">
        <v>4</v>
      </c>
      <c r="L592">
        <v>0.01</v>
      </c>
      <c r="M592">
        <v>-99.8</v>
      </c>
      <c r="N592" t="s">
        <v>629</v>
      </c>
      <c r="O592" s="116">
        <v>45237</v>
      </c>
    </row>
    <row r="593" spans="1:15" x14ac:dyDescent="0.25">
      <c r="A593">
        <v>72</v>
      </c>
      <c r="B593">
        <v>72</v>
      </c>
      <c r="C593" t="s">
        <v>109</v>
      </c>
      <c r="D593" t="s">
        <v>29</v>
      </c>
      <c r="E593" t="s">
        <v>23</v>
      </c>
      <c r="F593">
        <v>3.78</v>
      </c>
      <c r="G593">
        <v>2424.3440000000001</v>
      </c>
      <c r="H593">
        <v>82779</v>
      </c>
      <c r="J593">
        <v>2424.3440000000001</v>
      </c>
      <c r="K593">
        <v>4</v>
      </c>
      <c r="L593">
        <v>3</v>
      </c>
      <c r="M593">
        <v>-25.1</v>
      </c>
      <c r="N593" t="s">
        <v>629</v>
      </c>
      <c r="O593" s="116">
        <v>45237</v>
      </c>
    </row>
    <row r="594" spans="1:15" x14ac:dyDescent="0.25">
      <c r="A594">
        <v>73</v>
      </c>
      <c r="B594">
        <v>73</v>
      </c>
      <c r="C594" t="s">
        <v>110</v>
      </c>
      <c r="D594" t="s">
        <v>31</v>
      </c>
      <c r="E594" t="s">
        <v>23</v>
      </c>
      <c r="F594">
        <v>3.78</v>
      </c>
      <c r="G594">
        <v>3320.192</v>
      </c>
      <c r="H594">
        <v>115358</v>
      </c>
      <c r="J594">
        <v>3320.192</v>
      </c>
      <c r="K594">
        <v>4</v>
      </c>
      <c r="L594">
        <v>4.1100000000000003</v>
      </c>
      <c r="M594">
        <v>2.6</v>
      </c>
      <c r="N594" t="s">
        <v>629</v>
      </c>
      <c r="O594" s="116">
        <v>45237</v>
      </c>
    </row>
    <row r="595" spans="1:15" x14ac:dyDescent="0.25">
      <c r="A595">
        <v>74</v>
      </c>
      <c r="B595">
        <v>74</v>
      </c>
      <c r="C595" t="s">
        <v>111</v>
      </c>
      <c r="D595" t="s">
        <v>33</v>
      </c>
      <c r="E595" t="s">
        <v>34</v>
      </c>
      <c r="F595">
        <v>3.77</v>
      </c>
      <c r="G595">
        <v>3262.3760000000002</v>
      </c>
      <c r="H595">
        <v>111380</v>
      </c>
      <c r="J595">
        <v>3262.3760000000002</v>
      </c>
      <c r="K595">
        <v>4</v>
      </c>
      <c r="L595">
        <v>4.03</v>
      </c>
      <c r="M595">
        <v>0.8</v>
      </c>
      <c r="N595" t="s">
        <v>629</v>
      </c>
      <c r="O595" s="116">
        <v>45237</v>
      </c>
    </row>
    <row r="596" spans="1:15" x14ac:dyDescent="0.25">
      <c r="A596">
        <v>75</v>
      </c>
      <c r="B596">
        <v>75</v>
      </c>
      <c r="C596" t="s">
        <v>112</v>
      </c>
      <c r="D596" t="s">
        <v>12</v>
      </c>
      <c r="E596" t="s">
        <v>12</v>
      </c>
      <c r="F596">
        <v>3.81</v>
      </c>
      <c r="G596">
        <v>0.32200000000000001</v>
      </c>
      <c r="H596">
        <v>12</v>
      </c>
      <c r="J596">
        <v>0.32200000000000001</v>
      </c>
      <c r="K596">
        <v>4</v>
      </c>
      <c r="L596">
        <v>0</v>
      </c>
      <c r="M596">
        <v>-100</v>
      </c>
      <c r="N596" t="s">
        <v>629</v>
      </c>
      <c r="O596" s="116">
        <v>45237</v>
      </c>
    </row>
    <row r="597" spans="1:15" x14ac:dyDescent="0.25">
      <c r="A597">
        <v>76</v>
      </c>
      <c r="B597">
        <v>76</v>
      </c>
      <c r="C597" t="s">
        <v>113</v>
      </c>
      <c r="D597" t="s">
        <v>29</v>
      </c>
      <c r="E597" t="s">
        <v>23</v>
      </c>
      <c r="F597">
        <v>3.78</v>
      </c>
      <c r="G597">
        <v>3100.5970000000002</v>
      </c>
      <c r="H597">
        <v>106576</v>
      </c>
      <c r="J597">
        <v>3100.5970000000002</v>
      </c>
      <c r="K597">
        <v>4</v>
      </c>
      <c r="L597">
        <v>3.83</v>
      </c>
      <c r="M597">
        <v>-4.2</v>
      </c>
      <c r="N597" t="s">
        <v>629</v>
      </c>
      <c r="O597" s="116">
        <v>45237</v>
      </c>
    </row>
    <row r="598" spans="1:15" x14ac:dyDescent="0.25">
      <c r="A598">
        <v>77</v>
      </c>
      <c r="B598">
        <v>77</v>
      </c>
      <c r="C598" t="s">
        <v>114</v>
      </c>
      <c r="D598" t="s">
        <v>31</v>
      </c>
      <c r="E598" t="s">
        <v>23</v>
      </c>
      <c r="F598">
        <v>3.78</v>
      </c>
      <c r="G598">
        <v>3376.1849999999999</v>
      </c>
      <c r="H598">
        <v>117099</v>
      </c>
      <c r="J598">
        <v>3376.1849999999999</v>
      </c>
      <c r="K598">
        <v>4</v>
      </c>
      <c r="L598">
        <v>4.17</v>
      </c>
      <c r="M598">
        <v>4.4000000000000004</v>
      </c>
      <c r="N598" t="s">
        <v>629</v>
      </c>
      <c r="O598" s="116">
        <v>45237</v>
      </c>
    </row>
    <row r="599" spans="1:15" x14ac:dyDescent="0.25">
      <c r="A599">
        <v>78</v>
      </c>
      <c r="B599">
        <v>78</v>
      </c>
      <c r="C599" t="s">
        <v>115</v>
      </c>
      <c r="D599" t="s">
        <v>33</v>
      </c>
      <c r="E599" t="s">
        <v>34</v>
      </c>
      <c r="F599">
        <v>3.77</v>
      </c>
      <c r="G599">
        <v>3313.9789999999998</v>
      </c>
      <c r="H599">
        <v>112946</v>
      </c>
      <c r="J599">
        <v>3313.9789999999998</v>
      </c>
      <c r="K599">
        <v>4</v>
      </c>
      <c r="L599">
        <v>4.0999999999999996</v>
      </c>
      <c r="M599">
        <v>2.4</v>
      </c>
      <c r="N599" t="s">
        <v>629</v>
      </c>
      <c r="O599" s="116">
        <v>45237</v>
      </c>
    </row>
    <row r="600" spans="1:15" x14ac:dyDescent="0.25">
      <c r="A600">
        <v>79</v>
      </c>
      <c r="B600">
        <v>79</v>
      </c>
      <c r="C600" t="s">
        <v>116</v>
      </c>
      <c r="D600" t="s">
        <v>12</v>
      </c>
      <c r="E600" t="s">
        <v>12</v>
      </c>
      <c r="F600">
        <v>3.81</v>
      </c>
      <c r="G600">
        <v>4.5970000000000004</v>
      </c>
      <c r="H600">
        <v>132</v>
      </c>
      <c r="J600">
        <v>4.5970000000000004</v>
      </c>
      <c r="K600">
        <v>4</v>
      </c>
      <c r="L600">
        <v>0.01</v>
      </c>
      <c r="M600">
        <v>-99.9</v>
      </c>
      <c r="N600" t="s">
        <v>629</v>
      </c>
      <c r="O600" s="116">
        <v>45237</v>
      </c>
    </row>
    <row r="601" spans="1:15" x14ac:dyDescent="0.25">
      <c r="A601">
        <v>80</v>
      </c>
      <c r="B601">
        <v>80</v>
      </c>
      <c r="C601" t="s">
        <v>117</v>
      </c>
      <c r="D601" t="s">
        <v>74</v>
      </c>
      <c r="E601" t="s">
        <v>75</v>
      </c>
      <c r="F601">
        <v>3.78</v>
      </c>
      <c r="G601">
        <v>3603.3850000000002</v>
      </c>
      <c r="H601">
        <v>124910</v>
      </c>
      <c r="J601">
        <v>3603.3850000000002</v>
      </c>
      <c r="K601">
        <v>4</v>
      </c>
      <c r="L601">
        <v>4.46</v>
      </c>
      <c r="M601">
        <v>11.4</v>
      </c>
      <c r="N601" t="s">
        <v>629</v>
      </c>
      <c r="O601" s="116">
        <v>45237</v>
      </c>
    </row>
    <row r="602" spans="1:15" x14ac:dyDescent="0.25">
      <c r="A602">
        <v>81</v>
      </c>
      <c r="B602">
        <v>81</v>
      </c>
      <c r="C602" t="s">
        <v>118</v>
      </c>
      <c r="D602" t="s">
        <v>77</v>
      </c>
      <c r="E602" t="s">
        <v>75</v>
      </c>
      <c r="F602">
        <v>3.77</v>
      </c>
      <c r="G602">
        <v>2887.97</v>
      </c>
      <c r="H602">
        <v>97800</v>
      </c>
      <c r="J602">
        <v>2887.97</v>
      </c>
      <c r="K602">
        <v>4</v>
      </c>
      <c r="L602">
        <v>3.57</v>
      </c>
      <c r="M602">
        <v>-10.7</v>
      </c>
      <c r="N602" t="s">
        <v>629</v>
      </c>
      <c r="O602" s="116">
        <v>45237</v>
      </c>
    </row>
    <row r="603" spans="1:15" x14ac:dyDescent="0.25">
      <c r="A603">
        <v>82</v>
      </c>
      <c r="B603">
        <v>82</v>
      </c>
      <c r="C603" t="s">
        <v>119</v>
      </c>
      <c r="D603" t="s">
        <v>79</v>
      </c>
      <c r="E603" t="s">
        <v>75</v>
      </c>
      <c r="F603">
        <v>3.78</v>
      </c>
      <c r="G603">
        <v>3610.88</v>
      </c>
      <c r="H603">
        <v>124330</v>
      </c>
      <c r="J603">
        <v>3610.88</v>
      </c>
      <c r="K603">
        <v>4</v>
      </c>
      <c r="L603">
        <v>4.46</v>
      </c>
      <c r="M603">
        <v>11.6</v>
      </c>
      <c r="N603" t="s">
        <v>629</v>
      </c>
      <c r="O603" s="116">
        <v>45237</v>
      </c>
    </row>
    <row r="604" spans="1:15" x14ac:dyDescent="0.25">
      <c r="A604">
        <v>83</v>
      </c>
      <c r="B604">
        <v>83</v>
      </c>
      <c r="C604" t="s">
        <v>120</v>
      </c>
      <c r="D604" t="s">
        <v>81</v>
      </c>
      <c r="E604" t="s">
        <v>75</v>
      </c>
      <c r="F604">
        <v>3.78</v>
      </c>
      <c r="G604">
        <v>3571.2869999999998</v>
      </c>
      <c r="H604">
        <v>123058</v>
      </c>
      <c r="J604">
        <v>3571.2869999999998</v>
      </c>
      <c r="K604">
        <v>4</v>
      </c>
      <c r="L604">
        <v>4.42</v>
      </c>
      <c r="M604">
        <v>10.4</v>
      </c>
      <c r="N604" t="s">
        <v>629</v>
      </c>
      <c r="O604" s="116">
        <v>45237</v>
      </c>
    </row>
    <row r="605" spans="1:15" x14ac:dyDescent="0.25">
      <c r="A605">
        <v>84</v>
      </c>
      <c r="B605">
        <v>84</v>
      </c>
      <c r="C605" t="s">
        <v>121</v>
      </c>
      <c r="D605" t="s">
        <v>12</v>
      </c>
      <c r="E605" t="s">
        <v>12</v>
      </c>
      <c r="K605">
        <v>4</v>
      </c>
      <c r="O605" s="116">
        <v>45237</v>
      </c>
    </row>
    <row r="606" spans="1:15" x14ac:dyDescent="0.25">
      <c r="A606">
        <v>85</v>
      </c>
      <c r="B606">
        <v>85</v>
      </c>
      <c r="C606" t="s">
        <v>122</v>
      </c>
      <c r="D606" t="s">
        <v>12</v>
      </c>
      <c r="E606" t="s">
        <v>12</v>
      </c>
      <c r="K606">
        <v>4</v>
      </c>
      <c r="O606" s="116">
        <v>45237</v>
      </c>
    </row>
    <row r="607" spans="1:15" x14ac:dyDescent="0.25">
      <c r="A607">
        <v>86</v>
      </c>
      <c r="B607">
        <v>86</v>
      </c>
      <c r="C607" t="s">
        <v>123</v>
      </c>
      <c r="D607" t="s">
        <v>47</v>
      </c>
      <c r="E607" t="s">
        <v>23</v>
      </c>
      <c r="F607">
        <v>3.77</v>
      </c>
      <c r="G607">
        <v>3342.74</v>
      </c>
      <c r="H607">
        <v>115401</v>
      </c>
      <c r="J607">
        <v>3342.74</v>
      </c>
      <c r="K607">
        <v>4</v>
      </c>
      <c r="L607">
        <v>4.13</v>
      </c>
      <c r="M607">
        <v>3.3</v>
      </c>
      <c r="N607" t="s">
        <v>629</v>
      </c>
      <c r="O607" s="116">
        <v>45237</v>
      </c>
    </row>
    <row r="608" spans="1:15" x14ac:dyDescent="0.25">
      <c r="A608">
        <v>87</v>
      </c>
      <c r="B608">
        <v>87</v>
      </c>
      <c r="C608" t="s">
        <v>124</v>
      </c>
      <c r="D608" t="s">
        <v>12</v>
      </c>
      <c r="E608" t="s">
        <v>12</v>
      </c>
      <c r="K608">
        <v>4</v>
      </c>
      <c r="O608" s="116">
        <v>45237</v>
      </c>
    </row>
    <row r="609" spans="1:15" x14ac:dyDescent="0.25">
      <c r="A609">
        <v>88</v>
      </c>
      <c r="B609">
        <v>88</v>
      </c>
      <c r="C609" t="s">
        <v>125</v>
      </c>
      <c r="D609" t="s">
        <v>126</v>
      </c>
      <c r="E609" t="s">
        <v>23</v>
      </c>
      <c r="F609">
        <v>3.78</v>
      </c>
      <c r="G609">
        <v>4776.2719999999999</v>
      </c>
      <c r="H609">
        <v>164687</v>
      </c>
      <c r="J609">
        <v>4776.2719999999999</v>
      </c>
      <c r="K609">
        <v>4</v>
      </c>
      <c r="L609">
        <v>5.91</v>
      </c>
      <c r="M609">
        <v>47.6</v>
      </c>
      <c r="N609" t="s">
        <v>629</v>
      </c>
      <c r="O609" s="116">
        <v>45237</v>
      </c>
    </row>
    <row r="610" spans="1:15" x14ac:dyDescent="0.25">
      <c r="A610">
        <v>89</v>
      </c>
      <c r="B610">
        <v>89</v>
      </c>
      <c r="C610" t="s">
        <v>127</v>
      </c>
      <c r="D610" t="s">
        <v>128</v>
      </c>
      <c r="E610" t="s">
        <v>23</v>
      </c>
      <c r="F610">
        <v>3.77</v>
      </c>
      <c r="G610">
        <v>3195.1410000000001</v>
      </c>
      <c r="H610">
        <v>107465</v>
      </c>
      <c r="J610">
        <v>3195.1410000000001</v>
      </c>
      <c r="K610">
        <v>4</v>
      </c>
      <c r="L610">
        <v>3.95</v>
      </c>
      <c r="M610">
        <v>-1.2</v>
      </c>
      <c r="N610" t="s">
        <v>629</v>
      </c>
      <c r="O610" s="116">
        <v>45237</v>
      </c>
    </row>
    <row r="611" spans="1:15" x14ac:dyDescent="0.25">
      <c r="A611">
        <v>90</v>
      </c>
      <c r="B611">
        <v>90</v>
      </c>
      <c r="C611" t="s">
        <v>129</v>
      </c>
      <c r="D611" t="s">
        <v>130</v>
      </c>
      <c r="E611" t="s">
        <v>23</v>
      </c>
      <c r="F611">
        <v>3.78</v>
      </c>
      <c r="G611">
        <v>4462.7370000000001</v>
      </c>
      <c r="H611">
        <v>153013</v>
      </c>
      <c r="J611">
        <v>4462.7370000000001</v>
      </c>
      <c r="K611">
        <v>4</v>
      </c>
      <c r="L611">
        <v>5.52</v>
      </c>
      <c r="M611">
        <v>37.9</v>
      </c>
      <c r="N611" t="s">
        <v>629</v>
      </c>
      <c r="O611" s="116">
        <v>45237</v>
      </c>
    </row>
    <row r="612" spans="1:15" x14ac:dyDescent="0.25">
      <c r="A612">
        <v>91</v>
      </c>
      <c r="B612">
        <v>91</v>
      </c>
      <c r="C612" t="s">
        <v>131</v>
      </c>
      <c r="D612" t="s">
        <v>132</v>
      </c>
      <c r="E612" t="s">
        <v>23</v>
      </c>
      <c r="F612">
        <v>3.77</v>
      </c>
      <c r="G612">
        <v>4447.9369999999999</v>
      </c>
      <c r="H612">
        <v>152114</v>
      </c>
      <c r="J612">
        <v>4447.9369999999999</v>
      </c>
      <c r="K612">
        <v>4</v>
      </c>
      <c r="L612">
        <v>5.5</v>
      </c>
      <c r="M612">
        <v>37.5</v>
      </c>
      <c r="N612" t="s">
        <v>629</v>
      </c>
      <c r="O612" s="116">
        <v>45237</v>
      </c>
    </row>
    <row r="613" spans="1:15" x14ac:dyDescent="0.25">
      <c r="A613">
        <v>92</v>
      </c>
      <c r="B613">
        <v>92</v>
      </c>
      <c r="C613" t="s">
        <v>133</v>
      </c>
      <c r="D613" t="s">
        <v>134</v>
      </c>
      <c r="E613" t="s">
        <v>23</v>
      </c>
      <c r="F613">
        <v>3.78</v>
      </c>
      <c r="G613">
        <v>4036.6390000000001</v>
      </c>
      <c r="H613">
        <v>139623</v>
      </c>
      <c r="J613">
        <v>4036.6390000000001</v>
      </c>
      <c r="K613">
        <v>4</v>
      </c>
      <c r="L613">
        <v>4.99</v>
      </c>
      <c r="M613">
        <v>24.8</v>
      </c>
      <c r="N613" t="s">
        <v>629</v>
      </c>
      <c r="O613" s="116">
        <v>45237</v>
      </c>
    </row>
    <row r="614" spans="1:15" x14ac:dyDescent="0.25">
      <c r="A614">
        <v>93</v>
      </c>
      <c r="B614">
        <v>93</v>
      </c>
      <c r="C614" t="s">
        <v>135</v>
      </c>
      <c r="D614" t="s">
        <v>136</v>
      </c>
      <c r="E614" t="s">
        <v>23</v>
      </c>
      <c r="F614">
        <v>3.78</v>
      </c>
      <c r="G614">
        <v>3155.7080000000001</v>
      </c>
      <c r="H614">
        <v>105566</v>
      </c>
      <c r="J614">
        <v>3155.7080000000001</v>
      </c>
      <c r="K614">
        <v>4</v>
      </c>
      <c r="L614">
        <v>3.9</v>
      </c>
      <c r="M614">
        <v>-2.5</v>
      </c>
      <c r="N614" t="s">
        <v>629</v>
      </c>
      <c r="O614" s="116">
        <v>45237</v>
      </c>
    </row>
    <row r="615" spans="1:15" x14ac:dyDescent="0.25">
      <c r="A615">
        <v>94</v>
      </c>
      <c r="B615">
        <v>94</v>
      </c>
      <c r="C615" t="s">
        <v>137</v>
      </c>
      <c r="D615" t="s">
        <v>12</v>
      </c>
      <c r="E615" t="s">
        <v>12</v>
      </c>
      <c r="F615">
        <v>3.81</v>
      </c>
      <c r="G615">
        <v>1.329</v>
      </c>
      <c r="H615">
        <v>48</v>
      </c>
      <c r="J615">
        <v>1.329</v>
      </c>
      <c r="K615">
        <v>4</v>
      </c>
      <c r="L615">
        <v>0</v>
      </c>
      <c r="M615">
        <v>-100</v>
      </c>
      <c r="N615" t="s">
        <v>629</v>
      </c>
      <c r="O615" s="116">
        <v>45237</v>
      </c>
    </row>
    <row r="616" spans="1:15" x14ac:dyDescent="0.25">
      <c r="A616">
        <v>95</v>
      </c>
      <c r="B616">
        <v>95</v>
      </c>
      <c r="C616" t="s">
        <v>138</v>
      </c>
      <c r="D616" t="s">
        <v>139</v>
      </c>
      <c r="E616" t="s">
        <v>23</v>
      </c>
      <c r="F616">
        <v>3.78</v>
      </c>
      <c r="G616">
        <v>4054.9920000000002</v>
      </c>
      <c r="H616">
        <v>139514</v>
      </c>
      <c r="J616">
        <v>4054.9920000000002</v>
      </c>
      <c r="K616">
        <v>4</v>
      </c>
      <c r="L616">
        <v>5.01</v>
      </c>
      <c r="M616">
        <v>25.3</v>
      </c>
      <c r="N616" t="s">
        <v>629</v>
      </c>
      <c r="O616" s="116">
        <v>45237</v>
      </c>
    </row>
    <row r="617" spans="1:15" x14ac:dyDescent="0.25">
      <c r="A617">
        <v>96</v>
      </c>
      <c r="B617">
        <v>96</v>
      </c>
      <c r="C617" t="s">
        <v>140</v>
      </c>
      <c r="D617" t="s">
        <v>141</v>
      </c>
      <c r="E617" t="s">
        <v>23</v>
      </c>
      <c r="F617">
        <v>3.78</v>
      </c>
      <c r="G617">
        <v>4225.4459999999999</v>
      </c>
      <c r="H617">
        <v>146406</v>
      </c>
      <c r="J617">
        <v>4225.4459999999999</v>
      </c>
      <c r="K617">
        <v>4</v>
      </c>
      <c r="L617">
        <v>5.22</v>
      </c>
      <c r="M617">
        <v>30.6</v>
      </c>
      <c r="N617" t="s">
        <v>629</v>
      </c>
      <c r="O617" s="116">
        <v>45237</v>
      </c>
    </row>
    <row r="618" spans="1:15" x14ac:dyDescent="0.25">
      <c r="A618">
        <v>97</v>
      </c>
      <c r="B618">
        <v>97</v>
      </c>
      <c r="C618" t="s">
        <v>142</v>
      </c>
      <c r="D618" t="s">
        <v>143</v>
      </c>
      <c r="E618" t="s">
        <v>23</v>
      </c>
      <c r="F618">
        <v>3.78</v>
      </c>
      <c r="G618">
        <v>4254.7669999999998</v>
      </c>
      <c r="H618">
        <v>145612</v>
      </c>
      <c r="J618">
        <v>4254.7669999999998</v>
      </c>
      <c r="K618">
        <v>4</v>
      </c>
      <c r="L618">
        <v>5.26</v>
      </c>
      <c r="M618">
        <v>31.5</v>
      </c>
      <c r="N618" t="s">
        <v>629</v>
      </c>
      <c r="O618" s="116">
        <v>45237</v>
      </c>
    </row>
    <row r="619" spans="1:15" x14ac:dyDescent="0.25">
      <c r="A619">
        <v>98</v>
      </c>
      <c r="B619">
        <v>98</v>
      </c>
      <c r="C619" t="s">
        <v>144</v>
      </c>
      <c r="D619" t="s">
        <v>145</v>
      </c>
      <c r="E619" t="s">
        <v>23</v>
      </c>
      <c r="F619">
        <v>3.78</v>
      </c>
      <c r="G619">
        <v>4188.7820000000002</v>
      </c>
      <c r="H619">
        <v>143659</v>
      </c>
      <c r="J619">
        <v>4188.7820000000002</v>
      </c>
      <c r="K619">
        <v>4</v>
      </c>
      <c r="L619">
        <v>5.18</v>
      </c>
      <c r="M619">
        <v>29.5</v>
      </c>
      <c r="N619" t="s">
        <v>629</v>
      </c>
      <c r="O619" s="116">
        <v>45237</v>
      </c>
    </row>
    <row r="620" spans="1:15" x14ac:dyDescent="0.25">
      <c r="A620">
        <v>99</v>
      </c>
      <c r="B620">
        <v>99</v>
      </c>
      <c r="C620" t="s">
        <v>146</v>
      </c>
      <c r="D620" t="s">
        <v>147</v>
      </c>
      <c r="E620" t="s">
        <v>23</v>
      </c>
      <c r="F620">
        <v>3.78</v>
      </c>
      <c r="G620">
        <v>4496.683</v>
      </c>
      <c r="H620">
        <v>155205</v>
      </c>
      <c r="J620">
        <v>4496.683</v>
      </c>
      <c r="K620">
        <v>4</v>
      </c>
      <c r="L620">
        <v>5.56</v>
      </c>
      <c r="M620">
        <v>39</v>
      </c>
      <c r="N620" t="s">
        <v>629</v>
      </c>
      <c r="O620" s="116">
        <v>45237</v>
      </c>
    </row>
    <row r="621" spans="1:15" x14ac:dyDescent="0.25">
      <c r="A621">
        <v>100</v>
      </c>
      <c r="B621">
        <v>100</v>
      </c>
      <c r="C621" t="s">
        <v>148</v>
      </c>
      <c r="D621" t="s">
        <v>149</v>
      </c>
      <c r="E621" t="s">
        <v>23</v>
      </c>
      <c r="F621">
        <v>3.78</v>
      </c>
      <c r="G621">
        <v>4153.8059999999996</v>
      </c>
      <c r="H621">
        <v>139829</v>
      </c>
      <c r="J621">
        <v>4153.8059999999996</v>
      </c>
      <c r="K621">
        <v>4</v>
      </c>
      <c r="L621">
        <v>5.14</v>
      </c>
      <c r="M621">
        <v>28.4</v>
      </c>
      <c r="N621" t="s">
        <v>629</v>
      </c>
      <c r="O621" s="116">
        <v>45237</v>
      </c>
    </row>
    <row r="622" spans="1:15" x14ac:dyDescent="0.25">
      <c r="A622">
        <v>101</v>
      </c>
      <c r="B622">
        <v>101</v>
      </c>
      <c r="C622" t="s">
        <v>150</v>
      </c>
      <c r="D622" t="s">
        <v>12</v>
      </c>
      <c r="E622" t="s">
        <v>12</v>
      </c>
      <c r="K622">
        <v>4</v>
      </c>
      <c r="O622" s="116">
        <v>45237</v>
      </c>
    </row>
    <row r="623" spans="1:15" x14ac:dyDescent="0.25">
      <c r="A623">
        <v>102</v>
      </c>
      <c r="B623">
        <v>102</v>
      </c>
      <c r="C623" t="s">
        <v>151</v>
      </c>
      <c r="D623" t="s">
        <v>152</v>
      </c>
      <c r="E623" t="s">
        <v>23</v>
      </c>
      <c r="F623">
        <v>3.78</v>
      </c>
      <c r="G623">
        <v>3209.4969999999998</v>
      </c>
      <c r="H623">
        <v>108432</v>
      </c>
      <c r="J623">
        <v>3209.4969999999998</v>
      </c>
      <c r="K623">
        <v>4</v>
      </c>
      <c r="L623">
        <v>3.97</v>
      </c>
      <c r="M623">
        <v>-0.8</v>
      </c>
      <c r="N623" t="s">
        <v>629</v>
      </c>
      <c r="O623" s="116">
        <v>45237</v>
      </c>
    </row>
    <row r="624" spans="1:15" x14ac:dyDescent="0.25">
      <c r="A624">
        <v>103</v>
      </c>
      <c r="B624">
        <v>103</v>
      </c>
      <c r="C624" t="s">
        <v>153</v>
      </c>
      <c r="D624" t="s">
        <v>154</v>
      </c>
      <c r="E624" t="s">
        <v>23</v>
      </c>
      <c r="F624">
        <v>3.78</v>
      </c>
      <c r="G624">
        <v>3877.0439999999999</v>
      </c>
      <c r="H624">
        <v>131675</v>
      </c>
      <c r="J624">
        <v>3877.0439999999999</v>
      </c>
      <c r="K624">
        <v>4</v>
      </c>
      <c r="L624">
        <v>4.79</v>
      </c>
      <c r="M624">
        <v>19.8</v>
      </c>
      <c r="N624" t="s">
        <v>629</v>
      </c>
      <c r="O624" s="116">
        <v>45237</v>
      </c>
    </row>
    <row r="625" spans="1:15" x14ac:dyDescent="0.25">
      <c r="A625">
        <v>104</v>
      </c>
      <c r="B625">
        <v>104</v>
      </c>
      <c r="C625" t="s">
        <v>155</v>
      </c>
      <c r="D625" t="s">
        <v>156</v>
      </c>
      <c r="E625" t="s">
        <v>23</v>
      </c>
      <c r="F625">
        <v>3.78</v>
      </c>
      <c r="G625">
        <v>3869.1379999999999</v>
      </c>
      <c r="H625">
        <v>133521</v>
      </c>
      <c r="J625">
        <v>3869.1379999999999</v>
      </c>
      <c r="K625">
        <v>4</v>
      </c>
      <c r="L625">
        <v>4.78</v>
      </c>
      <c r="M625">
        <v>19.600000000000001</v>
      </c>
      <c r="N625" t="s">
        <v>629</v>
      </c>
      <c r="O625" s="116">
        <v>45237</v>
      </c>
    </row>
    <row r="626" spans="1:15" x14ac:dyDescent="0.25">
      <c r="A626">
        <v>105</v>
      </c>
      <c r="B626">
        <v>105</v>
      </c>
      <c r="C626" t="s">
        <v>157</v>
      </c>
      <c r="D626" t="s">
        <v>158</v>
      </c>
      <c r="E626" t="s">
        <v>23</v>
      </c>
      <c r="F626">
        <v>3.78</v>
      </c>
      <c r="G626">
        <v>3451.2069999999999</v>
      </c>
      <c r="H626">
        <v>117553</v>
      </c>
      <c r="J626">
        <v>3451.2069999999999</v>
      </c>
      <c r="K626">
        <v>4</v>
      </c>
      <c r="L626">
        <v>4.2699999999999996</v>
      </c>
      <c r="M626">
        <v>6.7</v>
      </c>
      <c r="N626" t="s">
        <v>629</v>
      </c>
      <c r="O626" s="116">
        <v>45237</v>
      </c>
    </row>
    <row r="627" spans="1:15" x14ac:dyDescent="0.25">
      <c r="A627">
        <v>106</v>
      </c>
      <c r="B627">
        <v>106</v>
      </c>
      <c r="C627" t="s">
        <v>159</v>
      </c>
      <c r="D627" t="s">
        <v>160</v>
      </c>
      <c r="E627" t="s">
        <v>23</v>
      </c>
      <c r="F627">
        <v>3.77</v>
      </c>
      <c r="G627">
        <v>3384.8389999999999</v>
      </c>
      <c r="H627">
        <v>115881</v>
      </c>
      <c r="J627">
        <v>3384.8389999999999</v>
      </c>
      <c r="K627">
        <v>4</v>
      </c>
      <c r="L627">
        <v>4.1900000000000004</v>
      </c>
      <c r="M627">
        <v>4.5999999999999996</v>
      </c>
      <c r="N627" t="s">
        <v>629</v>
      </c>
      <c r="O627" s="116">
        <v>45237</v>
      </c>
    </row>
    <row r="628" spans="1:15" x14ac:dyDescent="0.25">
      <c r="A628">
        <v>107</v>
      </c>
      <c r="B628">
        <v>107</v>
      </c>
      <c r="C628" t="s">
        <v>161</v>
      </c>
      <c r="D628" t="s">
        <v>162</v>
      </c>
      <c r="E628" t="s">
        <v>23</v>
      </c>
      <c r="F628">
        <v>3.78</v>
      </c>
      <c r="G628">
        <v>3411.54</v>
      </c>
      <c r="H628">
        <v>117593</v>
      </c>
      <c r="J628">
        <v>3411.54</v>
      </c>
      <c r="K628">
        <v>4</v>
      </c>
      <c r="L628">
        <v>4.22</v>
      </c>
      <c r="M628">
        <v>5.5</v>
      </c>
      <c r="N628" t="s">
        <v>629</v>
      </c>
      <c r="O628" s="116">
        <v>45237</v>
      </c>
    </row>
    <row r="629" spans="1:15" x14ac:dyDescent="0.25">
      <c r="A629">
        <v>108</v>
      </c>
      <c r="B629">
        <v>108</v>
      </c>
      <c r="C629" t="s">
        <v>163</v>
      </c>
      <c r="D629" t="s">
        <v>12</v>
      </c>
      <c r="E629" t="s">
        <v>12</v>
      </c>
      <c r="K629">
        <v>4</v>
      </c>
      <c r="O629" s="116">
        <v>45237</v>
      </c>
    </row>
    <row r="630" spans="1:15" x14ac:dyDescent="0.25">
      <c r="A630">
        <v>109</v>
      </c>
      <c r="B630">
        <v>109</v>
      </c>
      <c r="C630" t="s">
        <v>164</v>
      </c>
      <c r="D630" t="s">
        <v>47</v>
      </c>
      <c r="E630" t="s">
        <v>23</v>
      </c>
      <c r="F630">
        <v>3.78</v>
      </c>
      <c r="G630">
        <v>3304.299</v>
      </c>
      <c r="H630">
        <v>114603</v>
      </c>
      <c r="J630">
        <v>3304.299</v>
      </c>
      <c r="K630">
        <v>4</v>
      </c>
      <c r="L630">
        <v>4.09</v>
      </c>
      <c r="M630">
        <v>2.1</v>
      </c>
      <c r="N630" t="s">
        <v>629</v>
      </c>
      <c r="O630" s="116">
        <v>45237</v>
      </c>
    </row>
    <row r="631" spans="1:15" x14ac:dyDescent="0.25">
      <c r="A631">
        <v>110</v>
      </c>
      <c r="B631">
        <v>110</v>
      </c>
      <c r="C631" t="s">
        <v>165</v>
      </c>
      <c r="D631" t="s">
        <v>12</v>
      </c>
      <c r="E631" t="s">
        <v>12</v>
      </c>
      <c r="F631">
        <v>3.81</v>
      </c>
      <c r="G631">
        <v>3.3109999999999999</v>
      </c>
      <c r="H631">
        <v>119</v>
      </c>
      <c r="J631">
        <v>3.3109999999999999</v>
      </c>
      <c r="K631">
        <v>4</v>
      </c>
      <c r="L631">
        <v>0</v>
      </c>
      <c r="M631">
        <v>-99.9</v>
      </c>
      <c r="N631" t="s">
        <v>629</v>
      </c>
      <c r="O631" s="116">
        <v>45237</v>
      </c>
    </row>
    <row r="632" spans="1:15" x14ac:dyDescent="0.25">
      <c r="A632">
        <v>111</v>
      </c>
      <c r="B632">
        <v>111</v>
      </c>
      <c r="C632" t="s">
        <v>166</v>
      </c>
      <c r="D632" t="s">
        <v>167</v>
      </c>
      <c r="E632" t="s">
        <v>23</v>
      </c>
      <c r="F632">
        <v>3.78</v>
      </c>
      <c r="G632">
        <v>3946.0839999999998</v>
      </c>
      <c r="H632">
        <v>135784</v>
      </c>
      <c r="J632">
        <v>3946.0839999999998</v>
      </c>
      <c r="K632">
        <v>4</v>
      </c>
      <c r="L632">
        <v>4.88</v>
      </c>
      <c r="M632">
        <v>22</v>
      </c>
      <c r="N632" t="s">
        <v>629</v>
      </c>
      <c r="O632" s="116">
        <v>45237</v>
      </c>
    </row>
    <row r="633" spans="1:15" x14ac:dyDescent="0.25">
      <c r="A633">
        <v>112</v>
      </c>
      <c r="B633">
        <v>112</v>
      </c>
      <c r="C633" t="s">
        <v>168</v>
      </c>
      <c r="D633" t="s">
        <v>169</v>
      </c>
      <c r="E633" t="s">
        <v>23</v>
      </c>
      <c r="F633">
        <v>3.78</v>
      </c>
      <c r="G633">
        <v>4015.5990000000002</v>
      </c>
      <c r="H633">
        <v>139237</v>
      </c>
      <c r="J633">
        <v>4015.5990000000002</v>
      </c>
      <c r="K633">
        <v>4</v>
      </c>
      <c r="L633">
        <v>4.96</v>
      </c>
      <c r="M633">
        <v>24.1</v>
      </c>
      <c r="N633" t="s">
        <v>629</v>
      </c>
      <c r="O633" s="116">
        <v>45237</v>
      </c>
    </row>
    <row r="634" spans="1:15" x14ac:dyDescent="0.25">
      <c r="A634">
        <v>113</v>
      </c>
      <c r="B634">
        <v>113</v>
      </c>
      <c r="C634" t="s">
        <v>170</v>
      </c>
      <c r="D634" t="s">
        <v>171</v>
      </c>
      <c r="E634" t="s">
        <v>23</v>
      </c>
      <c r="F634">
        <v>3.78</v>
      </c>
      <c r="G634">
        <v>3722.0439999999999</v>
      </c>
      <c r="H634">
        <v>127148</v>
      </c>
      <c r="J634">
        <v>3722.0439999999999</v>
      </c>
      <c r="K634">
        <v>4</v>
      </c>
      <c r="L634">
        <v>4.5999999999999996</v>
      </c>
      <c r="M634">
        <v>15.1</v>
      </c>
      <c r="N634" t="s">
        <v>629</v>
      </c>
      <c r="O634" s="116">
        <v>45237</v>
      </c>
    </row>
    <row r="635" spans="1:15" x14ac:dyDescent="0.25">
      <c r="A635">
        <v>114</v>
      </c>
      <c r="B635">
        <v>114</v>
      </c>
      <c r="C635" t="s">
        <v>172</v>
      </c>
      <c r="D635" t="s">
        <v>173</v>
      </c>
      <c r="E635" t="s">
        <v>23</v>
      </c>
      <c r="F635">
        <v>3.78</v>
      </c>
      <c r="G635">
        <v>3719.442</v>
      </c>
      <c r="H635">
        <v>129467</v>
      </c>
      <c r="J635">
        <v>3719.442</v>
      </c>
      <c r="K635">
        <v>4</v>
      </c>
      <c r="L635">
        <v>4.5999999999999996</v>
      </c>
      <c r="M635">
        <v>15</v>
      </c>
      <c r="N635" t="s">
        <v>629</v>
      </c>
      <c r="O635" s="116">
        <v>45237</v>
      </c>
    </row>
    <row r="636" spans="1:15" x14ac:dyDescent="0.25">
      <c r="A636">
        <v>115</v>
      </c>
      <c r="B636">
        <v>115</v>
      </c>
      <c r="C636" t="s">
        <v>174</v>
      </c>
      <c r="D636" t="s">
        <v>175</v>
      </c>
      <c r="E636" t="s">
        <v>23</v>
      </c>
      <c r="F636">
        <v>3.78</v>
      </c>
      <c r="G636">
        <v>3898.4119999999998</v>
      </c>
      <c r="H636">
        <v>134486</v>
      </c>
      <c r="J636">
        <v>3898.4119999999998</v>
      </c>
      <c r="K636">
        <v>4</v>
      </c>
      <c r="L636">
        <v>4.82</v>
      </c>
      <c r="M636">
        <v>20.5</v>
      </c>
      <c r="N636" t="s">
        <v>629</v>
      </c>
      <c r="O636" s="116">
        <v>45237</v>
      </c>
    </row>
    <row r="637" spans="1:15" x14ac:dyDescent="0.25">
      <c r="A637">
        <v>116</v>
      </c>
      <c r="B637">
        <v>116</v>
      </c>
      <c r="C637" t="s">
        <v>176</v>
      </c>
      <c r="D637" t="s">
        <v>177</v>
      </c>
      <c r="E637" t="s">
        <v>23</v>
      </c>
      <c r="F637">
        <v>3.78</v>
      </c>
      <c r="G637">
        <v>3840.2350000000001</v>
      </c>
      <c r="H637">
        <v>132810</v>
      </c>
      <c r="J637">
        <v>3840.2350000000001</v>
      </c>
      <c r="K637">
        <v>4</v>
      </c>
      <c r="L637">
        <v>4.75</v>
      </c>
      <c r="M637">
        <v>18.7</v>
      </c>
      <c r="N637" t="s">
        <v>629</v>
      </c>
      <c r="O637" s="116">
        <v>45237</v>
      </c>
    </row>
    <row r="638" spans="1:15" x14ac:dyDescent="0.25">
      <c r="A638">
        <v>117</v>
      </c>
      <c r="B638">
        <v>117</v>
      </c>
      <c r="C638" t="s">
        <v>178</v>
      </c>
      <c r="D638" t="s">
        <v>12</v>
      </c>
      <c r="E638" t="s">
        <v>12</v>
      </c>
      <c r="K638">
        <v>4</v>
      </c>
      <c r="O638" s="116">
        <v>45237</v>
      </c>
    </row>
    <row r="639" spans="1:15" x14ac:dyDescent="0.25">
      <c r="A639">
        <v>118</v>
      </c>
      <c r="B639">
        <v>118</v>
      </c>
      <c r="C639" t="s">
        <v>179</v>
      </c>
      <c r="D639" t="s">
        <v>180</v>
      </c>
      <c r="E639" t="s">
        <v>23</v>
      </c>
      <c r="F639">
        <v>3.78</v>
      </c>
      <c r="G639">
        <v>3796.9520000000002</v>
      </c>
      <c r="H639">
        <v>130307</v>
      </c>
      <c r="J639">
        <v>3796.9520000000002</v>
      </c>
      <c r="K639">
        <v>4</v>
      </c>
      <c r="L639">
        <v>4.6900000000000004</v>
      </c>
      <c r="M639">
        <v>17.399999999999999</v>
      </c>
      <c r="N639" t="s">
        <v>629</v>
      </c>
      <c r="O639" s="116">
        <v>45237</v>
      </c>
    </row>
    <row r="640" spans="1:15" x14ac:dyDescent="0.25">
      <c r="A640">
        <v>119</v>
      </c>
      <c r="B640">
        <v>119</v>
      </c>
      <c r="C640" t="s">
        <v>181</v>
      </c>
      <c r="D640" t="s">
        <v>182</v>
      </c>
      <c r="E640" t="s">
        <v>23</v>
      </c>
      <c r="F640">
        <v>3.77</v>
      </c>
      <c r="G640">
        <v>3988.5839999999998</v>
      </c>
      <c r="H640">
        <v>136537</v>
      </c>
      <c r="J640">
        <v>3988.5839999999998</v>
      </c>
      <c r="K640">
        <v>4</v>
      </c>
      <c r="L640">
        <v>4.93</v>
      </c>
      <c r="M640">
        <v>23.3</v>
      </c>
      <c r="N640" t="s">
        <v>629</v>
      </c>
      <c r="O640" s="116">
        <v>45237</v>
      </c>
    </row>
    <row r="641" spans="1:15" x14ac:dyDescent="0.25">
      <c r="A641">
        <v>120</v>
      </c>
      <c r="B641">
        <v>120</v>
      </c>
      <c r="C641" t="s">
        <v>183</v>
      </c>
      <c r="D641" t="s">
        <v>184</v>
      </c>
      <c r="E641" t="s">
        <v>23</v>
      </c>
      <c r="F641">
        <v>3.77</v>
      </c>
      <c r="G641">
        <v>4089.779</v>
      </c>
      <c r="H641">
        <v>139738</v>
      </c>
      <c r="J641">
        <v>4089.779</v>
      </c>
      <c r="K641">
        <v>4</v>
      </c>
      <c r="L641">
        <v>5.0599999999999996</v>
      </c>
      <c r="M641">
        <v>26.4</v>
      </c>
      <c r="N641" t="s">
        <v>629</v>
      </c>
      <c r="O641" s="116">
        <v>45237</v>
      </c>
    </row>
    <row r="642" spans="1:15" x14ac:dyDescent="0.25">
      <c r="A642">
        <v>121</v>
      </c>
      <c r="B642">
        <v>121</v>
      </c>
      <c r="C642" t="s">
        <v>185</v>
      </c>
      <c r="D642" t="s">
        <v>186</v>
      </c>
      <c r="E642" t="s">
        <v>23</v>
      </c>
      <c r="F642">
        <v>3.78</v>
      </c>
      <c r="G642">
        <v>4257.9809999999998</v>
      </c>
      <c r="H642">
        <v>146948</v>
      </c>
      <c r="J642">
        <v>4257.9809999999998</v>
      </c>
      <c r="K642">
        <v>4</v>
      </c>
      <c r="L642">
        <v>5.26</v>
      </c>
      <c r="M642">
        <v>31.6</v>
      </c>
      <c r="N642" t="s">
        <v>629</v>
      </c>
      <c r="O642" s="116">
        <v>45237</v>
      </c>
    </row>
    <row r="643" spans="1:15" x14ac:dyDescent="0.25">
      <c r="A643">
        <v>122</v>
      </c>
      <c r="B643">
        <v>122</v>
      </c>
      <c r="C643" t="s">
        <v>187</v>
      </c>
      <c r="D643" t="s">
        <v>188</v>
      </c>
      <c r="E643" t="s">
        <v>23</v>
      </c>
      <c r="F643">
        <v>3.77</v>
      </c>
      <c r="G643">
        <v>4107.8760000000002</v>
      </c>
      <c r="H643">
        <v>139990</v>
      </c>
      <c r="J643">
        <v>4107.8760000000002</v>
      </c>
      <c r="K643">
        <v>4</v>
      </c>
      <c r="L643">
        <v>5.08</v>
      </c>
      <c r="M643">
        <v>27</v>
      </c>
      <c r="N643" t="s">
        <v>629</v>
      </c>
      <c r="O643" s="116">
        <v>45237</v>
      </c>
    </row>
    <row r="644" spans="1:15" x14ac:dyDescent="0.25">
      <c r="A644">
        <v>123</v>
      </c>
      <c r="B644">
        <v>123</v>
      </c>
      <c r="C644" t="s">
        <v>189</v>
      </c>
      <c r="D644" t="s">
        <v>190</v>
      </c>
      <c r="E644" t="s">
        <v>23</v>
      </c>
      <c r="F644">
        <v>3.78</v>
      </c>
      <c r="G644">
        <v>3864.1610000000001</v>
      </c>
      <c r="H644">
        <v>132419</v>
      </c>
      <c r="J644">
        <v>3864.1610000000001</v>
      </c>
      <c r="K644">
        <v>4</v>
      </c>
      <c r="L644">
        <v>4.78</v>
      </c>
      <c r="M644">
        <v>19.399999999999999</v>
      </c>
      <c r="N644" t="s">
        <v>629</v>
      </c>
      <c r="O644" s="116">
        <v>45237</v>
      </c>
    </row>
    <row r="645" spans="1:15" x14ac:dyDescent="0.25">
      <c r="A645">
        <v>124</v>
      </c>
      <c r="B645">
        <v>124</v>
      </c>
      <c r="C645" t="s">
        <v>191</v>
      </c>
      <c r="D645" t="s">
        <v>12</v>
      </c>
      <c r="E645" t="s">
        <v>12</v>
      </c>
      <c r="K645">
        <v>4</v>
      </c>
      <c r="O645" s="116">
        <v>45237</v>
      </c>
    </row>
    <row r="646" spans="1:15" x14ac:dyDescent="0.25">
      <c r="A646">
        <v>125</v>
      </c>
      <c r="B646">
        <v>125</v>
      </c>
      <c r="C646" t="s">
        <v>192</v>
      </c>
      <c r="D646" t="s">
        <v>193</v>
      </c>
      <c r="E646" t="s">
        <v>23</v>
      </c>
      <c r="F646">
        <v>3.78</v>
      </c>
      <c r="G646">
        <v>3543.5770000000002</v>
      </c>
      <c r="H646">
        <v>120707</v>
      </c>
      <c r="J646">
        <v>3543.5770000000002</v>
      </c>
      <c r="K646">
        <v>4</v>
      </c>
      <c r="L646">
        <v>4.38</v>
      </c>
      <c r="M646">
        <v>9.5</v>
      </c>
      <c r="N646" t="s">
        <v>629</v>
      </c>
      <c r="O646" s="116">
        <v>45237</v>
      </c>
    </row>
    <row r="647" spans="1:15" x14ac:dyDescent="0.25">
      <c r="A647">
        <v>126</v>
      </c>
      <c r="B647">
        <v>126</v>
      </c>
      <c r="C647" t="s">
        <v>194</v>
      </c>
      <c r="D647" t="s">
        <v>195</v>
      </c>
      <c r="E647" t="s">
        <v>23</v>
      </c>
      <c r="F647">
        <v>3.78</v>
      </c>
      <c r="G647">
        <v>3555.9430000000002</v>
      </c>
      <c r="H647">
        <v>121173</v>
      </c>
      <c r="J647">
        <v>3555.9430000000002</v>
      </c>
      <c r="K647">
        <v>4</v>
      </c>
      <c r="L647">
        <v>4.4000000000000004</v>
      </c>
      <c r="M647">
        <v>9.9</v>
      </c>
      <c r="N647" t="s">
        <v>629</v>
      </c>
      <c r="O647" s="116">
        <v>45237</v>
      </c>
    </row>
    <row r="648" spans="1:15" x14ac:dyDescent="0.25">
      <c r="A648">
        <v>127</v>
      </c>
      <c r="B648">
        <v>127</v>
      </c>
      <c r="C648" t="s">
        <v>196</v>
      </c>
      <c r="D648" t="s">
        <v>197</v>
      </c>
      <c r="E648" t="s">
        <v>23</v>
      </c>
      <c r="F648">
        <v>3.78</v>
      </c>
      <c r="G648">
        <v>3988.0810000000001</v>
      </c>
      <c r="H648">
        <v>136185</v>
      </c>
      <c r="J648">
        <v>3988.0810000000001</v>
      </c>
      <c r="K648">
        <v>4</v>
      </c>
      <c r="L648">
        <v>4.93</v>
      </c>
      <c r="M648">
        <v>23.3</v>
      </c>
      <c r="N648" t="s">
        <v>629</v>
      </c>
      <c r="O648" s="116">
        <v>45237</v>
      </c>
    </row>
    <row r="649" spans="1:15" x14ac:dyDescent="0.25">
      <c r="A649">
        <v>128</v>
      </c>
      <c r="B649">
        <v>128</v>
      </c>
      <c r="C649" t="s">
        <v>198</v>
      </c>
      <c r="D649" t="s">
        <v>199</v>
      </c>
      <c r="E649" t="s">
        <v>23</v>
      </c>
      <c r="F649">
        <v>3.78</v>
      </c>
      <c r="G649">
        <v>3506.183</v>
      </c>
      <c r="H649">
        <v>119804</v>
      </c>
      <c r="J649">
        <v>3506.183</v>
      </c>
      <c r="K649">
        <v>4</v>
      </c>
      <c r="L649">
        <v>4.34</v>
      </c>
      <c r="M649">
        <v>8.4</v>
      </c>
      <c r="N649" t="s">
        <v>629</v>
      </c>
      <c r="O649" s="116">
        <v>45237</v>
      </c>
    </row>
    <row r="650" spans="1:15" x14ac:dyDescent="0.25">
      <c r="A650">
        <v>129</v>
      </c>
      <c r="B650">
        <v>129</v>
      </c>
      <c r="C650" t="s">
        <v>200</v>
      </c>
      <c r="D650" t="s">
        <v>201</v>
      </c>
      <c r="E650" t="s">
        <v>23</v>
      </c>
      <c r="F650">
        <v>3.77</v>
      </c>
      <c r="G650">
        <v>2791.078</v>
      </c>
      <c r="H650">
        <v>94932</v>
      </c>
      <c r="J650">
        <v>2791.078</v>
      </c>
      <c r="K650">
        <v>4</v>
      </c>
      <c r="L650">
        <v>3.45</v>
      </c>
      <c r="M650">
        <v>-13.7</v>
      </c>
      <c r="N650" t="s">
        <v>629</v>
      </c>
      <c r="O650" s="116">
        <v>45237</v>
      </c>
    </row>
    <row r="651" spans="1:15" x14ac:dyDescent="0.25">
      <c r="A651">
        <v>130</v>
      </c>
      <c r="B651">
        <v>130</v>
      </c>
      <c r="C651" t="s">
        <v>202</v>
      </c>
      <c r="D651" t="s">
        <v>203</v>
      </c>
      <c r="E651" t="s">
        <v>23</v>
      </c>
      <c r="F651">
        <v>3.78</v>
      </c>
      <c r="G651">
        <v>3117.41</v>
      </c>
      <c r="H651">
        <v>106241</v>
      </c>
      <c r="J651">
        <v>3117.41</v>
      </c>
      <c r="K651">
        <v>4</v>
      </c>
      <c r="L651">
        <v>3.85</v>
      </c>
      <c r="M651">
        <v>-3.6</v>
      </c>
      <c r="N651" t="s">
        <v>629</v>
      </c>
      <c r="O651" s="116">
        <v>45237</v>
      </c>
    </row>
    <row r="652" spans="1:15" x14ac:dyDescent="0.25">
      <c r="A652">
        <v>131</v>
      </c>
      <c r="B652">
        <v>131</v>
      </c>
      <c r="C652" t="s">
        <v>204</v>
      </c>
      <c r="D652" t="s">
        <v>12</v>
      </c>
      <c r="E652" t="s">
        <v>12</v>
      </c>
      <c r="F652">
        <v>3.8</v>
      </c>
      <c r="G652">
        <v>1.1399999999999999</v>
      </c>
      <c r="H652">
        <v>41</v>
      </c>
      <c r="J652">
        <v>1.1399999999999999</v>
      </c>
      <c r="K652">
        <v>4</v>
      </c>
      <c r="L652">
        <v>0</v>
      </c>
      <c r="M652">
        <v>-100</v>
      </c>
      <c r="N652" t="s">
        <v>629</v>
      </c>
      <c r="O652" s="116">
        <v>45237</v>
      </c>
    </row>
    <row r="653" spans="1:15" x14ac:dyDescent="0.25">
      <c r="A653">
        <v>132</v>
      </c>
      <c r="B653">
        <v>132</v>
      </c>
      <c r="C653" t="s">
        <v>205</v>
      </c>
      <c r="D653" t="s">
        <v>47</v>
      </c>
      <c r="E653" t="s">
        <v>23</v>
      </c>
      <c r="F653">
        <v>3.78</v>
      </c>
      <c r="G653">
        <v>3604.25</v>
      </c>
      <c r="H653">
        <v>123885</v>
      </c>
      <c r="J653">
        <v>3604.25</v>
      </c>
      <c r="K653">
        <v>4</v>
      </c>
      <c r="L653">
        <v>4.46</v>
      </c>
      <c r="M653">
        <v>11.4</v>
      </c>
      <c r="N653" t="s">
        <v>629</v>
      </c>
      <c r="O653" s="116">
        <v>45237</v>
      </c>
    </row>
    <row r="654" spans="1:15" x14ac:dyDescent="0.25">
      <c r="A654">
        <v>133</v>
      </c>
      <c r="B654">
        <v>133</v>
      </c>
      <c r="C654" t="s">
        <v>206</v>
      </c>
      <c r="D654" t="s">
        <v>12</v>
      </c>
      <c r="E654" t="s">
        <v>12</v>
      </c>
      <c r="F654">
        <v>3.81</v>
      </c>
      <c r="G654">
        <v>0.16400000000000001</v>
      </c>
      <c r="H654">
        <v>6</v>
      </c>
      <c r="J654">
        <v>0.16400000000000001</v>
      </c>
      <c r="K654">
        <v>4</v>
      </c>
      <c r="L654">
        <v>0</v>
      </c>
      <c r="M654">
        <v>-100</v>
      </c>
      <c r="N654" t="s">
        <v>629</v>
      </c>
      <c r="O654" s="116">
        <v>45237</v>
      </c>
    </row>
    <row r="655" spans="1:15" x14ac:dyDescent="0.25">
      <c r="A655">
        <v>134</v>
      </c>
      <c r="B655">
        <v>134</v>
      </c>
      <c r="C655" t="s">
        <v>207</v>
      </c>
      <c r="D655" t="s">
        <v>208</v>
      </c>
      <c r="E655" t="s">
        <v>23</v>
      </c>
      <c r="F655">
        <v>3.78</v>
      </c>
      <c r="G655">
        <v>4056.4189999999999</v>
      </c>
      <c r="H655">
        <v>140110</v>
      </c>
      <c r="J655">
        <v>4056.4189999999999</v>
      </c>
      <c r="K655">
        <v>4</v>
      </c>
      <c r="L655">
        <v>5.0199999999999996</v>
      </c>
      <c r="M655">
        <v>25.4</v>
      </c>
      <c r="N655" t="s">
        <v>629</v>
      </c>
      <c r="O655" s="116">
        <v>45237</v>
      </c>
    </row>
    <row r="656" spans="1:15" x14ac:dyDescent="0.25">
      <c r="A656">
        <v>135</v>
      </c>
      <c r="B656">
        <v>135</v>
      </c>
      <c r="C656" t="s">
        <v>209</v>
      </c>
      <c r="D656" t="s">
        <v>210</v>
      </c>
      <c r="E656" t="s">
        <v>23</v>
      </c>
      <c r="F656">
        <v>3.78</v>
      </c>
      <c r="G656">
        <v>4559.46</v>
      </c>
      <c r="H656">
        <v>157257</v>
      </c>
      <c r="J656">
        <v>4559.46</v>
      </c>
      <c r="K656">
        <v>4</v>
      </c>
      <c r="L656">
        <v>5.64</v>
      </c>
      <c r="M656">
        <v>40.9</v>
      </c>
      <c r="N656" t="s">
        <v>629</v>
      </c>
      <c r="O656" s="116">
        <v>45237</v>
      </c>
    </row>
    <row r="657" spans="1:15" x14ac:dyDescent="0.25">
      <c r="A657">
        <v>136</v>
      </c>
      <c r="B657">
        <v>136</v>
      </c>
      <c r="C657" t="s">
        <v>211</v>
      </c>
      <c r="D657" t="s">
        <v>212</v>
      </c>
      <c r="E657" t="s">
        <v>23</v>
      </c>
      <c r="F657">
        <v>3.78</v>
      </c>
      <c r="G657">
        <v>4493.0749999999998</v>
      </c>
      <c r="H657">
        <v>154908</v>
      </c>
      <c r="J657">
        <v>4493.0749999999998</v>
      </c>
      <c r="K657">
        <v>4</v>
      </c>
      <c r="L657">
        <v>5.56</v>
      </c>
      <c r="M657">
        <v>38.9</v>
      </c>
      <c r="N657" t="s">
        <v>629</v>
      </c>
      <c r="O657" s="116">
        <v>45237</v>
      </c>
    </row>
    <row r="658" spans="1:15" x14ac:dyDescent="0.25">
      <c r="A658">
        <v>137</v>
      </c>
      <c r="B658">
        <v>137</v>
      </c>
      <c r="C658" t="s">
        <v>213</v>
      </c>
      <c r="D658" t="s">
        <v>214</v>
      </c>
      <c r="E658" t="s">
        <v>23</v>
      </c>
      <c r="F658">
        <v>3.78</v>
      </c>
      <c r="G658">
        <v>4114.2579999999998</v>
      </c>
      <c r="H658">
        <v>141391</v>
      </c>
      <c r="J658">
        <v>4114.2579999999998</v>
      </c>
      <c r="K658">
        <v>4</v>
      </c>
      <c r="L658">
        <v>5.09</v>
      </c>
      <c r="M658">
        <v>27.2</v>
      </c>
      <c r="N658" t="s">
        <v>629</v>
      </c>
      <c r="O658" s="116">
        <v>45237</v>
      </c>
    </row>
    <row r="659" spans="1:15" x14ac:dyDescent="0.25">
      <c r="A659">
        <v>138</v>
      </c>
      <c r="B659">
        <v>138</v>
      </c>
      <c r="C659" t="s">
        <v>215</v>
      </c>
      <c r="D659" t="s">
        <v>216</v>
      </c>
      <c r="E659" t="s">
        <v>23</v>
      </c>
      <c r="F659">
        <v>3.78</v>
      </c>
      <c r="G659">
        <v>4004.4589999999998</v>
      </c>
      <c r="H659">
        <v>137439</v>
      </c>
      <c r="J659">
        <v>4004.4589999999998</v>
      </c>
      <c r="K659">
        <v>4</v>
      </c>
      <c r="L659">
        <v>4.95</v>
      </c>
      <c r="M659">
        <v>23.8</v>
      </c>
      <c r="N659" t="s">
        <v>629</v>
      </c>
      <c r="O659" s="116">
        <v>45237</v>
      </c>
    </row>
    <row r="660" spans="1:15" x14ac:dyDescent="0.25">
      <c r="A660">
        <v>139</v>
      </c>
      <c r="B660">
        <v>139</v>
      </c>
      <c r="C660" t="s">
        <v>217</v>
      </c>
      <c r="D660" t="s">
        <v>218</v>
      </c>
      <c r="E660" t="s">
        <v>23</v>
      </c>
      <c r="F660">
        <v>3.77</v>
      </c>
      <c r="G660">
        <v>3985.2809999999999</v>
      </c>
      <c r="H660">
        <v>135627</v>
      </c>
      <c r="J660">
        <v>3985.2809999999999</v>
      </c>
      <c r="K660">
        <v>4</v>
      </c>
      <c r="L660">
        <v>4.93</v>
      </c>
      <c r="M660">
        <v>23.2</v>
      </c>
      <c r="N660" t="s">
        <v>629</v>
      </c>
      <c r="O660" s="116">
        <v>45237</v>
      </c>
    </row>
    <row r="661" spans="1:15" x14ac:dyDescent="0.25">
      <c r="A661">
        <v>140</v>
      </c>
      <c r="B661">
        <v>140</v>
      </c>
      <c r="C661" t="s">
        <v>219</v>
      </c>
      <c r="D661" t="s">
        <v>12</v>
      </c>
      <c r="E661" t="s">
        <v>12</v>
      </c>
      <c r="K661">
        <v>4</v>
      </c>
      <c r="O661" s="116">
        <v>45237</v>
      </c>
    </row>
    <row r="662" spans="1:15" x14ac:dyDescent="0.25">
      <c r="A662">
        <v>141</v>
      </c>
      <c r="B662">
        <v>141</v>
      </c>
      <c r="C662" t="s">
        <v>220</v>
      </c>
      <c r="D662" t="s">
        <v>47</v>
      </c>
      <c r="E662" t="s">
        <v>23</v>
      </c>
      <c r="F662">
        <v>3.77</v>
      </c>
      <c r="G662">
        <v>3653.36</v>
      </c>
      <c r="H662">
        <v>124641</v>
      </c>
      <c r="J662">
        <v>3653.36</v>
      </c>
      <c r="K662">
        <v>4</v>
      </c>
      <c r="L662">
        <v>4.5199999999999996</v>
      </c>
      <c r="M662">
        <v>12.9</v>
      </c>
      <c r="N662" t="s">
        <v>629</v>
      </c>
      <c r="O662" s="116">
        <v>45237</v>
      </c>
    </row>
    <row r="663" spans="1:15" x14ac:dyDescent="0.25">
      <c r="A663">
        <v>142</v>
      </c>
      <c r="B663">
        <v>142</v>
      </c>
      <c r="C663" t="s">
        <v>221</v>
      </c>
      <c r="D663" t="s">
        <v>12</v>
      </c>
      <c r="E663" t="s">
        <v>12</v>
      </c>
      <c r="F663">
        <v>3.72</v>
      </c>
      <c r="G663">
        <v>2.5230000000000001</v>
      </c>
      <c r="H663">
        <v>91</v>
      </c>
      <c r="J663">
        <v>2.5230000000000001</v>
      </c>
      <c r="K663">
        <v>4</v>
      </c>
      <c r="L663">
        <v>0</v>
      </c>
      <c r="M663">
        <v>-99.9</v>
      </c>
      <c r="N663" t="s">
        <v>629</v>
      </c>
      <c r="O663" s="116">
        <v>45237</v>
      </c>
    </row>
    <row r="664" spans="1:15" x14ac:dyDescent="0.25">
      <c r="A664">
        <v>143</v>
      </c>
      <c r="B664">
        <v>143</v>
      </c>
      <c r="C664" t="s">
        <v>222</v>
      </c>
      <c r="D664" t="s">
        <v>12</v>
      </c>
      <c r="E664" t="s">
        <v>12</v>
      </c>
      <c r="F664">
        <v>3.81</v>
      </c>
      <c r="G664">
        <v>5.1619999999999999</v>
      </c>
      <c r="H664">
        <v>216</v>
      </c>
      <c r="J664">
        <v>5.1619999999999999</v>
      </c>
      <c r="K664">
        <v>4</v>
      </c>
      <c r="L664">
        <v>0.01</v>
      </c>
      <c r="M664">
        <v>-99.8</v>
      </c>
      <c r="N664" t="s">
        <v>629</v>
      </c>
      <c r="O664" s="116">
        <v>45237</v>
      </c>
    </row>
    <row r="665" spans="1:15" x14ac:dyDescent="0.25">
      <c r="A665">
        <v>144</v>
      </c>
      <c r="B665">
        <v>144</v>
      </c>
      <c r="C665" t="s">
        <v>223</v>
      </c>
      <c r="D665" t="s">
        <v>224</v>
      </c>
      <c r="E665" t="s">
        <v>23</v>
      </c>
      <c r="F665">
        <v>3.78</v>
      </c>
      <c r="G665">
        <v>5093.2020000000002</v>
      </c>
      <c r="H665">
        <v>174541</v>
      </c>
      <c r="J665">
        <v>5093.2020000000002</v>
      </c>
      <c r="K665">
        <v>4</v>
      </c>
      <c r="L665">
        <v>6.3</v>
      </c>
      <c r="M665">
        <v>57.4</v>
      </c>
      <c r="N665" t="s">
        <v>629</v>
      </c>
      <c r="O665" s="116">
        <v>45237</v>
      </c>
    </row>
    <row r="666" spans="1:15" x14ac:dyDescent="0.25">
      <c r="A666">
        <v>145</v>
      </c>
      <c r="B666">
        <v>145</v>
      </c>
      <c r="C666" t="s">
        <v>225</v>
      </c>
      <c r="D666" t="s">
        <v>226</v>
      </c>
      <c r="E666" t="s">
        <v>23</v>
      </c>
      <c r="F666">
        <v>3.78</v>
      </c>
      <c r="G666">
        <v>4939.2619999999997</v>
      </c>
      <c r="H666">
        <v>170266</v>
      </c>
      <c r="J666">
        <v>4939.2619999999997</v>
      </c>
      <c r="K666">
        <v>4</v>
      </c>
      <c r="L666">
        <v>6.11</v>
      </c>
      <c r="M666">
        <v>52.7</v>
      </c>
      <c r="N666" t="s">
        <v>629</v>
      </c>
      <c r="O666" s="116">
        <v>45237</v>
      </c>
    </row>
    <row r="667" spans="1:15" x14ac:dyDescent="0.25">
      <c r="A667">
        <v>146</v>
      </c>
      <c r="B667">
        <v>146</v>
      </c>
      <c r="C667" t="s">
        <v>227</v>
      </c>
      <c r="D667" t="s">
        <v>228</v>
      </c>
      <c r="E667" t="s">
        <v>23</v>
      </c>
      <c r="F667">
        <v>3.78</v>
      </c>
      <c r="G667">
        <v>5233.7920000000004</v>
      </c>
      <c r="H667">
        <v>181293</v>
      </c>
      <c r="J667">
        <v>5233.7920000000004</v>
      </c>
      <c r="K667">
        <v>4</v>
      </c>
      <c r="L667">
        <v>6.47</v>
      </c>
      <c r="M667">
        <v>61.8</v>
      </c>
      <c r="N667" t="s">
        <v>629</v>
      </c>
      <c r="O667" s="116">
        <v>45237</v>
      </c>
    </row>
    <row r="668" spans="1:15" x14ac:dyDescent="0.25">
      <c r="A668">
        <v>147</v>
      </c>
      <c r="B668">
        <v>147</v>
      </c>
      <c r="C668" t="s">
        <v>229</v>
      </c>
      <c r="D668" t="s">
        <v>230</v>
      </c>
      <c r="E668" t="s">
        <v>23</v>
      </c>
      <c r="F668">
        <v>3.78</v>
      </c>
      <c r="G668">
        <v>4518.6459999999997</v>
      </c>
      <c r="H668">
        <v>155494</v>
      </c>
      <c r="J668">
        <v>4518.6459999999997</v>
      </c>
      <c r="K668">
        <v>4</v>
      </c>
      <c r="L668">
        <v>5.59</v>
      </c>
      <c r="M668">
        <v>39.700000000000003</v>
      </c>
      <c r="N668" t="s">
        <v>629</v>
      </c>
      <c r="O668" s="116">
        <v>45237</v>
      </c>
    </row>
    <row r="669" spans="1:15" x14ac:dyDescent="0.25">
      <c r="A669">
        <v>148</v>
      </c>
      <c r="B669">
        <v>148</v>
      </c>
      <c r="C669" t="s">
        <v>231</v>
      </c>
      <c r="D669" t="s">
        <v>232</v>
      </c>
      <c r="E669" t="s">
        <v>23</v>
      </c>
      <c r="F669">
        <v>3.78</v>
      </c>
      <c r="G669">
        <v>4595.0659999999998</v>
      </c>
      <c r="H669">
        <v>158691</v>
      </c>
      <c r="J669">
        <v>4595.0659999999998</v>
      </c>
      <c r="K669">
        <v>4</v>
      </c>
      <c r="L669">
        <v>5.68</v>
      </c>
      <c r="M669">
        <v>42</v>
      </c>
      <c r="N669" t="s">
        <v>629</v>
      </c>
      <c r="O669" s="116">
        <v>45237</v>
      </c>
    </row>
    <row r="670" spans="1:15" x14ac:dyDescent="0.25">
      <c r="A670">
        <v>149</v>
      </c>
      <c r="B670">
        <v>149</v>
      </c>
      <c r="C670" t="s">
        <v>233</v>
      </c>
      <c r="D670" t="s">
        <v>234</v>
      </c>
      <c r="E670" t="s">
        <v>23</v>
      </c>
      <c r="F670">
        <v>3.78</v>
      </c>
      <c r="G670">
        <v>4516.9579999999996</v>
      </c>
      <c r="H670">
        <v>153628</v>
      </c>
      <c r="J670">
        <v>4516.9579999999996</v>
      </c>
      <c r="K670">
        <v>4</v>
      </c>
      <c r="L670">
        <v>5.58</v>
      </c>
      <c r="M670">
        <v>39.6</v>
      </c>
      <c r="N670" t="s">
        <v>629</v>
      </c>
      <c r="O670" s="116">
        <v>45237</v>
      </c>
    </row>
    <row r="671" spans="1:15" x14ac:dyDescent="0.25">
      <c r="A671">
        <v>150</v>
      </c>
      <c r="B671">
        <v>150</v>
      </c>
      <c r="C671" t="s">
        <v>235</v>
      </c>
      <c r="D671" t="s">
        <v>12</v>
      </c>
      <c r="E671" t="s">
        <v>12</v>
      </c>
      <c r="F671">
        <v>3.79</v>
      </c>
      <c r="G671">
        <v>0.57899999999999996</v>
      </c>
      <c r="H671">
        <v>34</v>
      </c>
      <c r="J671">
        <v>0.57899999999999996</v>
      </c>
      <c r="K671">
        <v>4</v>
      </c>
      <c r="L671">
        <v>0</v>
      </c>
      <c r="M671">
        <v>-100</v>
      </c>
      <c r="N671" t="s">
        <v>629</v>
      </c>
      <c r="O671" s="116">
        <v>45237</v>
      </c>
    </row>
    <row r="672" spans="1:15" x14ac:dyDescent="0.25">
      <c r="A672">
        <v>151</v>
      </c>
      <c r="B672">
        <v>151</v>
      </c>
      <c r="C672" t="s">
        <v>236</v>
      </c>
      <c r="D672" t="s">
        <v>237</v>
      </c>
      <c r="E672" t="s">
        <v>23</v>
      </c>
      <c r="F672">
        <v>3.78</v>
      </c>
      <c r="G672">
        <v>4562.2079999999996</v>
      </c>
      <c r="H672">
        <v>155516</v>
      </c>
      <c r="J672">
        <v>4562.2079999999996</v>
      </c>
      <c r="K672">
        <v>4</v>
      </c>
      <c r="L672">
        <v>5.64</v>
      </c>
      <c r="M672">
        <v>41</v>
      </c>
      <c r="N672" t="s">
        <v>629</v>
      </c>
      <c r="O672" s="116">
        <v>45237</v>
      </c>
    </row>
    <row r="673" spans="1:15" x14ac:dyDescent="0.25">
      <c r="A673">
        <v>152</v>
      </c>
      <c r="B673">
        <v>152</v>
      </c>
      <c r="C673" t="s">
        <v>238</v>
      </c>
      <c r="D673" t="s">
        <v>239</v>
      </c>
      <c r="E673" t="s">
        <v>23</v>
      </c>
      <c r="F673">
        <v>3.78</v>
      </c>
      <c r="G673">
        <v>4277.3450000000003</v>
      </c>
      <c r="H673">
        <v>144960</v>
      </c>
      <c r="J673">
        <v>4277.3450000000003</v>
      </c>
      <c r="K673">
        <v>4</v>
      </c>
      <c r="L673">
        <v>5.29</v>
      </c>
      <c r="M673">
        <v>32.200000000000003</v>
      </c>
      <c r="N673" t="s">
        <v>629</v>
      </c>
      <c r="O673" s="116">
        <v>45237</v>
      </c>
    </row>
    <row r="674" spans="1:15" x14ac:dyDescent="0.25">
      <c r="A674">
        <v>153</v>
      </c>
      <c r="B674">
        <v>153</v>
      </c>
      <c r="C674" t="s">
        <v>240</v>
      </c>
      <c r="D674" t="s">
        <v>241</v>
      </c>
      <c r="E674" t="s">
        <v>23</v>
      </c>
      <c r="F674">
        <v>3.78</v>
      </c>
      <c r="G674">
        <v>4028.4169999999999</v>
      </c>
      <c r="H674">
        <v>137600</v>
      </c>
      <c r="J674">
        <v>4028.4169999999999</v>
      </c>
      <c r="K674">
        <v>4</v>
      </c>
      <c r="L674">
        <v>4.9800000000000004</v>
      </c>
      <c r="M674">
        <v>24.5</v>
      </c>
      <c r="N674" t="s">
        <v>629</v>
      </c>
      <c r="O674" s="116">
        <v>45237</v>
      </c>
    </row>
    <row r="675" spans="1:15" x14ac:dyDescent="0.25">
      <c r="A675">
        <v>154</v>
      </c>
      <c r="B675">
        <v>154</v>
      </c>
      <c r="C675" t="s">
        <v>242</v>
      </c>
      <c r="D675" t="s">
        <v>243</v>
      </c>
      <c r="E675" t="s">
        <v>23</v>
      </c>
      <c r="F675">
        <v>3.78</v>
      </c>
      <c r="G675">
        <v>4201.701</v>
      </c>
      <c r="H675">
        <v>142567</v>
      </c>
      <c r="J675">
        <v>4201.701</v>
      </c>
      <c r="K675">
        <v>4</v>
      </c>
      <c r="L675">
        <v>5.2</v>
      </c>
      <c r="M675">
        <v>29.9</v>
      </c>
      <c r="N675" t="s">
        <v>629</v>
      </c>
      <c r="O675" s="116">
        <v>45237</v>
      </c>
    </row>
    <row r="676" spans="1:15" x14ac:dyDescent="0.25">
      <c r="A676">
        <v>155</v>
      </c>
      <c r="B676">
        <v>155</v>
      </c>
      <c r="C676" t="s">
        <v>244</v>
      </c>
      <c r="D676" t="s">
        <v>245</v>
      </c>
      <c r="E676" t="s">
        <v>23</v>
      </c>
      <c r="F676">
        <v>3.78</v>
      </c>
      <c r="G676">
        <v>4522.6620000000003</v>
      </c>
      <c r="H676">
        <v>156282</v>
      </c>
      <c r="J676">
        <v>4522.6620000000003</v>
      </c>
      <c r="K676">
        <v>4</v>
      </c>
      <c r="L676">
        <v>5.59</v>
      </c>
      <c r="M676">
        <v>39.799999999999997</v>
      </c>
      <c r="N676" t="s">
        <v>629</v>
      </c>
      <c r="O676" s="116">
        <v>45237</v>
      </c>
    </row>
    <row r="677" spans="1:15" x14ac:dyDescent="0.25">
      <c r="A677">
        <v>156</v>
      </c>
      <c r="B677">
        <v>156</v>
      </c>
      <c r="C677" t="s">
        <v>246</v>
      </c>
      <c r="D677" t="s">
        <v>247</v>
      </c>
      <c r="E677" t="s">
        <v>23</v>
      </c>
      <c r="F677">
        <v>3.78</v>
      </c>
      <c r="G677">
        <v>4864.8670000000002</v>
      </c>
      <c r="H677">
        <v>169224</v>
      </c>
      <c r="J677">
        <v>4864.8670000000002</v>
      </c>
      <c r="K677">
        <v>4</v>
      </c>
      <c r="L677">
        <v>6.02</v>
      </c>
      <c r="M677">
        <v>50.4</v>
      </c>
      <c r="N677" t="s">
        <v>629</v>
      </c>
      <c r="O677" s="116">
        <v>45237</v>
      </c>
    </row>
    <row r="678" spans="1:15" x14ac:dyDescent="0.25">
      <c r="A678">
        <v>157</v>
      </c>
      <c r="B678">
        <v>157</v>
      </c>
      <c r="C678" t="s">
        <v>248</v>
      </c>
      <c r="D678" t="s">
        <v>12</v>
      </c>
      <c r="E678" t="s">
        <v>12</v>
      </c>
      <c r="K678">
        <v>4</v>
      </c>
      <c r="O678" s="116">
        <v>45237</v>
      </c>
    </row>
    <row r="679" spans="1:15" x14ac:dyDescent="0.25">
      <c r="A679">
        <v>158</v>
      </c>
      <c r="B679">
        <v>158</v>
      </c>
      <c r="C679" t="s">
        <v>249</v>
      </c>
      <c r="D679" t="s">
        <v>250</v>
      </c>
      <c r="E679" t="s">
        <v>23</v>
      </c>
      <c r="F679">
        <v>3.78</v>
      </c>
      <c r="G679">
        <v>4130.82</v>
      </c>
      <c r="H679">
        <v>140590</v>
      </c>
      <c r="J679">
        <v>4130.82</v>
      </c>
      <c r="K679">
        <v>4</v>
      </c>
      <c r="L679">
        <v>5.1100000000000003</v>
      </c>
      <c r="M679">
        <v>27.7</v>
      </c>
      <c r="N679" t="s">
        <v>629</v>
      </c>
      <c r="O679" s="116">
        <v>45237</v>
      </c>
    </row>
    <row r="680" spans="1:15" x14ac:dyDescent="0.25">
      <c r="A680">
        <v>159</v>
      </c>
      <c r="B680">
        <v>159</v>
      </c>
      <c r="C680" t="s">
        <v>251</v>
      </c>
      <c r="D680" t="s">
        <v>252</v>
      </c>
      <c r="E680" t="s">
        <v>23</v>
      </c>
      <c r="F680">
        <v>3.78</v>
      </c>
      <c r="G680">
        <v>4509.0169999999998</v>
      </c>
      <c r="H680">
        <v>155305</v>
      </c>
      <c r="J680">
        <v>4509.0169999999998</v>
      </c>
      <c r="K680">
        <v>4</v>
      </c>
      <c r="L680">
        <v>5.58</v>
      </c>
      <c r="M680">
        <v>39.4</v>
      </c>
      <c r="N680" t="s">
        <v>629</v>
      </c>
      <c r="O680" s="116">
        <v>45237</v>
      </c>
    </row>
    <row r="681" spans="1:15" x14ac:dyDescent="0.25">
      <c r="A681">
        <v>160</v>
      </c>
      <c r="B681">
        <v>160</v>
      </c>
      <c r="C681" t="s">
        <v>253</v>
      </c>
      <c r="D681" t="s">
        <v>254</v>
      </c>
      <c r="E681" t="s">
        <v>23</v>
      </c>
      <c r="F681">
        <v>3.78</v>
      </c>
      <c r="G681">
        <v>4377.1030000000001</v>
      </c>
      <c r="H681">
        <v>150190</v>
      </c>
      <c r="J681">
        <v>4377.1030000000001</v>
      </c>
      <c r="K681">
        <v>4</v>
      </c>
      <c r="L681">
        <v>5.41</v>
      </c>
      <c r="M681">
        <v>35.299999999999997</v>
      </c>
      <c r="N681" t="s">
        <v>629</v>
      </c>
      <c r="O681" s="116">
        <v>45237</v>
      </c>
    </row>
    <row r="682" spans="1:15" x14ac:dyDescent="0.25">
      <c r="A682">
        <v>161</v>
      </c>
      <c r="B682">
        <v>161</v>
      </c>
      <c r="C682" t="s">
        <v>255</v>
      </c>
      <c r="D682" t="s">
        <v>256</v>
      </c>
      <c r="E682" t="s">
        <v>23</v>
      </c>
      <c r="F682">
        <v>3.78</v>
      </c>
      <c r="G682">
        <v>3747.828</v>
      </c>
      <c r="H682">
        <v>127274</v>
      </c>
      <c r="J682">
        <v>3747.828</v>
      </c>
      <c r="K682">
        <v>4</v>
      </c>
      <c r="L682">
        <v>4.63</v>
      </c>
      <c r="M682">
        <v>15.8</v>
      </c>
      <c r="N682" t="s">
        <v>629</v>
      </c>
      <c r="O682" s="116">
        <v>45237</v>
      </c>
    </row>
    <row r="683" spans="1:15" x14ac:dyDescent="0.25">
      <c r="A683">
        <v>162</v>
      </c>
      <c r="B683">
        <v>162</v>
      </c>
      <c r="C683" t="s">
        <v>257</v>
      </c>
      <c r="D683" t="s">
        <v>258</v>
      </c>
      <c r="E683" t="s">
        <v>23</v>
      </c>
      <c r="F683">
        <v>3.78</v>
      </c>
      <c r="G683">
        <v>4038.739</v>
      </c>
      <c r="H683">
        <v>139785</v>
      </c>
      <c r="J683">
        <v>4038.739</v>
      </c>
      <c r="K683">
        <v>4</v>
      </c>
      <c r="L683">
        <v>4.99</v>
      </c>
      <c r="M683">
        <v>24.8</v>
      </c>
      <c r="N683" t="s">
        <v>629</v>
      </c>
      <c r="O683" s="116">
        <v>45237</v>
      </c>
    </row>
    <row r="684" spans="1:15" x14ac:dyDescent="0.25">
      <c r="A684">
        <v>163</v>
      </c>
      <c r="B684">
        <v>163</v>
      </c>
      <c r="C684" t="s">
        <v>259</v>
      </c>
      <c r="D684" t="s">
        <v>260</v>
      </c>
      <c r="E684" t="s">
        <v>23</v>
      </c>
      <c r="F684">
        <v>3.78</v>
      </c>
      <c r="G684">
        <v>3789.5129999999999</v>
      </c>
      <c r="H684">
        <v>131680</v>
      </c>
      <c r="J684">
        <v>3789.5129999999999</v>
      </c>
      <c r="K684">
        <v>4</v>
      </c>
      <c r="L684">
        <v>4.6900000000000004</v>
      </c>
      <c r="M684">
        <v>17.100000000000001</v>
      </c>
      <c r="N684" t="s">
        <v>629</v>
      </c>
      <c r="O684" s="116">
        <v>45237</v>
      </c>
    </row>
    <row r="685" spans="1:15" x14ac:dyDescent="0.25">
      <c r="A685">
        <v>164</v>
      </c>
      <c r="B685">
        <v>164</v>
      </c>
      <c r="C685" t="s">
        <v>261</v>
      </c>
      <c r="D685" t="s">
        <v>12</v>
      </c>
      <c r="E685" t="s">
        <v>12</v>
      </c>
      <c r="F685">
        <v>3.82</v>
      </c>
      <c r="G685">
        <v>0.41299999999999998</v>
      </c>
      <c r="H685">
        <v>15</v>
      </c>
      <c r="J685">
        <v>0.41299999999999998</v>
      </c>
      <c r="K685">
        <v>4</v>
      </c>
      <c r="L685">
        <v>0</v>
      </c>
      <c r="M685">
        <v>-100</v>
      </c>
      <c r="N685" t="s">
        <v>629</v>
      </c>
      <c r="O685" s="116">
        <v>45237</v>
      </c>
    </row>
    <row r="686" spans="1:15" x14ac:dyDescent="0.25">
      <c r="A686">
        <v>165</v>
      </c>
      <c r="B686">
        <v>165</v>
      </c>
      <c r="C686" t="s">
        <v>262</v>
      </c>
      <c r="D686" t="s">
        <v>47</v>
      </c>
      <c r="E686" t="s">
        <v>23</v>
      </c>
      <c r="F686">
        <v>3.78</v>
      </c>
      <c r="G686">
        <v>3208.2559999999999</v>
      </c>
      <c r="H686">
        <v>110436</v>
      </c>
      <c r="J686">
        <v>3208.2559999999999</v>
      </c>
      <c r="K686">
        <v>4</v>
      </c>
      <c r="L686">
        <v>3.97</v>
      </c>
      <c r="M686">
        <v>-0.8</v>
      </c>
      <c r="N686" t="s">
        <v>629</v>
      </c>
      <c r="O686" s="116">
        <v>45237</v>
      </c>
    </row>
    <row r="687" spans="1:15" x14ac:dyDescent="0.25">
      <c r="A687">
        <v>166</v>
      </c>
      <c r="B687">
        <v>166</v>
      </c>
      <c r="C687" t="s">
        <v>263</v>
      </c>
      <c r="D687" t="s">
        <v>12</v>
      </c>
      <c r="E687" t="s">
        <v>12</v>
      </c>
      <c r="F687">
        <v>3.81</v>
      </c>
      <c r="G687">
        <v>2.7719999999999998</v>
      </c>
      <c r="H687">
        <v>100</v>
      </c>
      <c r="J687">
        <v>2.7719999999999998</v>
      </c>
      <c r="K687">
        <v>4</v>
      </c>
      <c r="L687">
        <v>0</v>
      </c>
      <c r="M687">
        <v>-99.9</v>
      </c>
      <c r="N687" t="s">
        <v>629</v>
      </c>
      <c r="O687" s="116">
        <v>45237</v>
      </c>
    </row>
    <row r="688" spans="1:15" x14ac:dyDescent="0.25">
      <c r="A688">
        <v>167</v>
      </c>
      <c r="B688">
        <v>167</v>
      </c>
      <c r="C688" t="s">
        <v>264</v>
      </c>
      <c r="D688" t="s">
        <v>265</v>
      </c>
      <c r="E688" t="s">
        <v>23</v>
      </c>
      <c r="F688">
        <v>3.78</v>
      </c>
      <c r="G688">
        <v>4403.5889999999999</v>
      </c>
      <c r="H688">
        <v>152070</v>
      </c>
      <c r="J688">
        <v>4403.5889999999999</v>
      </c>
      <c r="K688">
        <v>4</v>
      </c>
      <c r="L688">
        <v>5.44</v>
      </c>
      <c r="M688">
        <v>36.1</v>
      </c>
      <c r="N688" t="s">
        <v>629</v>
      </c>
      <c r="O688" s="116">
        <v>45237</v>
      </c>
    </row>
    <row r="689" spans="1:15" x14ac:dyDescent="0.25">
      <c r="A689">
        <v>168</v>
      </c>
      <c r="B689">
        <v>168</v>
      </c>
      <c r="C689" t="s">
        <v>266</v>
      </c>
      <c r="D689" t="s">
        <v>267</v>
      </c>
      <c r="E689" t="s">
        <v>23</v>
      </c>
      <c r="F689">
        <v>3.78</v>
      </c>
      <c r="G689">
        <v>4598.22</v>
      </c>
      <c r="H689">
        <v>158526</v>
      </c>
      <c r="J689">
        <v>4598.22</v>
      </c>
      <c r="K689">
        <v>4</v>
      </c>
      <c r="L689">
        <v>5.69</v>
      </c>
      <c r="M689">
        <v>42.1</v>
      </c>
      <c r="N689" t="s">
        <v>629</v>
      </c>
      <c r="O689" s="116">
        <v>45237</v>
      </c>
    </row>
    <row r="690" spans="1:15" x14ac:dyDescent="0.25">
      <c r="A690">
        <v>169</v>
      </c>
      <c r="B690">
        <v>169</v>
      </c>
      <c r="C690" t="s">
        <v>268</v>
      </c>
      <c r="D690" t="s">
        <v>269</v>
      </c>
      <c r="E690" t="s">
        <v>23</v>
      </c>
      <c r="F690">
        <v>3.78</v>
      </c>
      <c r="G690">
        <v>4689.8500000000004</v>
      </c>
      <c r="H690">
        <v>160258</v>
      </c>
      <c r="J690">
        <v>4689.8500000000004</v>
      </c>
      <c r="K690">
        <v>4</v>
      </c>
      <c r="L690">
        <v>5.8</v>
      </c>
      <c r="M690">
        <v>45</v>
      </c>
      <c r="N690" t="s">
        <v>629</v>
      </c>
      <c r="O690" s="116">
        <v>45237</v>
      </c>
    </row>
    <row r="691" spans="1:15" x14ac:dyDescent="0.25">
      <c r="A691">
        <v>170</v>
      </c>
      <c r="B691">
        <v>170</v>
      </c>
      <c r="C691" t="s">
        <v>270</v>
      </c>
      <c r="D691" t="s">
        <v>271</v>
      </c>
      <c r="E691" t="s">
        <v>23</v>
      </c>
      <c r="F691">
        <v>3.78</v>
      </c>
      <c r="G691">
        <v>4132.2669999999998</v>
      </c>
      <c r="H691">
        <v>141081</v>
      </c>
      <c r="J691">
        <v>4132.2669999999998</v>
      </c>
      <c r="K691">
        <v>4</v>
      </c>
      <c r="L691">
        <v>5.1100000000000003</v>
      </c>
      <c r="M691">
        <v>27.7</v>
      </c>
      <c r="N691" t="s">
        <v>629</v>
      </c>
      <c r="O691" s="116">
        <v>45237</v>
      </c>
    </row>
    <row r="692" spans="1:15" x14ac:dyDescent="0.25">
      <c r="A692">
        <v>171</v>
      </c>
      <c r="B692">
        <v>171</v>
      </c>
      <c r="C692" t="s">
        <v>272</v>
      </c>
      <c r="D692" t="s">
        <v>273</v>
      </c>
      <c r="E692" t="s">
        <v>23</v>
      </c>
      <c r="F692">
        <v>3.78</v>
      </c>
      <c r="G692">
        <v>4125.6319999999996</v>
      </c>
      <c r="H692">
        <v>141685</v>
      </c>
      <c r="J692">
        <v>4125.6319999999996</v>
      </c>
      <c r="K692">
        <v>4</v>
      </c>
      <c r="L692">
        <v>5.0999999999999996</v>
      </c>
      <c r="M692">
        <v>27.5</v>
      </c>
      <c r="N692" t="s">
        <v>629</v>
      </c>
      <c r="O692" s="116">
        <v>45237</v>
      </c>
    </row>
    <row r="693" spans="1:15" x14ac:dyDescent="0.25">
      <c r="A693">
        <v>172</v>
      </c>
      <c r="B693">
        <v>172</v>
      </c>
      <c r="C693" t="s">
        <v>274</v>
      </c>
      <c r="D693" t="s">
        <v>275</v>
      </c>
      <c r="E693" t="s">
        <v>23</v>
      </c>
      <c r="F693">
        <v>3.78</v>
      </c>
      <c r="G693">
        <v>4422.7809999999999</v>
      </c>
      <c r="H693">
        <v>153183</v>
      </c>
      <c r="J693">
        <v>4422.7809999999999</v>
      </c>
      <c r="K693">
        <v>4</v>
      </c>
      <c r="L693">
        <v>5.47</v>
      </c>
      <c r="M693">
        <v>36.700000000000003</v>
      </c>
      <c r="N693" t="s">
        <v>629</v>
      </c>
      <c r="O693" s="116">
        <v>45237</v>
      </c>
    </row>
    <row r="694" spans="1:15" x14ac:dyDescent="0.25">
      <c r="A694">
        <v>173</v>
      </c>
      <c r="B694">
        <v>173</v>
      </c>
      <c r="C694" t="s">
        <v>276</v>
      </c>
      <c r="D694" t="s">
        <v>12</v>
      </c>
      <c r="E694" t="s">
        <v>12</v>
      </c>
      <c r="K694">
        <v>4</v>
      </c>
      <c r="O694" s="116">
        <v>45237</v>
      </c>
    </row>
    <row r="695" spans="1:15" x14ac:dyDescent="0.25">
      <c r="A695">
        <v>174</v>
      </c>
      <c r="B695">
        <v>174</v>
      </c>
      <c r="C695" t="s">
        <v>277</v>
      </c>
      <c r="D695" t="s">
        <v>278</v>
      </c>
      <c r="E695" t="s">
        <v>23</v>
      </c>
      <c r="F695">
        <v>3.78</v>
      </c>
      <c r="G695">
        <v>4699.7049999999999</v>
      </c>
      <c r="H695">
        <v>162117</v>
      </c>
      <c r="J695">
        <v>4699.7049999999999</v>
      </c>
      <c r="K695">
        <v>4</v>
      </c>
      <c r="L695">
        <v>5.81</v>
      </c>
      <c r="M695">
        <v>45.3</v>
      </c>
      <c r="N695" t="s">
        <v>629</v>
      </c>
      <c r="O695" s="116">
        <v>45237</v>
      </c>
    </row>
    <row r="696" spans="1:15" x14ac:dyDescent="0.25">
      <c r="A696">
        <v>175</v>
      </c>
      <c r="B696">
        <v>175</v>
      </c>
      <c r="C696" t="s">
        <v>279</v>
      </c>
      <c r="D696" t="s">
        <v>280</v>
      </c>
      <c r="E696" t="s">
        <v>23</v>
      </c>
      <c r="F696">
        <v>3.78</v>
      </c>
      <c r="G696">
        <v>4633.2280000000001</v>
      </c>
      <c r="H696">
        <v>160681</v>
      </c>
      <c r="J696">
        <v>4633.2280000000001</v>
      </c>
      <c r="K696">
        <v>4</v>
      </c>
      <c r="L696">
        <v>5.73</v>
      </c>
      <c r="M696">
        <v>43.2</v>
      </c>
      <c r="N696" t="s">
        <v>629</v>
      </c>
      <c r="O696" s="116">
        <v>45237</v>
      </c>
    </row>
    <row r="697" spans="1:15" x14ac:dyDescent="0.25">
      <c r="A697">
        <v>176</v>
      </c>
      <c r="B697">
        <v>176</v>
      </c>
      <c r="C697" t="s">
        <v>281</v>
      </c>
      <c r="D697" t="s">
        <v>282</v>
      </c>
      <c r="E697" t="s">
        <v>23</v>
      </c>
      <c r="F697">
        <v>3.78</v>
      </c>
      <c r="G697">
        <v>4931.43</v>
      </c>
      <c r="H697">
        <v>170328</v>
      </c>
      <c r="J697">
        <v>4931.43</v>
      </c>
      <c r="K697">
        <v>4</v>
      </c>
      <c r="L697">
        <v>6.1</v>
      </c>
      <c r="M697">
        <v>52.4</v>
      </c>
      <c r="N697" t="s">
        <v>629</v>
      </c>
      <c r="O697" s="116">
        <v>45237</v>
      </c>
    </row>
    <row r="698" spans="1:15" x14ac:dyDescent="0.25">
      <c r="A698">
        <v>177</v>
      </c>
      <c r="B698">
        <v>177</v>
      </c>
      <c r="C698" t="s">
        <v>283</v>
      </c>
      <c r="D698" t="s">
        <v>284</v>
      </c>
      <c r="E698" t="s">
        <v>23</v>
      </c>
      <c r="F698">
        <v>3.78</v>
      </c>
      <c r="G698">
        <v>4408.8689999999997</v>
      </c>
      <c r="H698">
        <v>152599</v>
      </c>
      <c r="J698">
        <v>4408.8689999999997</v>
      </c>
      <c r="K698">
        <v>4</v>
      </c>
      <c r="L698">
        <v>5.45</v>
      </c>
      <c r="M698">
        <v>36.299999999999997</v>
      </c>
      <c r="N698" t="s">
        <v>629</v>
      </c>
      <c r="O698" s="116">
        <v>45237</v>
      </c>
    </row>
    <row r="699" spans="1:15" x14ac:dyDescent="0.25">
      <c r="A699">
        <v>178</v>
      </c>
      <c r="B699">
        <v>178</v>
      </c>
      <c r="C699" t="s">
        <v>285</v>
      </c>
      <c r="D699" t="s">
        <v>286</v>
      </c>
      <c r="E699" t="s">
        <v>23</v>
      </c>
      <c r="F699">
        <v>3.78</v>
      </c>
      <c r="G699">
        <v>4910.3360000000002</v>
      </c>
      <c r="H699">
        <v>169194</v>
      </c>
      <c r="J699">
        <v>4910.3360000000002</v>
      </c>
      <c r="K699">
        <v>4</v>
      </c>
      <c r="L699">
        <v>6.07</v>
      </c>
      <c r="M699">
        <v>51.8</v>
      </c>
      <c r="N699" t="s">
        <v>629</v>
      </c>
      <c r="O699" s="116">
        <v>45237</v>
      </c>
    </row>
    <row r="700" spans="1:15" x14ac:dyDescent="0.25">
      <c r="A700">
        <v>179</v>
      </c>
      <c r="B700">
        <v>179</v>
      </c>
      <c r="C700" t="s">
        <v>287</v>
      </c>
      <c r="D700" t="s">
        <v>288</v>
      </c>
      <c r="E700" t="s">
        <v>23</v>
      </c>
      <c r="F700">
        <v>3.78</v>
      </c>
      <c r="G700">
        <v>4659.491</v>
      </c>
      <c r="H700">
        <v>160745</v>
      </c>
      <c r="J700">
        <v>4659.491</v>
      </c>
      <c r="K700">
        <v>4</v>
      </c>
      <c r="L700">
        <v>5.76</v>
      </c>
      <c r="M700">
        <v>44</v>
      </c>
      <c r="N700" t="s">
        <v>629</v>
      </c>
      <c r="O700" s="116">
        <v>45237</v>
      </c>
    </row>
    <row r="701" spans="1:15" x14ac:dyDescent="0.25">
      <c r="A701">
        <v>180</v>
      </c>
      <c r="B701">
        <v>180</v>
      </c>
      <c r="C701" t="s">
        <v>289</v>
      </c>
      <c r="D701" t="s">
        <v>12</v>
      </c>
      <c r="E701" t="s">
        <v>12</v>
      </c>
      <c r="F701">
        <v>3.81</v>
      </c>
      <c r="G701">
        <v>1.6679999999999999</v>
      </c>
      <c r="H701">
        <v>38</v>
      </c>
      <c r="J701">
        <v>1.6679999999999999</v>
      </c>
      <c r="K701">
        <v>4</v>
      </c>
      <c r="L701">
        <v>0</v>
      </c>
      <c r="M701">
        <v>-99.9</v>
      </c>
      <c r="N701" t="s">
        <v>629</v>
      </c>
      <c r="O701" s="116">
        <v>45237</v>
      </c>
    </row>
    <row r="702" spans="1:15" x14ac:dyDescent="0.25">
      <c r="A702">
        <v>181</v>
      </c>
      <c r="B702">
        <v>181</v>
      </c>
      <c r="C702" t="s">
        <v>290</v>
      </c>
      <c r="D702" t="s">
        <v>291</v>
      </c>
      <c r="E702" t="s">
        <v>23</v>
      </c>
      <c r="F702">
        <v>3.78</v>
      </c>
      <c r="G702">
        <v>3744.223</v>
      </c>
      <c r="H702">
        <v>127381</v>
      </c>
      <c r="J702">
        <v>3744.223</v>
      </c>
      <c r="K702">
        <v>4</v>
      </c>
      <c r="L702">
        <v>4.63</v>
      </c>
      <c r="M702">
        <v>15.7</v>
      </c>
      <c r="N702" t="s">
        <v>629</v>
      </c>
      <c r="O702" s="116">
        <v>45237</v>
      </c>
    </row>
    <row r="703" spans="1:15" x14ac:dyDescent="0.25">
      <c r="A703">
        <v>182</v>
      </c>
      <c r="B703">
        <v>182</v>
      </c>
      <c r="C703" t="s">
        <v>292</v>
      </c>
      <c r="D703" t="s">
        <v>293</v>
      </c>
      <c r="E703" t="s">
        <v>23</v>
      </c>
      <c r="F703">
        <v>3.78</v>
      </c>
      <c r="G703">
        <v>4034.3939999999998</v>
      </c>
      <c r="H703">
        <v>138969</v>
      </c>
      <c r="J703">
        <v>4034.3939999999998</v>
      </c>
      <c r="K703">
        <v>4</v>
      </c>
      <c r="L703">
        <v>4.99</v>
      </c>
      <c r="M703">
        <v>24.7</v>
      </c>
      <c r="N703" t="s">
        <v>629</v>
      </c>
      <c r="O703" s="116">
        <v>45237</v>
      </c>
    </row>
    <row r="704" spans="1:15" x14ac:dyDescent="0.25">
      <c r="A704">
        <v>183</v>
      </c>
      <c r="B704">
        <v>183</v>
      </c>
      <c r="C704" t="s">
        <v>294</v>
      </c>
      <c r="D704" t="s">
        <v>295</v>
      </c>
      <c r="E704" t="s">
        <v>23</v>
      </c>
      <c r="F704">
        <v>3.78</v>
      </c>
      <c r="G704">
        <v>4172.7139999999999</v>
      </c>
      <c r="H704">
        <v>143367</v>
      </c>
      <c r="J704">
        <v>4172.7139999999999</v>
      </c>
      <c r="K704">
        <v>4</v>
      </c>
      <c r="L704">
        <v>5.16</v>
      </c>
      <c r="M704">
        <v>29</v>
      </c>
      <c r="N704" t="s">
        <v>629</v>
      </c>
      <c r="O704" s="116">
        <v>45237</v>
      </c>
    </row>
    <row r="705" spans="1:15" x14ac:dyDescent="0.25">
      <c r="A705">
        <v>184</v>
      </c>
      <c r="B705">
        <v>184</v>
      </c>
      <c r="C705" t="s">
        <v>296</v>
      </c>
      <c r="D705" t="s">
        <v>297</v>
      </c>
      <c r="E705" t="s">
        <v>23</v>
      </c>
      <c r="F705">
        <v>3.78</v>
      </c>
      <c r="G705">
        <v>3922.8009999999999</v>
      </c>
      <c r="H705">
        <v>137534</v>
      </c>
      <c r="J705">
        <v>3922.8009999999999</v>
      </c>
      <c r="K705">
        <v>4</v>
      </c>
      <c r="L705">
        <v>4.8499999999999996</v>
      </c>
      <c r="M705">
        <v>21.3</v>
      </c>
      <c r="N705" t="s">
        <v>629</v>
      </c>
      <c r="O705" s="116">
        <v>45237</v>
      </c>
    </row>
    <row r="706" spans="1:15" x14ac:dyDescent="0.25">
      <c r="A706">
        <v>185</v>
      </c>
      <c r="B706">
        <v>185</v>
      </c>
      <c r="C706" t="s">
        <v>298</v>
      </c>
      <c r="D706" t="s">
        <v>299</v>
      </c>
      <c r="E706" t="s">
        <v>23</v>
      </c>
      <c r="F706">
        <v>3.78</v>
      </c>
      <c r="G706">
        <v>3270.0639999999999</v>
      </c>
      <c r="H706">
        <v>113843</v>
      </c>
      <c r="J706">
        <v>3270.0639999999999</v>
      </c>
      <c r="K706">
        <v>4</v>
      </c>
      <c r="L706">
        <v>4.04</v>
      </c>
      <c r="M706">
        <v>1.1000000000000001</v>
      </c>
      <c r="N706" t="s">
        <v>629</v>
      </c>
      <c r="O706" s="116">
        <v>45237</v>
      </c>
    </row>
    <row r="707" spans="1:15" x14ac:dyDescent="0.25">
      <c r="A707">
        <v>186</v>
      </c>
      <c r="B707">
        <v>186</v>
      </c>
      <c r="C707" t="s">
        <v>300</v>
      </c>
      <c r="D707" t="s">
        <v>301</v>
      </c>
      <c r="E707" t="s">
        <v>23</v>
      </c>
      <c r="F707">
        <v>3.78</v>
      </c>
      <c r="G707">
        <v>4049.1559999999999</v>
      </c>
      <c r="H707">
        <v>140243</v>
      </c>
      <c r="J707">
        <v>4049.1559999999999</v>
      </c>
      <c r="K707">
        <v>4</v>
      </c>
      <c r="L707">
        <v>5.01</v>
      </c>
      <c r="M707">
        <v>25.2</v>
      </c>
      <c r="N707" t="s">
        <v>629</v>
      </c>
      <c r="O707" s="116">
        <v>45237</v>
      </c>
    </row>
    <row r="708" spans="1:15" x14ac:dyDescent="0.25">
      <c r="A708">
        <v>187</v>
      </c>
      <c r="B708">
        <v>187</v>
      </c>
      <c r="C708" t="s">
        <v>302</v>
      </c>
      <c r="D708" t="s">
        <v>12</v>
      </c>
      <c r="E708" t="s">
        <v>12</v>
      </c>
      <c r="K708">
        <v>4</v>
      </c>
      <c r="O708" s="116">
        <v>45237</v>
      </c>
    </row>
    <row r="709" spans="1:15" x14ac:dyDescent="0.25">
      <c r="A709">
        <v>188</v>
      </c>
      <c r="B709">
        <v>188</v>
      </c>
      <c r="C709" t="s">
        <v>303</v>
      </c>
      <c r="D709" t="s">
        <v>47</v>
      </c>
      <c r="E709" t="s">
        <v>23</v>
      </c>
      <c r="F709">
        <v>3.78</v>
      </c>
      <c r="G709">
        <v>3623.2840000000001</v>
      </c>
      <c r="H709">
        <v>125981</v>
      </c>
      <c r="J709">
        <v>3623.2840000000001</v>
      </c>
      <c r="K709">
        <v>4</v>
      </c>
      <c r="L709">
        <v>4.4800000000000004</v>
      </c>
      <c r="M709">
        <v>12</v>
      </c>
      <c r="N709" t="s">
        <v>629</v>
      </c>
      <c r="O709" s="116">
        <v>45237</v>
      </c>
    </row>
    <row r="710" spans="1:15" x14ac:dyDescent="0.25">
      <c r="A710">
        <v>189</v>
      </c>
      <c r="B710">
        <v>189</v>
      </c>
      <c r="C710" t="s">
        <v>304</v>
      </c>
      <c r="D710" t="s">
        <v>12</v>
      </c>
      <c r="E710" t="s">
        <v>12</v>
      </c>
      <c r="K710">
        <v>4</v>
      </c>
      <c r="O710" s="116">
        <v>45237</v>
      </c>
    </row>
    <row r="711" spans="1:15" x14ac:dyDescent="0.25">
      <c r="A711">
        <v>190</v>
      </c>
      <c r="B711">
        <v>190</v>
      </c>
      <c r="C711" t="s">
        <v>305</v>
      </c>
      <c r="D711" t="s">
        <v>306</v>
      </c>
      <c r="E711" t="s">
        <v>23</v>
      </c>
      <c r="F711">
        <v>3.78</v>
      </c>
      <c r="G711">
        <v>4646.1390000000001</v>
      </c>
      <c r="H711">
        <v>159487</v>
      </c>
      <c r="J711">
        <v>4646.1390000000001</v>
      </c>
      <c r="K711">
        <v>4</v>
      </c>
      <c r="L711">
        <v>5.74</v>
      </c>
      <c r="M711">
        <v>43.6</v>
      </c>
      <c r="N711" t="s">
        <v>629</v>
      </c>
      <c r="O711" s="116">
        <v>45237</v>
      </c>
    </row>
    <row r="712" spans="1:15" x14ac:dyDescent="0.25">
      <c r="A712">
        <v>191</v>
      </c>
      <c r="B712">
        <v>191</v>
      </c>
      <c r="C712" t="s">
        <v>307</v>
      </c>
      <c r="D712" t="s">
        <v>308</v>
      </c>
      <c r="E712" t="s">
        <v>23</v>
      </c>
      <c r="F712">
        <v>3.78</v>
      </c>
      <c r="G712">
        <v>4670.8680000000004</v>
      </c>
      <c r="H712">
        <v>159954</v>
      </c>
      <c r="J712">
        <v>4670.8680000000004</v>
      </c>
      <c r="K712">
        <v>4</v>
      </c>
      <c r="L712">
        <v>5.78</v>
      </c>
      <c r="M712">
        <v>44.4</v>
      </c>
      <c r="N712" t="s">
        <v>629</v>
      </c>
      <c r="O712" s="116">
        <v>45237</v>
      </c>
    </row>
    <row r="713" spans="1:15" x14ac:dyDescent="0.25">
      <c r="A713">
        <v>192</v>
      </c>
      <c r="B713">
        <v>192</v>
      </c>
      <c r="C713" t="s">
        <v>309</v>
      </c>
      <c r="D713" t="s">
        <v>310</v>
      </c>
      <c r="E713" t="s">
        <v>23</v>
      </c>
      <c r="F713">
        <v>3.78</v>
      </c>
      <c r="G713">
        <v>4760.1059999999998</v>
      </c>
      <c r="H713">
        <v>162646</v>
      </c>
      <c r="J713">
        <v>4760.1059999999998</v>
      </c>
      <c r="K713">
        <v>4</v>
      </c>
      <c r="L713">
        <v>5.89</v>
      </c>
      <c r="M713">
        <v>47.1</v>
      </c>
      <c r="N713" t="s">
        <v>629</v>
      </c>
      <c r="O713" s="116">
        <v>45237</v>
      </c>
    </row>
    <row r="714" spans="1:15" x14ac:dyDescent="0.25">
      <c r="A714">
        <v>193</v>
      </c>
      <c r="B714">
        <v>193</v>
      </c>
      <c r="C714" t="s">
        <v>311</v>
      </c>
      <c r="D714" t="s">
        <v>312</v>
      </c>
      <c r="E714" t="s">
        <v>23</v>
      </c>
      <c r="F714">
        <v>3.78</v>
      </c>
      <c r="G714">
        <v>4087.0659999999998</v>
      </c>
      <c r="H714">
        <v>139402</v>
      </c>
      <c r="J714">
        <v>4087.0659999999998</v>
      </c>
      <c r="K714">
        <v>4</v>
      </c>
      <c r="L714">
        <v>5.05</v>
      </c>
      <c r="M714">
        <v>26.3</v>
      </c>
      <c r="N714" t="s">
        <v>629</v>
      </c>
      <c r="O714" s="116">
        <v>45237</v>
      </c>
    </row>
    <row r="715" spans="1:15" x14ac:dyDescent="0.25">
      <c r="A715">
        <v>194</v>
      </c>
      <c r="B715">
        <v>194</v>
      </c>
      <c r="C715" t="s">
        <v>313</v>
      </c>
      <c r="D715" t="s">
        <v>314</v>
      </c>
      <c r="E715" t="s">
        <v>23</v>
      </c>
      <c r="F715">
        <v>3.78</v>
      </c>
      <c r="G715">
        <v>4565.3429999999998</v>
      </c>
      <c r="H715">
        <v>156691</v>
      </c>
      <c r="J715">
        <v>4565.3429999999998</v>
      </c>
      <c r="K715">
        <v>4</v>
      </c>
      <c r="L715">
        <v>5.64</v>
      </c>
      <c r="M715">
        <v>41.1</v>
      </c>
      <c r="N715" t="s">
        <v>629</v>
      </c>
      <c r="O715" s="116">
        <v>45237</v>
      </c>
    </row>
    <row r="716" spans="1:15" x14ac:dyDescent="0.25">
      <c r="A716">
        <v>195</v>
      </c>
      <c r="B716">
        <v>195</v>
      </c>
      <c r="C716" t="s">
        <v>315</v>
      </c>
      <c r="D716" t="s">
        <v>316</v>
      </c>
      <c r="E716" t="s">
        <v>23</v>
      </c>
      <c r="F716">
        <v>3.78</v>
      </c>
      <c r="G716">
        <v>4533.5280000000002</v>
      </c>
      <c r="H716">
        <v>154364</v>
      </c>
      <c r="J716">
        <v>4533.5280000000002</v>
      </c>
      <c r="K716">
        <v>4</v>
      </c>
      <c r="L716">
        <v>5.61</v>
      </c>
      <c r="M716">
        <v>40.1</v>
      </c>
      <c r="N716" t="s">
        <v>629</v>
      </c>
      <c r="O716" s="116">
        <v>45237</v>
      </c>
    </row>
    <row r="717" spans="1:15" x14ac:dyDescent="0.25">
      <c r="A717">
        <v>196</v>
      </c>
      <c r="B717">
        <v>196</v>
      </c>
      <c r="C717" t="s">
        <v>317</v>
      </c>
      <c r="D717" t="s">
        <v>12</v>
      </c>
      <c r="E717" t="s">
        <v>12</v>
      </c>
      <c r="K717">
        <v>4</v>
      </c>
      <c r="O717" s="116">
        <v>45238</v>
      </c>
    </row>
    <row r="718" spans="1:15" x14ac:dyDescent="0.25">
      <c r="A718">
        <v>197</v>
      </c>
      <c r="B718">
        <v>197</v>
      </c>
      <c r="C718" t="s">
        <v>318</v>
      </c>
      <c r="D718" t="s">
        <v>47</v>
      </c>
      <c r="E718" t="s">
        <v>23</v>
      </c>
      <c r="F718">
        <v>3.78</v>
      </c>
      <c r="G718">
        <v>2966.9340000000002</v>
      </c>
      <c r="H718">
        <v>101754</v>
      </c>
      <c r="J718">
        <v>2966.9340000000002</v>
      </c>
      <c r="K718">
        <v>4</v>
      </c>
      <c r="L718">
        <v>3.67</v>
      </c>
      <c r="M718">
        <v>-8.3000000000000007</v>
      </c>
      <c r="N718" t="s">
        <v>629</v>
      </c>
      <c r="O718" s="116">
        <v>45238</v>
      </c>
    </row>
    <row r="719" spans="1:15" x14ac:dyDescent="0.25">
      <c r="A719">
        <v>198</v>
      </c>
      <c r="B719">
        <v>198</v>
      </c>
      <c r="C719" t="s">
        <v>319</v>
      </c>
      <c r="D719" t="s">
        <v>12</v>
      </c>
      <c r="E719" t="s">
        <v>12</v>
      </c>
      <c r="F719">
        <v>3.81</v>
      </c>
      <c r="G719">
        <v>0.52500000000000002</v>
      </c>
      <c r="H719">
        <v>61</v>
      </c>
      <c r="J719">
        <v>0.52500000000000002</v>
      </c>
      <c r="K719">
        <v>4</v>
      </c>
      <c r="L719">
        <v>0</v>
      </c>
      <c r="M719">
        <v>-100</v>
      </c>
      <c r="N719" t="s">
        <v>629</v>
      </c>
      <c r="O719" s="116">
        <v>45238</v>
      </c>
    </row>
    <row r="720" spans="1:15" x14ac:dyDescent="0.25">
      <c r="A720">
        <v>199</v>
      </c>
      <c r="B720">
        <v>199</v>
      </c>
      <c r="C720" t="s">
        <v>320</v>
      </c>
      <c r="D720" t="s">
        <v>321</v>
      </c>
      <c r="E720" t="s">
        <v>23</v>
      </c>
      <c r="F720">
        <v>3.78</v>
      </c>
      <c r="G720">
        <v>4314.9949999999999</v>
      </c>
      <c r="H720">
        <v>149357</v>
      </c>
      <c r="J720">
        <v>4314.9949999999999</v>
      </c>
      <c r="K720">
        <v>4</v>
      </c>
      <c r="L720">
        <v>5.34</v>
      </c>
      <c r="M720">
        <v>33.4</v>
      </c>
      <c r="N720" t="s">
        <v>629</v>
      </c>
      <c r="O720" s="116">
        <v>45238</v>
      </c>
    </row>
    <row r="721" spans="1:15" x14ac:dyDescent="0.25">
      <c r="A721">
        <v>200</v>
      </c>
      <c r="B721">
        <v>200</v>
      </c>
      <c r="C721" t="s">
        <v>322</v>
      </c>
      <c r="D721" t="s">
        <v>323</v>
      </c>
      <c r="E721" t="s">
        <v>23</v>
      </c>
      <c r="F721">
        <v>3.78</v>
      </c>
      <c r="G721">
        <v>4169.22</v>
      </c>
      <c r="H721">
        <v>142828</v>
      </c>
      <c r="J721">
        <v>4169.22</v>
      </c>
      <c r="K721">
        <v>4</v>
      </c>
      <c r="L721">
        <v>5.15</v>
      </c>
      <c r="M721">
        <v>28.9</v>
      </c>
      <c r="N721" t="s">
        <v>629</v>
      </c>
      <c r="O721" s="116">
        <v>45238</v>
      </c>
    </row>
    <row r="722" spans="1:15" x14ac:dyDescent="0.25">
      <c r="A722">
        <v>201</v>
      </c>
      <c r="B722">
        <v>201</v>
      </c>
      <c r="C722" t="s">
        <v>324</v>
      </c>
      <c r="D722" t="s">
        <v>325</v>
      </c>
      <c r="E722" t="s">
        <v>23</v>
      </c>
      <c r="F722">
        <v>3.78</v>
      </c>
      <c r="G722">
        <v>4343.7470000000003</v>
      </c>
      <c r="H722">
        <v>149701</v>
      </c>
      <c r="J722">
        <v>4343.7470000000003</v>
      </c>
      <c r="K722">
        <v>4</v>
      </c>
      <c r="L722">
        <v>5.37</v>
      </c>
      <c r="M722">
        <v>34.299999999999997</v>
      </c>
      <c r="N722" t="s">
        <v>629</v>
      </c>
      <c r="O722" s="116">
        <v>45238</v>
      </c>
    </row>
    <row r="723" spans="1:15" x14ac:dyDescent="0.25">
      <c r="A723">
        <v>202</v>
      </c>
      <c r="B723">
        <v>202</v>
      </c>
      <c r="C723" t="s">
        <v>326</v>
      </c>
      <c r="D723" t="s">
        <v>327</v>
      </c>
      <c r="E723" t="s">
        <v>23</v>
      </c>
      <c r="F723">
        <v>3.77</v>
      </c>
      <c r="G723">
        <v>3994.895</v>
      </c>
      <c r="H723">
        <v>137003</v>
      </c>
      <c r="J723">
        <v>3994.895</v>
      </c>
      <c r="K723">
        <v>4</v>
      </c>
      <c r="L723">
        <v>4.9400000000000004</v>
      </c>
      <c r="M723">
        <v>23.5</v>
      </c>
      <c r="N723" t="s">
        <v>629</v>
      </c>
      <c r="O723" s="116">
        <v>45238</v>
      </c>
    </row>
    <row r="724" spans="1:15" x14ac:dyDescent="0.25">
      <c r="A724">
        <v>203</v>
      </c>
      <c r="B724">
        <v>203</v>
      </c>
      <c r="C724" t="s">
        <v>328</v>
      </c>
      <c r="D724" t="s">
        <v>329</v>
      </c>
      <c r="E724" t="s">
        <v>23</v>
      </c>
      <c r="F724">
        <v>3.78</v>
      </c>
      <c r="G724">
        <v>3869.739</v>
      </c>
      <c r="H724">
        <v>132127</v>
      </c>
      <c r="J724">
        <v>3869.739</v>
      </c>
      <c r="K724">
        <v>4</v>
      </c>
      <c r="L724">
        <v>4.78</v>
      </c>
      <c r="M724">
        <v>19.600000000000001</v>
      </c>
      <c r="N724" t="s">
        <v>629</v>
      </c>
      <c r="O724" s="116">
        <v>45238</v>
      </c>
    </row>
    <row r="725" spans="1:15" x14ac:dyDescent="0.25">
      <c r="A725">
        <v>204</v>
      </c>
      <c r="B725">
        <v>204</v>
      </c>
      <c r="C725" t="s">
        <v>330</v>
      </c>
      <c r="D725" t="s">
        <v>331</v>
      </c>
      <c r="E725" t="s">
        <v>23</v>
      </c>
      <c r="F725">
        <v>3.78</v>
      </c>
      <c r="G725">
        <v>4094.355</v>
      </c>
      <c r="H725">
        <v>141335</v>
      </c>
      <c r="J725">
        <v>4094.355</v>
      </c>
      <c r="K725">
        <v>4</v>
      </c>
      <c r="L725">
        <v>5.0599999999999996</v>
      </c>
      <c r="M725">
        <v>26.6</v>
      </c>
      <c r="N725" t="s">
        <v>629</v>
      </c>
      <c r="O725" s="116">
        <v>45238</v>
      </c>
    </row>
    <row r="726" spans="1:15" x14ac:dyDescent="0.25">
      <c r="A726">
        <v>205</v>
      </c>
      <c r="B726">
        <v>205</v>
      </c>
      <c r="C726" t="s">
        <v>332</v>
      </c>
      <c r="D726" t="s">
        <v>12</v>
      </c>
      <c r="E726" t="s">
        <v>12</v>
      </c>
      <c r="K726">
        <v>4</v>
      </c>
      <c r="O726" s="116">
        <v>45238</v>
      </c>
    </row>
    <row r="727" spans="1:15" x14ac:dyDescent="0.25">
      <c r="A727">
        <v>206</v>
      </c>
      <c r="B727">
        <v>206</v>
      </c>
      <c r="C727" t="s">
        <v>333</v>
      </c>
      <c r="D727" t="s">
        <v>334</v>
      </c>
      <c r="E727" t="s">
        <v>23</v>
      </c>
      <c r="F727">
        <v>3.78</v>
      </c>
      <c r="G727">
        <v>4088.134</v>
      </c>
      <c r="H727">
        <v>141052</v>
      </c>
      <c r="J727">
        <v>4088.134</v>
      </c>
      <c r="K727">
        <v>4</v>
      </c>
      <c r="L727">
        <v>5.05</v>
      </c>
      <c r="M727">
        <v>26.4</v>
      </c>
      <c r="N727" t="s">
        <v>629</v>
      </c>
      <c r="O727" s="116">
        <v>45238</v>
      </c>
    </row>
    <row r="728" spans="1:15" x14ac:dyDescent="0.25">
      <c r="A728">
        <v>207</v>
      </c>
      <c r="B728">
        <v>207</v>
      </c>
      <c r="C728" t="s">
        <v>335</v>
      </c>
      <c r="D728" t="s">
        <v>336</v>
      </c>
      <c r="E728" t="s">
        <v>23</v>
      </c>
      <c r="F728">
        <v>3.78</v>
      </c>
      <c r="G728">
        <v>3656.8919999999998</v>
      </c>
      <c r="H728">
        <v>126601</v>
      </c>
      <c r="J728">
        <v>3656.8919999999998</v>
      </c>
      <c r="K728">
        <v>4</v>
      </c>
      <c r="L728">
        <v>4.5199999999999996</v>
      </c>
      <c r="M728">
        <v>13</v>
      </c>
      <c r="N728" t="s">
        <v>629</v>
      </c>
      <c r="O728" s="116">
        <v>45238</v>
      </c>
    </row>
    <row r="729" spans="1:15" x14ac:dyDescent="0.25">
      <c r="A729">
        <v>208</v>
      </c>
      <c r="B729">
        <v>208</v>
      </c>
      <c r="C729" t="s">
        <v>337</v>
      </c>
      <c r="D729" t="s">
        <v>338</v>
      </c>
      <c r="E729" t="s">
        <v>23</v>
      </c>
      <c r="F729">
        <v>3.78</v>
      </c>
      <c r="G729">
        <v>4115.6189999999997</v>
      </c>
      <c r="H729">
        <v>141480</v>
      </c>
      <c r="J729">
        <v>4115.6189999999997</v>
      </c>
      <c r="K729">
        <v>4</v>
      </c>
      <c r="L729">
        <v>5.09</v>
      </c>
      <c r="M729">
        <v>27.2</v>
      </c>
      <c r="N729" t="s">
        <v>629</v>
      </c>
      <c r="O729" s="116">
        <v>45238</v>
      </c>
    </row>
    <row r="730" spans="1:15" x14ac:dyDescent="0.25">
      <c r="A730">
        <v>209</v>
      </c>
      <c r="B730">
        <v>209</v>
      </c>
      <c r="C730" t="s">
        <v>339</v>
      </c>
      <c r="D730" t="s">
        <v>340</v>
      </c>
      <c r="E730" t="s">
        <v>23</v>
      </c>
      <c r="F730">
        <v>3.78</v>
      </c>
      <c r="G730">
        <v>3668.877</v>
      </c>
      <c r="H730">
        <v>125748</v>
      </c>
      <c r="J730">
        <v>3668.877</v>
      </c>
      <c r="K730">
        <v>4</v>
      </c>
      <c r="L730">
        <v>4.54</v>
      </c>
      <c r="M730">
        <v>13.4</v>
      </c>
      <c r="N730" t="s">
        <v>629</v>
      </c>
      <c r="O730" s="116">
        <v>45238</v>
      </c>
    </row>
    <row r="731" spans="1:15" x14ac:dyDescent="0.25">
      <c r="A731">
        <v>210</v>
      </c>
      <c r="B731">
        <v>210</v>
      </c>
      <c r="C731" t="s">
        <v>341</v>
      </c>
      <c r="D731" t="s">
        <v>342</v>
      </c>
      <c r="E731" t="s">
        <v>23</v>
      </c>
      <c r="F731">
        <v>3.78</v>
      </c>
      <c r="G731">
        <v>3204.2339999999999</v>
      </c>
      <c r="H731">
        <v>110651</v>
      </c>
      <c r="J731">
        <v>3204.2339999999999</v>
      </c>
      <c r="K731">
        <v>4</v>
      </c>
      <c r="L731">
        <v>3.96</v>
      </c>
      <c r="M731">
        <v>-1</v>
      </c>
      <c r="N731" t="s">
        <v>629</v>
      </c>
      <c r="O731" s="116">
        <v>45238</v>
      </c>
    </row>
    <row r="732" spans="1:15" x14ac:dyDescent="0.25">
      <c r="A732">
        <v>211</v>
      </c>
      <c r="B732">
        <v>211</v>
      </c>
      <c r="C732" t="s">
        <v>343</v>
      </c>
      <c r="D732" t="s">
        <v>344</v>
      </c>
      <c r="E732" t="s">
        <v>23</v>
      </c>
      <c r="F732">
        <v>3.78</v>
      </c>
      <c r="G732">
        <v>3915.3980000000001</v>
      </c>
      <c r="H732">
        <v>135372</v>
      </c>
      <c r="J732">
        <v>3915.3980000000001</v>
      </c>
      <c r="K732">
        <v>4</v>
      </c>
      <c r="L732">
        <v>4.84</v>
      </c>
      <c r="M732">
        <v>21</v>
      </c>
      <c r="N732" t="s">
        <v>629</v>
      </c>
      <c r="O732" s="116">
        <v>45238</v>
      </c>
    </row>
    <row r="733" spans="1:15" x14ac:dyDescent="0.25">
      <c r="A733">
        <v>212</v>
      </c>
      <c r="B733">
        <v>212</v>
      </c>
      <c r="C733" t="s">
        <v>345</v>
      </c>
      <c r="D733" t="s">
        <v>12</v>
      </c>
      <c r="E733" t="s">
        <v>12</v>
      </c>
      <c r="K733">
        <v>4</v>
      </c>
      <c r="O733" s="116">
        <v>45238</v>
      </c>
    </row>
    <row r="734" spans="1:15" x14ac:dyDescent="0.25">
      <c r="A734">
        <v>213</v>
      </c>
      <c r="B734">
        <v>213</v>
      </c>
      <c r="C734" t="s">
        <v>346</v>
      </c>
      <c r="D734" t="s">
        <v>347</v>
      </c>
      <c r="E734" t="s">
        <v>23</v>
      </c>
      <c r="F734">
        <v>3.78</v>
      </c>
      <c r="G734">
        <v>3898.605</v>
      </c>
      <c r="H734">
        <v>133591</v>
      </c>
      <c r="J734">
        <v>3898.605</v>
      </c>
      <c r="K734">
        <v>4</v>
      </c>
      <c r="L734">
        <v>4.82</v>
      </c>
      <c r="M734">
        <v>20.5</v>
      </c>
      <c r="N734" t="s">
        <v>629</v>
      </c>
      <c r="O734" s="116">
        <v>45238</v>
      </c>
    </row>
    <row r="735" spans="1:15" x14ac:dyDescent="0.25">
      <c r="A735">
        <v>214</v>
      </c>
      <c r="B735">
        <v>214</v>
      </c>
      <c r="C735" t="s">
        <v>348</v>
      </c>
      <c r="D735" t="s">
        <v>349</v>
      </c>
      <c r="E735" t="s">
        <v>23</v>
      </c>
      <c r="F735">
        <v>3.78</v>
      </c>
      <c r="G735">
        <v>4061.239</v>
      </c>
      <c r="H735">
        <v>140995</v>
      </c>
      <c r="J735">
        <v>4061.239</v>
      </c>
      <c r="K735">
        <v>4</v>
      </c>
      <c r="L735">
        <v>5.0199999999999996</v>
      </c>
      <c r="M735">
        <v>25.5</v>
      </c>
      <c r="N735" t="s">
        <v>629</v>
      </c>
      <c r="O735" s="116">
        <v>45238</v>
      </c>
    </row>
    <row r="736" spans="1:15" x14ac:dyDescent="0.25">
      <c r="A736">
        <v>215</v>
      </c>
      <c r="B736">
        <v>215</v>
      </c>
      <c r="C736" t="s">
        <v>350</v>
      </c>
      <c r="D736" t="s">
        <v>351</v>
      </c>
      <c r="E736" t="s">
        <v>23</v>
      </c>
      <c r="F736">
        <v>3.78</v>
      </c>
      <c r="G736">
        <v>3517.0210000000002</v>
      </c>
      <c r="H736">
        <v>121705</v>
      </c>
      <c r="J736">
        <v>3517.0210000000002</v>
      </c>
      <c r="K736">
        <v>4</v>
      </c>
      <c r="L736">
        <v>4.3499999999999996</v>
      </c>
      <c r="M736">
        <v>8.6999999999999993</v>
      </c>
      <c r="N736" t="s">
        <v>629</v>
      </c>
      <c r="O736" s="116">
        <v>45238</v>
      </c>
    </row>
    <row r="737" spans="1:15" x14ac:dyDescent="0.25">
      <c r="A737">
        <v>216</v>
      </c>
      <c r="B737">
        <v>216</v>
      </c>
      <c r="C737" t="s">
        <v>352</v>
      </c>
      <c r="D737" t="s">
        <v>353</v>
      </c>
      <c r="E737" t="s">
        <v>23</v>
      </c>
      <c r="F737">
        <v>3.78</v>
      </c>
      <c r="G737">
        <v>3202.326</v>
      </c>
      <c r="H737">
        <v>110024</v>
      </c>
      <c r="J737">
        <v>3202.326</v>
      </c>
      <c r="K737">
        <v>4</v>
      </c>
      <c r="L737">
        <v>3.96</v>
      </c>
      <c r="M737">
        <v>-1</v>
      </c>
      <c r="N737" t="s">
        <v>629</v>
      </c>
      <c r="O737" s="116">
        <v>45238</v>
      </c>
    </row>
    <row r="738" spans="1:15" x14ac:dyDescent="0.25">
      <c r="A738">
        <v>217</v>
      </c>
      <c r="B738">
        <v>217</v>
      </c>
      <c r="C738" t="s">
        <v>354</v>
      </c>
      <c r="D738" t="s">
        <v>355</v>
      </c>
      <c r="E738" t="s">
        <v>23</v>
      </c>
      <c r="F738">
        <v>3.78</v>
      </c>
      <c r="G738">
        <v>3661.5650000000001</v>
      </c>
      <c r="H738">
        <v>126574</v>
      </c>
      <c r="J738">
        <v>3661.5650000000001</v>
      </c>
      <c r="K738">
        <v>4</v>
      </c>
      <c r="L738">
        <v>4.53</v>
      </c>
      <c r="M738">
        <v>13.2</v>
      </c>
      <c r="N738" t="s">
        <v>629</v>
      </c>
      <c r="O738" s="116">
        <v>45238</v>
      </c>
    </row>
    <row r="739" spans="1:15" x14ac:dyDescent="0.25">
      <c r="A739">
        <v>218</v>
      </c>
      <c r="B739">
        <v>218</v>
      </c>
      <c r="C739" t="s">
        <v>356</v>
      </c>
      <c r="D739" t="s">
        <v>357</v>
      </c>
      <c r="E739" t="s">
        <v>23</v>
      </c>
      <c r="F739">
        <v>3.78</v>
      </c>
      <c r="G739">
        <v>2804.06</v>
      </c>
      <c r="H739">
        <v>95771</v>
      </c>
      <c r="J739">
        <v>2804.06</v>
      </c>
      <c r="K739">
        <v>4</v>
      </c>
      <c r="L739">
        <v>3.47</v>
      </c>
      <c r="M739">
        <v>-13.3</v>
      </c>
      <c r="N739" t="s">
        <v>629</v>
      </c>
      <c r="O739" s="116">
        <v>45238</v>
      </c>
    </row>
    <row r="740" spans="1:15" x14ac:dyDescent="0.25">
      <c r="A740">
        <v>219</v>
      </c>
      <c r="B740">
        <v>219</v>
      </c>
      <c r="C740" t="s">
        <v>358</v>
      </c>
      <c r="D740" t="s">
        <v>12</v>
      </c>
      <c r="E740" t="s">
        <v>12</v>
      </c>
      <c r="K740">
        <v>4</v>
      </c>
      <c r="O740" s="116">
        <v>45238</v>
      </c>
    </row>
    <row r="741" spans="1:15" x14ac:dyDescent="0.25">
      <c r="A741">
        <v>220</v>
      </c>
      <c r="B741">
        <v>220</v>
      </c>
      <c r="C741" t="s">
        <v>359</v>
      </c>
      <c r="D741" t="s">
        <v>47</v>
      </c>
      <c r="E741" t="s">
        <v>23</v>
      </c>
      <c r="F741">
        <v>3.78</v>
      </c>
      <c r="G741">
        <v>3886.8249999999998</v>
      </c>
      <c r="H741">
        <v>134191</v>
      </c>
      <c r="J741">
        <v>3886.8249999999998</v>
      </c>
      <c r="K741">
        <v>4</v>
      </c>
      <c r="L741">
        <v>4.8099999999999996</v>
      </c>
      <c r="M741">
        <v>20.100000000000001</v>
      </c>
      <c r="N741" t="s">
        <v>629</v>
      </c>
      <c r="O741" s="116">
        <v>45238</v>
      </c>
    </row>
    <row r="742" spans="1:15" x14ac:dyDescent="0.25">
      <c r="A742">
        <v>221</v>
      </c>
      <c r="B742">
        <v>221</v>
      </c>
      <c r="C742" t="s">
        <v>360</v>
      </c>
      <c r="D742" t="s">
        <v>12</v>
      </c>
      <c r="E742" t="s">
        <v>12</v>
      </c>
      <c r="K742">
        <v>4</v>
      </c>
      <c r="O742" s="116">
        <v>45238</v>
      </c>
    </row>
    <row r="743" spans="1:15" x14ac:dyDescent="0.25">
      <c r="A743">
        <v>222</v>
      </c>
      <c r="B743">
        <v>222</v>
      </c>
      <c r="C743" t="s">
        <v>361</v>
      </c>
      <c r="D743" t="s">
        <v>362</v>
      </c>
      <c r="E743" t="s">
        <v>23</v>
      </c>
      <c r="F743">
        <v>3.78</v>
      </c>
      <c r="G743">
        <v>4173.0789999999997</v>
      </c>
      <c r="H743">
        <v>145040</v>
      </c>
      <c r="J743">
        <v>4173.0789999999997</v>
      </c>
      <c r="K743">
        <v>4</v>
      </c>
      <c r="L743">
        <v>5.16</v>
      </c>
      <c r="M743">
        <v>29</v>
      </c>
      <c r="N743" t="s">
        <v>629</v>
      </c>
      <c r="O743" s="116">
        <v>45238</v>
      </c>
    </row>
    <row r="744" spans="1:15" x14ac:dyDescent="0.25">
      <c r="A744">
        <v>223</v>
      </c>
      <c r="B744">
        <v>223</v>
      </c>
      <c r="C744" t="s">
        <v>363</v>
      </c>
      <c r="D744" t="s">
        <v>364</v>
      </c>
      <c r="E744" t="s">
        <v>23</v>
      </c>
      <c r="F744">
        <v>3.78</v>
      </c>
      <c r="G744">
        <v>3930.4349999999999</v>
      </c>
      <c r="H744">
        <v>136738</v>
      </c>
      <c r="J744">
        <v>3930.4349999999999</v>
      </c>
      <c r="K744">
        <v>4</v>
      </c>
      <c r="L744">
        <v>4.8600000000000003</v>
      </c>
      <c r="M744">
        <v>21.5</v>
      </c>
      <c r="N744" t="s">
        <v>629</v>
      </c>
      <c r="O744" s="116">
        <v>45238</v>
      </c>
    </row>
    <row r="745" spans="1:15" x14ac:dyDescent="0.25">
      <c r="A745">
        <v>224</v>
      </c>
      <c r="B745">
        <v>224</v>
      </c>
      <c r="C745" t="s">
        <v>365</v>
      </c>
      <c r="D745" t="s">
        <v>366</v>
      </c>
      <c r="E745" t="s">
        <v>23</v>
      </c>
      <c r="F745">
        <v>3.78</v>
      </c>
      <c r="G745">
        <v>3689.9839999999999</v>
      </c>
      <c r="H745">
        <v>126097</v>
      </c>
      <c r="J745">
        <v>3689.9839999999999</v>
      </c>
      <c r="K745">
        <v>4</v>
      </c>
      <c r="L745">
        <v>4.5599999999999996</v>
      </c>
      <c r="M745">
        <v>14.1</v>
      </c>
      <c r="N745" t="s">
        <v>629</v>
      </c>
      <c r="O745" s="116">
        <v>45238</v>
      </c>
    </row>
    <row r="746" spans="1:15" x14ac:dyDescent="0.25">
      <c r="A746">
        <v>225</v>
      </c>
      <c r="B746">
        <v>225</v>
      </c>
      <c r="C746" t="s">
        <v>367</v>
      </c>
      <c r="D746" t="s">
        <v>368</v>
      </c>
      <c r="E746" t="s">
        <v>23</v>
      </c>
      <c r="F746">
        <v>3.78</v>
      </c>
      <c r="G746">
        <v>3838.4589999999998</v>
      </c>
      <c r="H746">
        <v>133137</v>
      </c>
      <c r="J746">
        <v>3838.4589999999998</v>
      </c>
      <c r="K746">
        <v>4</v>
      </c>
      <c r="L746">
        <v>4.75</v>
      </c>
      <c r="M746">
        <v>18.600000000000001</v>
      </c>
      <c r="N746" t="s">
        <v>629</v>
      </c>
      <c r="O746" s="116">
        <v>45238</v>
      </c>
    </row>
    <row r="747" spans="1:15" x14ac:dyDescent="0.25">
      <c r="A747">
        <v>226</v>
      </c>
      <c r="B747">
        <v>226</v>
      </c>
      <c r="C747" t="s">
        <v>369</v>
      </c>
      <c r="D747" t="s">
        <v>370</v>
      </c>
      <c r="E747" t="s">
        <v>23</v>
      </c>
      <c r="F747">
        <v>3.78</v>
      </c>
      <c r="G747">
        <v>3972.163</v>
      </c>
      <c r="H747">
        <v>136332</v>
      </c>
      <c r="J747">
        <v>3972.163</v>
      </c>
      <c r="K747">
        <v>4</v>
      </c>
      <c r="L747">
        <v>4.91</v>
      </c>
      <c r="M747">
        <v>22.8</v>
      </c>
      <c r="N747" t="s">
        <v>629</v>
      </c>
      <c r="O747" s="116">
        <v>45238</v>
      </c>
    </row>
    <row r="748" spans="1:15" x14ac:dyDescent="0.25">
      <c r="A748">
        <v>227</v>
      </c>
      <c r="B748">
        <v>227</v>
      </c>
      <c r="C748" t="s">
        <v>371</v>
      </c>
      <c r="D748" t="s">
        <v>372</v>
      </c>
      <c r="E748" t="s">
        <v>23</v>
      </c>
      <c r="F748">
        <v>3.78</v>
      </c>
      <c r="G748">
        <v>3842.8319999999999</v>
      </c>
      <c r="H748">
        <v>133074</v>
      </c>
      <c r="J748">
        <v>3842.8319999999999</v>
      </c>
      <c r="K748">
        <v>4</v>
      </c>
      <c r="L748">
        <v>4.75</v>
      </c>
      <c r="M748">
        <v>18.8</v>
      </c>
      <c r="N748" t="s">
        <v>629</v>
      </c>
      <c r="O748" s="116">
        <v>45238</v>
      </c>
    </row>
    <row r="749" spans="1:15" x14ac:dyDescent="0.25">
      <c r="A749">
        <v>228</v>
      </c>
      <c r="B749">
        <v>228</v>
      </c>
      <c r="C749" t="s">
        <v>373</v>
      </c>
      <c r="D749" t="s">
        <v>12</v>
      </c>
      <c r="E749" t="s">
        <v>12</v>
      </c>
      <c r="F749">
        <v>3.82</v>
      </c>
      <c r="G749">
        <v>4.2149999999999999</v>
      </c>
      <c r="H749">
        <v>142</v>
      </c>
      <c r="J749">
        <v>4.2149999999999999</v>
      </c>
      <c r="K749">
        <v>4</v>
      </c>
      <c r="L749">
        <v>0.01</v>
      </c>
      <c r="M749">
        <v>-99.9</v>
      </c>
      <c r="N749" t="s">
        <v>629</v>
      </c>
      <c r="O749" s="116">
        <v>45238</v>
      </c>
    </row>
    <row r="750" spans="1:15" x14ac:dyDescent="0.25">
      <c r="A750">
        <v>229</v>
      </c>
      <c r="B750">
        <v>229</v>
      </c>
      <c r="C750" t="s">
        <v>374</v>
      </c>
      <c r="D750" t="s">
        <v>375</v>
      </c>
      <c r="E750" t="s">
        <v>23</v>
      </c>
      <c r="F750">
        <v>3.78</v>
      </c>
      <c r="G750">
        <v>3893.1889999999999</v>
      </c>
      <c r="H750">
        <v>135899</v>
      </c>
      <c r="J750">
        <v>3893.1889999999999</v>
      </c>
      <c r="K750">
        <v>4</v>
      </c>
      <c r="L750">
        <v>4.8099999999999996</v>
      </c>
      <c r="M750">
        <v>20.3</v>
      </c>
      <c r="N750" t="s">
        <v>629</v>
      </c>
      <c r="O750" s="116">
        <v>45238</v>
      </c>
    </row>
    <row r="751" spans="1:15" x14ac:dyDescent="0.25">
      <c r="A751">
        <v>230</v>
      </c>
      <c r="B751">
        <v>230</v>
      </c>
      <c r="C751" t="s">
        <v>376</v>
      </c>
      <c r="D751" t="s">
        <v>377</v>
      </c>
      <c r="E751" t="s">
        <v>23</v>
      </c>
      <c r="F751">
        <v>3.78</v>
      </c>
      <c r="G751">
        <v>3559.3789999999999</v>
      </c>
      <c r="H751">
        <v>121498</v>
      </c>
      <c r="J751">
        <v>3559.3789999999999</v>
      </c>
      <c r="K751">
        <v>4</v>
      </c>
      <c r="L751">
        <v>4.4000000000000004</v>
      </c>
      <c r="M751">
        <v>10</v>
      </c>
      <c r="N751" t="s">
        <v>629</v>
      </c>
      <c r="O751" s="116">
        <v>45238</v>
      </c>
    </row>
    <row r="752" spans="1:15" x14ac:dyDescent="0.25">
      <c r="A752">
        <v>231</v>
      </c>
      <c r="B752">
        <v>231</v>
      </c>
      <c r="C752" t="s">
        <v>378</v>
      </c>
      <c r="D752" t="s">
        <v>379</v>
      </c>
      <c r="E752" t="s">
        <v>23</v>
      </c>
      <c r="F752">
        <v>3.78</v>
      </c>
      <c r="G752">
        <v>4010.53</v>
      </c>
      <c r="H752">
        <v>139009</v>
      </c>
      <c r="J752">
        <v>4010.53</v>
      </c>
      <c r="K752">
        <v>4</v>
      </c>
      <c r="L752">
        <v>4.96</v>
      </c>
      <c r="M752">
        <v>24</v>
      </c>
      <c r="N752" t="s">
        <v>629</v>
      </c>
      <c r="O752" s="116">
        <v>45238</v>
      </c>
    </row>
    <row r="753" spans="1:15" x14ac:dyDescent="0.25">
      <c r="A753">
        <v>232</v>
      </c>
      <c r="B753">
        <v>232</v>
      </c>
      <c r="C753" t="s">
        <v>380</v>
      </c>
      <c r="D753" t="s">
        <v>381</v>
      </c>
      <c r="E753" t="s">
        <v>23</v>
      </c>
      <c r="F753">
        <v>3.78</v>
      </c>
      <c r="G753">
        <v>4683.6440000000002</v>
      </c>
      <c r="H753">
        <v>161988</v>
      </c>
      <c r="J753">
        <v>4683.6440000000002</v>
      </c>
      <c r="K753">
        <v>4</v>
      </c>
      <c r="L753">
        <v>5.79</v>
      </c>
      <c r="M753">
        <v>44.8</v>
      </c>
      <c r="N753" t="s">
        <v>629</v>
      </c>
      <c r="O753" s="116">
        <v>45238</v>
      </c>
    </row>
    <row r="754" spans="1:15" x14ac:dyDescent="0.25">
      <c r="A754">
        <v>233</v>
      </c>
      <c r="B754">
        <v>233</v>
      </c>
      <c r="C754" t="s">
        <v>382</v>
      </c>
      <c r="D754" t="s">
        <v>383</v>
      </c>
      <c r="E754" t="s">
        <v>23</v>
      </c>
      <c r="F754">
        <v>3.78</v>
      </c>
      <c r="G754">
        <v>3473.6030000000001</v>
      </c>
      <c r="H754">
        <v>119313</v>
      </c>
      <c r="J754">
        <v>3473.6030000000001</v>
      </c>
      <c r="K754">
        <v>4</v>
      </c>
      <c r="L754">
        <v>4.29</v>
      </c>
      <c r="M754">
        <v>7.4</v>
      </c>
      <c r="N754" t="s">
        <v>629</v>
      </c>
      <c r="O754" s="116">
        <v>45238</v>
      </c>
    </row>
    <row r="755" spans="1:15" x14ac:dyDescent="0.25">
      <c r="A755">
        <v>234</v>
      </c>
      <c r="B755">
        <v>234</v>
      </c>
      <c r="C755" t="s">
        <v>384</v>
      </c>
      <c r="D755" t="s">
        <v>385</v>
      </c>
      <c r="E755" t="s">
        <v>23</v>
      </c>
      <c r="F755">
        <v>3.78</v>
      </c>
      <c r="G755">
        <v>3760.4749999999999</v>
      </c>
      <c r="H755">
        <v>129538</v>
      </c>
      <c r="J755">
        <v>3760.4749999999999</v>
      </c>
      <c r="K755">
        <v>4</v>
      </c>
      <c r="L755">
        <v>4.6500000000000004</v>
      </c>
      <c r="M755">
        <v>16.2</v>
      </c>
      <c r="N755" t="s">
        <v>629</v>
      </c>
      <c r="O755" s="116">
        <v>45238</v>
      </c>
    </row>
    <row r="756" spans="1:15" x14ac:dyDescent="0.25">
      <c r="A756">
        <v>235</v>
      </c>
      <c r="B756">
        <v>235</v>
      </c>
      <c r="C756" t="s">
        <v>386</v>
      </c>
      <c r="D756" t="s">
        <v>12</v>
      </c>
      <c r="E756" t="s">
        <v>12</v>
      </c>
      <c r="F756">
        <v>3.74</v>
      </c>
      <c r="G756">
        <v>1.9390000000000001</v>
      </c>
      <c r="H756">
        <v>70</v>
      </c>
      <c r="J756">
        <v>1.9390000000000001</v>
      </c>
      <c r="K756">
        <v>4</v>
      </c>
      <c r="L756">
        <v>0</v>
      </c>
      <c r="M756">
        <v>-99.9</v>
      </c>
      <c r="N756" t="s">
        <v>629</v>
      </c>
      <c r="O756" s="116">
        <v>45238</v>
      </c>
    </row>
    <row r="757" spans="1:15" x14ac:dyDescent="0.25">
      <c r="A757">
        <v>236</v>
      </c>
      <c r="B757">
        <v>236</v>
      </c>
      <c r="C757" t="s">
        <v>387</v>
      </c>
      <c r="D757" t="s">
        <v>388</v>
      </c>
      <c r="E757" t="s">
        <v>23</v>
      </c>
      <c r="F757">
        <v>3.77</v>
      </c>
      <c r="G757">
        <v>3804.5749999999998</v>
      </c>
      <c r="H757">
        <v>130640</v>
      </c>
      <c r="J757">
        <v>3804.5749999999998</v>
      </c>
      <c r="K757">
        <v>4</v>
      </c>
      <c r="L757">
        <v>4.7</v>
      </c>
      <c r="M757">
        <v>17.600000000000001</v>
      </c>
      <c r="N757" t="s">
        <v>629</v>
      </c>
      <c r="O757" s="116">
        <v>45238</v>
      </c>
    </row>
    <row r="758" spans="1:15" x14ac:dyDescent="0.25">
      <c r="A758">
        <v>237</v>
      </c>
      <c r="B758">
        <v>237</v>
      </c>
      <c r="C758" t="s">
        <v>389</v>
      </c>
      <c r="D758" t="s">
        <v>390</v>
      </c>
      <c r="E758" t="s">
        <v>23</v>
      </c>
      <c r="F758">
        <v>3.78</v>
      </c>
      <c r="G758">
        <v>3650.3670000000002</v>
      </c>
      <c r="H758">
        <v>127037</v>
      </c>
      <c r="J758">
        <v>3650.3670000000002</v>
      </c>
      <c r="K758">
        <v>4</v>
      </c>
      <c r="L758">
        <v>4.51</v>
      </c>
      <c r="M758">
        <v>12.8</v>
      </c>
      <c r="N758" t="s">
        <v>629</v>
      </c>
      <c r="O758" s="116">
        <v>45238</v>
      </c>
    </row>
    <row r="759" spans="1:15" x14ac:dyDescent="0.25">
      <c r="A759">
        <v>238</v>
      </c>
      <c r="B759">
        <v>238</v>
      </c>
      <c r="C759" t="s">
        <v>391</v>
      </c>
      <c r="D759" t="s">
        <v>392</v>
      </c>
      <c r="E759" t="s">
        <v>23</v>
      </c>
      <c r="F759">
        <v>3.78</v>
      </c>
      <c r="G759">
        <v>4028.4229999999998</v>
      </c>
      <c r="H759">
        <v>139652</v>
      </c>
      <c r="J759">
        <v>4028.4229999999998</v>
      </c>
      <c r="K759">
        <v>4</v>
      </c>
      <c r="L759">
        <v>4.9800000000000004</v>
      </c>
      <c r="M759">
        <v>24.5</v>
      </c>
      <c r="N759" t="s">
        <v>629</v>
      </c>
      <c r="O759" s="116">
        <v>45238</v>
      </c>
    </row>
    <row r="760" spans="1:15" x14ac:dyDescent="0.25">
      <c r="A760">
        <v>239</v>
      </c>
      <c r="B760">
        <v>239</v>
      </c>
      <c r="C760" t="s">
        <v>393</v>
      </c>
      <c r="D760" t="s">
        <v>394</v>
      </c>
      <c r="E760" t="s">
        <v>23</v>
      </c>
      <c r="F760">
        <v>3.78</v>
      </c>
      <c r="G760">
        <v>3605.6469999999999</v>
      </c>
      <c r="H760">
        <v>124797</v>
      </c>
      <c r="J760">
        <v>3605.6469999999999</v>
      </c>
      <c r="K760">
        <v>4</v>
      </c>
      <c r="L760">
        <v>4.46</v>
      </c>
      <c r="M760">
        <v>11.5</v>
      </c>
      <c r="N760" t="s">
        <v>629</v>
      </c>
      <c r="O760" s="116">
        <v>45238</v>
      </c>
    </row>
    <row r="761" spans="1:15" x14ac:dyDescent="0.25">
      <c r="A761">
        <v>240</v>
      </c>
      <c r="B761">
        <v>240</v>
      </c>
      <c r="C761" t="s">
        <v>395</v>
      </c>
      <c r="D761" t="s">
        <v>396</v>
      </c>
      <c r="E761" t="s">
        <v>23</v>
      </c>
      <c r="F761">
        <v>3.78</v>
      </c>
      <c r="G761">
        <v>3280.8380000000002</v>
      </c>
      <c r="H761">
        <v>113487</v>
      </c>
      <c r="J761">
        <v>3280.8380000000002</v>
      </c>
      <c r="K761">
        <v>4</v>
      </c>
      <c r="L761">
        <v>4.0599999999999996</v>
      </c>
      <c r="M761">
        <v>1.4</v>
      </c>
      <c r="N761" t="s">
        <v>629</v>
      </c>
      <c r="O761" s="116">
        <v>45238</v>
      </c>
    </row>
    <row r="762" spans="1:15" x14ac:dyDescent="0.25">
      <c r="A762">
        <v>241</v>
      </c>
      <c r="B762">
        <v>241</v>
      </c>
      <c r="C762" t="s">
        <v>397</v>
      </c>
      <c r="D762" t="s">
        <v>398</v>
      </c>
      <c r="E762" t="s">
        <v>23</v>
      </c>
      <c r="F762">
        <v>3.78</v>
      </c>
      <c r="G762">
        <v>3179.154</v>
      </c>
      <c r="H762">
        <v>110380</v>
      </c>
      <c r="J762">
        <v>3179.154</v>
      </c>
      <c r="K762">
        <v>4</v>
      </c>
      <c r="L762">
        <v>3.93</v>
      </c>
      <c r="M762">
        <v>-1.7</v>
      </c>
      <c r="N762" t="s">
        <v>629</v>
      </c>
      <c r="O762" s="116">
        <v>45238</v>
      </c>
    </row>
    <row r="763" spans="1:15" x14ac:dyDescent="0.25">
      <c r="A763">
        <v>242</v>
      </c>
      <c r="B763">
        <v>242</v>
      </c>
      <c r="C763" t="s">
        <v>399</v>
      </c>
      <c r="D763" t="s">
        <v>12</v>
      </c>
      <c r="E763" t="s">
        <v>12</v>
      </c>
      <c r="F763">
        <v>3.79</v>
      </c>
      <c r="G763">
        <v>0.26</v>
      </c>
      <c r="H763">
        <v>9</v>
      </c>
      <c r="J763">
        <v>0.26</v>
      </c>
      <c r="K763">
        <v>4</v>
      </c>
      <c r="L763">
        <v>0</v>
      </c>
      <c r="M763">
        <v>-100</v>
      </c>
      <c r="N763" t="s">
        <v>629</v>
      </c>
      <c r="O763" s="116">
        <v>45238</v>
      </c>
    </row>
    <row r="764" spans="1:15" x14ac:dyDescent="0.25">
      <c r="A764">
        <v>243</v>
      </c>
      <c r="B764">
        <v>243</v>
      </c>
      <c r="C764" t="s">
        <v>400</v>
      </c>
      <c r="D764" t="s">
        <v>47</v>
      </c>
      <c r="E764" t="s">
        <v>23</v>
      </c>
      <c r="F764">
        <v>3.78</v>
      </c>
      <c r="G764">
        <v>3753.7449999999999</v>
      </c>
      <c r="H764">
        <v>129845</v>
      </c>
      <c r="J764">
        <v>3753.7449999999999</v>
      </c>
      <c r="K764">
        <v>4</v>
      </c>
      <c r="L764">
        <v>4.6399999999999997</v>
      </c>
      <c r="M764">
        <v>16</v>
      </c>
      <c r="N764" t="s">
        <v>629</v>
      </c>
      <c r="O764" s="116">
        <v>45238</v>
      </c>
    </row>
    <row r="765" spans="1:15" x14ac:dyDescent="0.25">
      <c r="A765">
        <v>244</v>
      </c>
      <c r="B765">
        <v>244</v>
      </c>
      <c r="C765" t="s">
        <v>401</v>
      </c>
      <c r="D765" t="s">
        <v>12</v>
      </c>
      <c r="E765" t="s">
        <v>12</v>
      </c>
      <c r="K765">
        <v>4</v>
      </c>
      <c r="O765" s="116">
        <v>45238</v>
      </c>
    </row>
    <row r="766" spans="1:15" x14ac:dyDescent="0.25">
      <c r="A766">
        <v>245</v>
      </c>
      <c r="B766">
        <v>245</v>
      </c>
      <c r="C766" t="s">
        <v>402</v>
      </c>
      <c r="D766" t="s">
        <v>403</v>
      </c>
      <c r="E766" t="s">
        <v>23</v>
      </c>
      <c r="F766">
        <v>3.78</v>
      </c>
      <c r="G766">
        <v>4269.0860000000002</v>
      </c>
      <c r="H766">
        <v>147221</v>
      </c>
      <c r="J766">
        <v>4269.0860000000002</v>
      </c>
      <c r="K766">
        <v>4</v>
      </c>
      <c r="L766">
        <v>5.28</v>
      </c>
      <c r="M766">
        <v>32</v>
      </c>
      <c r="N766" t="s">
        <v>629</v>
      </c>
      <c r="O766" s="116">
        <v>45238</v>
      </c>
    </row>
    <row r="767" spans="1:15" x14ac:dyDescent="0.25">
      <c r="A767">
        <v>246</v>
      </c>
      <c r="B767">
        <v>246</v>
      </c>
      <c r="C767" t="s">
        <v>404</v>
      </c>
      <c r="D767" t="s">
        <v>405</v>
      </c>
      <c r="E767" t="s">
        <v>23</v>
      </c>
      <c r="F767">
        <v>3.78</v>
      </c>
      <c r="G767">
        <v>4165.8540000000003</v>
      </c>
      <c r="H767">
        <v>143861</v>
      </c>
      <c r="J767">
        <v>4165.8540000000003</v>
      </c>
      <c r="K767">
        <v>4</v>
      </c>
      <c r="L767">
        <v>5.15</v>
      </c>
      <c r="M767">
        <v>28.8</v>
      </c>
      <c r="N767" t="s">
        <v>629</v>
      </c>
      <c r="O767" s="116">
        <v>45238</v>
      </c>
    </row>
    <row r="768" spans="1:15" x14ac:dyDescent="0.25">
      <c r="A768">
        <v>247</v>
      </c>
      <c r="B768">
        <v>247</v>
      </c>
      <c r="C768" t="s">
        <v>406</v>
      </c>
      <c r="D768" t="s">
        <v>407</v>
      </c>
      <c r="E768" t="s">
        <v>23</v>
      </c>
      <c r="F768">
        <v>3.78</v>
      </c>
      <c r="G768">
        <v>4105.7430000000004</v>
      </c>
      <c r="H768">
        <v>139697</v>
      </c>
      <c r="J768">
        <v>4105.7430000000004</v>
      </c>
      <c r="K768">
        <v>4</v>
      </c>
      <c r="L768">
        <v>5.08</v>
      </c>
      <c r="M768">
        <v>26.9</v>
      </c>
      <c r="N768" t="s">
        <v>629</v>
      </c>
      <c r="O768" s="116">
        <v>45238</v>
      </c>
    </row>
    <row r="769" spans="1:15" x14ac:dyDescent="0.25">
      <c r="A769">
        <v>248</v>
      </c>
      <c r="B769">
        <v>248</v>
      </c>
      <c r="C769" t="s">
        <v>408</v>
      </c>
      <c r="D769" t="s">
        <v>409</v>
      </c>
      <c r="E769" t="s">
        <v>23</v>
      </c>
      <c r="F769">
        <v>3.78</v>
      </c>
      <c r="G769">
        <v>4091.5210000000002</v>
      </c>
      <c r="H769">
        <v>141866</v>
      </c>
      <c r="J769">
        <v>4091.5210000000002</v>
      </c>
      <c r="K769">
        <v>4</v>
      </c>
      <c r="L769">
        <v>5.0599999999999996</v>
      </c>
      <c r="M769">
        <v>26.5</v>
      </c>
      <c r="N769" t="s">
        <v>629</v>
      </c>
      <c r="O769" s="116">
        <v>45238</v>
      </c>
    </row>
    <row r="770" spans="1:15" x14ac:dyDescent="0.25">
      <c r="A770">
        <v>249</v>
      </c>
      <c r="B770">
        <v>249</v>
      </c>
      <c r="C770" t="s">
        <v>410</v>
      </c>
      <c r="D770" t="s">
        <v>411</v>
      </c>
      <c r="E770" t="s">
        <v>23</v>
      </c>
      <c r="F770">
        <v>3.78</v>
      </c>
      <c r="G770">
        <v>3699.73</v>
      </c>
      <c r="H770">
        <v>127092</v>
      </c>
      <c r="J770">
        <v>3699.73</v>
      </c>
      <c r="K770">
        <v>4</v>
      </c>
      <c r="L770">
        <v>4.57</v>
      </c>
      <c r="M770">
        <v>14.4</v>
      </c>
      <c r="N770" t="s">
        <v>629</v>
      </c>
      <c r="O770" s="116">
        <v>45238</v>
      </c>
    </row>
    <row r="771" spans="1:15" x14ac:dyDescent="0.25">
      <c r="A771">
        <v>250</v>
      </c>
      <c r="B771">
        <v>250</v>
      </c>
      <c r="C771" t="s">
        <v>412</v>
      </c>
      <c r="D771" t="s">
        <v>413</v>
      </c>
      <c r="E771" t="s">
        <v>23</v>
      </c>
      <c r="F771">
        <v>3.78</v>
      </c>
      <c r="G771">
        <v>3781.3789999999999</v>
      </c>
      <c r="H771">
        <v>130088</v>
      </c>
      <c r="J771">
        <v>3781.3789999999999</v>
      </c>
      <c r="K771">
        <v>4</v>
      </c>
      <c r="L771">
        <v>4.68</v>
      </c>
      <c r="M771">
        <v>16.899999999999999</v>
      </c>
      <c r="N771" t="s">
        <v>629</v>
      </c>
      <c r="O771" s="116">
        <v>45238</v>
      </c>
    </row>
    <row r="772" spans="1:15" x14ac:dyDescent="0.25">
      <c r="A772">
        <v>251</v>
      </c>
      <c r="B772">
        <v>251</v>
      </c>
      <c r="C772" t="s">
        <v>414</v>
      </c>
      <c r="D772" t="s">
        <v>12</v>
      </c>
      <c r="E772" t="s">
        <v>12</v>
      </c>
      <c r="K772">
        <v>4</v>
      </c>
      <c r="O772" s="116">
        <v>45238</v>
      </c>
    </row>
    <row r="773" spans="1:15" x14ac:dyDescent="0.25">
      <c r="A773">
        <v>252</v>
      </c>
      <c r="B773">
        <v>252</v>
      </c>
      <c r="C773" t="s">
        <v>415</v>
      </c>
      <c r="D773" t="s">
        <v>12</v>
      </c>
      <c r="E773" t="s">
        <v>12</v>
      </c>
      <c r="K773">
        <v>4</v>
      </c>
      <c r="O773" s="116">
        <v>45238</v>
      </c>
    </row>
    <row r="774" spans="1:15" x14ac:dyDescent="0.25">
      <c r="A774">
        <v>253</v>
      </c>
      <c r="B774">
        <v>253</v>
      </c>
      <c r="C774" t="s">
        <v>416</v>
      </c>
      <c r="D774" t="s">
        <v>12</v>
      </c>
      <c r="E774" t="s">
        <v>12</v>
      </c>
      <c r="K774">
        <v>4</v>
      </c>
      <c r="O774" s="116">
        <v>45238</v>
      </c>
    </row>
    <row r="776" spans="1:15" x14ac:dyDescent="0.25">
      <c r="A776" t="s">
        <v>634</v>
      </c>
    </row>
    <row r="778" spans="1:15" x14ac:dyDescent="0.25">
      <c r="B778" t="s">
        <v>626</v>
      </c>
      <c r="C778" t="s">
        <v>0</v>
      </c>
      <c r="D778" t="s">
        <v>1</v>
      </c>
      <c r="E778" t="s">
        <v>2</v>
      </c>
      <c r="F778" t="s">
        <v>3</v>
      </c>
      <c r="G778" t="s">
        <v>4</v>
      </c>
      <c r="H778" t="s">
        <v>5</v>
      </c>
      <c r="I778" t="s">
        <v>6</v>
      </c>
      <c r="J778" t="s">
        <v>7</v>
      </c>
      <c r="K778" t="s">
        <v>8</v>
      </c>
      <c r="L778" t="s">
        <v>9</v>
      </c>
      <c r="M778" t="s">
        <v>10</v>
      </c>
      <c r="N778" t="s">
        <v>627</v>
      </c>
      <c r="O778" t="s">
        <v>628</v>
      </c>
    </row>
    <row r="779" spans="1:15" x14ac:dyDescent="0.25">
      <c r="A779">
        <v>1</v>
      </c>
      <c r="B779">
        <v>1</v>
      </c>
      <c r="C779" t="s">
        <v>11</v>
      </c>
      <c r="D779" t="s">
        <v>12</v>
      </c>
      <c r="E779" t="s">
        <v>12</v>
      </c>
      <c r="F779">
        <v>3.86</v>
      </c>
      <c r="G779">
        <v>1311.7739999999999</v>
      </c>
      <c r="H779">
        <v>28378</v>
      </c>
      <c r="N779" t="s">
        <v>629</v>
      </c>
      <c r="O779" s="116">
        <v>45236</v>
      </c>
    </row>
    <row r="780" spans="1:15" x14ac:dyDescent="0.25">
      <c r="A780">
        <v>2</v>
      </c>
      <c r="B780">
        <v>2</v>
      </c>
      <c r="C780" t="s">
        <v>13</v>
      </c>
      <c r="D780" t="s">
        <v>12</v>
      </c>
      <c r="E780" t="s">
        <v>12</v>
      </c>
      <c r="F780">
        <v>3.86</v>
      </c>
      <c r="G780">
        <v>881.125</v>
      </c>
      <c r="H780">
        <v>16293</v>
      </c>
      <c r="N780" t="s">
        <v>629</v>
      </c>
      <c r="O780" s="116">
        <v>45236</v>
      </c>
    </row>
    <row r="781" spans="1:15" x14ac:dyDescent="0.25">
      <c r="A781">
        <v>3</v>
      </c>
      <c r="B781">
        <v>3</v>
      </c>
      <c r="C781" t="s">
        <v>14</v>
      </c>
      <c r="D781" t="s">
        <v>12</v>
      </c>
      <c r="E781" t="s">
        <v>12</v>
      </c>
      <c r="F781">
        <v>3.85</v>
      </c>
      <c r="G781">
        <v>721.97500000000002</v>
      </c>
      <c r="H781">
        <v>14600</v>
      </c>
      <c r="I781">
        <v>5.359</v>
      </c>
      <c r="J781">
        <v>538.88800000000003</v>
      </c>
      <c r="L781">
        <v>1528.2</v>
      </c>
      <c r="N781" t="s">
        <v>629</v>
      </c>
      <c r="O781" s="116">
        <v>45236</v>
      </c>
    </row>
    <row r="782" spans="1:15" x14ac:dyDescent="0.25">
      <c r="A782">
        <v>4</v>
      </c>
      <c r="B782">
        <v>4</v>
      </c>
      <c r="C782" t="s">
        <v>15</v>
      </c>
      <c r="D782" t="s">
        <v>16</v>
      </c>
      <c r="E782" t="s">
        <v>12</v>
      </c>
      <c r="F782">
        <v>3.85</v>
      </c>
      <c r="G782">
        <v>607.95799999999997</v>
      </c>
      <c r="H782">
        <v>11669</v>
      </c>
      <c r="I782">
        <v>0.63800000000000001</v>
      </c>
      <c r="J782">
        <v>3811.6489999999999</v>
      </c>
      <c r="L782">
        <v>10811.72</v>
      </c>
      <c r="N782" t="s">
        <v>629</v>
      </c>
      <c r="O782" s="116">
        <v>45236</v>
      </c>
    </row>
    <row r="783" spans="1:15" x14ac:dyDescent="0.25">
      <c r="A783">
        <v>5</v>
      </c>
      <c r="B783">
        <v>5</v>
      </c>
      <c r="C783" t="s">
        <v>17</v>
      </c>
      <c r="D783" t="s">
        <v>18</v>
      </c>
      <c r="E783" t="s">
        <v>12</v>
      </c>
      <c r="F783">
        <v>3.86</v>
      </c>
      <c r="G783">
        <v>475.916</v>
      </c>
      <c r="H783">
        <v>8865</v>
      </c>
      <c r="N783" t="s">
        <v>629</v>
      </c>
      <c r="O783" s="116">
        <v>45236</v>
      </c>
    </row>
    <row r="784" spans="1:15" x14ac:dyDescent="0.25">
      <c r="A784">
        <v>6</v>
      </c>
      <c r="B784">
        <v>6</v>
      </c>
      <c r="C784" t="s">
        <v>19</v>
      </c>
      <c r="D784" t="s">
        <v>12</v>
      </c>
      <c r="E784" t="s">
        <v>12</v>
      </c>
      <c r="I784">
        <v>13.111000000000001</v>
      </c>
      <c r="O784" s="116">
        <v>45236</v>
      </c>
    </row>
    <row r="785" spans="1:15" x14ac:dyDescent="0.25">
      <c r="A785">
        <v>7</v>
      </c>
      <c r="B785">
        <v>7</v>
      </c>
      <c r="C785" t="s">
        <v>20</v>
      </c>
      <c r="D785" t="s">
        <v>12</v>
      </c>
      <c r="E785" t="s">
        <v>12</v>
      </c>
      <c r="F785">
        <v>3.85</v>
      </c>
      <c r="G785">
        <v>443.10500000000002</v>
      </c>
      <c r="H785">
        <v>9101</v>
      </c>
      <c r="N785" t="s">
        <v>629</v>
      </c>
      <c r="O785" s="116">
        <v>45236</v>
      </c>
    </row>
    <row r="786" spans="1:15" x14ac:dyDescent="0.25">
      <c r="A786">
        <v>8</v>
      </c>
      <c r="B786">
        <v>8</v>
      </c>
      <c r="C786" t="s">
        <v>21</v>
      </c>
      <c r="D786" t="s">
        <v>22</v>
      </c>
      <c r="E786" t="s">
        <v>23</v>
      </c>
      <c r="F786">
        <v>3.81</v>
      </c>
      <c r="G786">
        <v>1564.92</v>
      </c>
      <c r="H786">
        <v>41924</v>
      </c>
      <c r="I786">
        <v>75194.047000000006</v>
      </c>
      <c r="J786">
        <v>8.3000000000000004E-2</v>
      </c>
      <c r="K786">
        <v>0.17499999999999999</v>
      </c>
      <c r="N786" t="s">
        <v>630</v>
      </c>
      <c r="O786" s="116">
        <v>45236</v>
      </c>
    </row>
    <row r="787" spans="1:15" x14ac:dyDescent="0.25">
      <c r="A787">
        <v>9</v>
      </c>
      <c r="B787">
        <v>9</v>
      </c>
      <c r="C787" t="s">
        <v>24</v>
      </c>
      <c r="D787" t="s">
        <v>25</v>
      </c>
      <c r="E787" t="s">
        <v>23</v>
      </c>
      <c r="F787">
        <v>3.81</v>
      </c>
      <c r="G787">
        <v>2451.1840000000002</v>
      </c>
      <c r="H787">
        <v>72295</v>
      </c>
      <c r="I787">
        <v>75489.937999999995</v>
      </c>
      <c r="J787">
        <v>0.13</v>
      </c>
      <c r="K787">
        <v>0.28100000000000003</v>
      </c>
      <c r="N787" t="s">
        <v>630</v>
      </c>
      <c r="O787" s="116">
        <v>45236</v>
      </c>
    </row>
    <row r="788" spans="1:15" x14ac:dyDescent="0.25">
      <c r="A788">
        <v>10</v>
      </c>
      <c r="B788">
        <v>10</v>
      </c>
      <c r="C788" t="s">
        <v>26</v>
      </c>
      <c r="D788" t="s">
        <v>27</v>
      </c>
      <c r="E788" t="s">
        <v>23</v>
      </c>
      <c r="F788">
        <v>3.81</v>
      </c>
      <c r="G788">
        <v>3388.9279999999999</v>
      </c>
      <c r="H788">
        <v>104660</v>
      </c>
      <c r="I788">
        <v>66257.366999999998</v>
      </c>
      <c r="J788">
        <v>0.20499999999999999</v>
      </c>
      <c r="K788">
        <v>0.44400000000000001</v>
      </c>
      <c r="L788">
        <v>0.17</v>
      </c>
      <c r="M788">
        <v>-62.2</v>
      </c>
      <c r="N788" t="s">
        <v>629</v>
      </c>
      <c r="O788" s="116">
        <v>45236</v>
      </c>
    </row>
    <row r="789" spans="1:15" x14ac:dyDescent="0.25">
      <c r="A789">
        <v>11</v>
      </c>
      <c r="B789">
        <v>11</v>
      </c>
      <c r="C789" t="s">
        <v>28</v>
      </c>
      <c r="D789" t="s">
        <v>29</v>
      </c>
      <c r="E789" t="s">
        <v>23</v>
      </c>
      <c r="F789">
        <v>3.8</v>
      </c>
      <c r="G789">
        <v>4601.3879999999999</v>
      </c>
      <c r="H789">
        <v>140744</v>
      </c>
      <c r="I789">
        <v>73904.593999999997</v>
      </c>
      <c r="J789">
        <v>0.249</v>
      </c>
      <c r="K789">
        <v>0.71299999999999997</v>
      </c>
      <c r="L789">
        <v>0.28999999999999998</v>
      </c>
      <c r="M789">
        <v>-58.8</v>
      </c>
      <c r="N789" t="s">
        <v>629</v>
      </c>
      <c r="O789" s="116">
        <v>45236</v>
      </c>
    </row>
    <row r="790" spans="1:15" x14ac:dyDescent="0.25">
      <c r="A790">
        <v>12</v>
      </c>
      <c r="B790">
        <v>12</v>
      </c>
      <c r="C790" t="s">
        <v>30</v>
      </c>
      <c r="D790" t="s">
        <v>31</v>
      </c>
      <c r="E790" t="s">
        <v>23</v>
      </c>
      <c r="F790">
        <v>3.8</v>
      </c>
      <c r="G790">
        <v>8336.5810000000001</v>
      </c>
      <c r="H790">
        <v>273803</v>
      </c>
      <c r="I790">
        <v>72824.062999999995</v>
      </c>
      <c r="J790">
        <v>0.45800000000000002</v>
      </c>
      <c r="K790">
        <v>1.1379999999999999</v>
      </c>
      <c r="L790">
        <v>0.89</v>
      </c>
      <c r="M790">
        <v>-22.1</v>
      </c>
      <c r="N790" t="s">
        <v>629</v>
      </c>
      <c r="O790" s="116">
        <v>45236</v>
      </c>
    </row>
    <row r="791" spans="1:15" x14ac:dyDescent="0.25">
      <c r="A791">
        <v>13</v>
      </c>
      <c r="B791">
        <v>13</v>
      </c>
      <c r="C791" t="s">
        <v>32</v>
      </c>
      <c r="D791" t="s">
        <v>33</v>
      </c>
      <c r="E791" t="s">
        <v>34</v>
      </c>
      <c r="F791">
        <v>3.8</v>
      </c>
      <c r="G791">
        <v>11641.195</v>
      </c>
      <c r="H791">
        <v>382511</v>
      </c>
      <c r="I791">
        <v>68219.304999999993</v>
      </c>
      <c r="J791">
        <v>0.68300000000000005</v>
      </c>
      <c r="K791">
        <v>1.825</v>
      </c>
      <c r="L791">
        <v>1.52</v>
      </c>
      <c r="M791">
        <v>-16.5</v>
      </c>
      <c r="N791" t="s">
        <v>629</v>
      </c>
      <c r="O791" s="116">
        <v>45236</v>
      </c>
    </row>
    <row r="792" spans="1:15" x14ac:dyDescent="0.25">
      <c r="A792">
        <v>14</v>
      </c>
      <c r="B792">
        <v>14</v>
      </c>
      <c r="C792" t="s">
        <v>35</v>
      </c>
      <c r="D792" t="s">
        <v>12</v>
      </c>
      <c r="E792" t="s">
        <v>12</v>
      </c>
      <c r="I792">
        <v>3.806</v>
      </c>
      <c r="O792" s="116">
        <v>45236</v>
      </c>
    </row>
    <row r="793" spans="1:15" x14ac:dyDescent="0.25">
      <c r="A793">
        <v>15</v>
      </c>
      <c r="B793">
        <v>15</v>
      </c>
      <c r="C793" t="s">
        <v>36</v>
      </c>
      <c r="D793" t="s">
        <v>37</v>
      </c>
      <c r="E793" t="s">
        <v>34</v>
      </c>
      <c r="F793">
        <v>3.81</v>
      </c>
      <c r="G793">
        <v>21097.493999999999</v>
      </c>
      <c r="H793">
        <v>703071</v>
      </c>
      <c r="I793">
        <v>64042.156000000003</v>
      </c>
      <c r="J793">
        <v>1.3180000000000001</v>
      </c>
      <c r="K793">
        <v>2.919</v>
      </c>
      <c r="L793">
        <v>3.33</v>
      </c>
      <c r="M793">
        <v>13.9</v>
      </c>
      <c r="N793" t="s">
        <v>629</v>
      </c>
      <c r="O793" s="116">
        <v>45236</v>
      </c>
    </row>
    <row r="794" spans="1:15" x14ac:dyDescent="0.25">
      <c r="A794">
        <v>16</v>
      </c>
      <c r="B794">
        <v>16</v>
      </c>
      <c r="C794" t="s">
        <v>38</v>
      </c>
      <c r="D794" t="s">
        <v>39</v>
      </c>
      <c r="E794" t="s">
        <v>34</v>
      </c>
      <c r="F794">
        <v>3.81</v>
      </c>
      <c r="G794">
        <v>29158.405999999999</v>
      </c>
      <c r="H794">
        <v>967248</v>
      </c>
      <c r="I794">
        <v>65068.902000000002</v>
      </c>
      <c r="J794">
        <v>1.792</v>
      </c>
      <c r="K794">
        <v>4.6689999999999996</v>
      </c>
      <c r="L794">
        <v>4.67</v>
      </c>
      <c r="M794">
        <v>0.1</v>
      </c>
      <c r="N794" t="s">
        <v>629</v>
      </c>
      <c r="O794" s="116">
        <v>45236</v>
      </c>
    </row>
    <row r="795" spans="1:15" x14ac:dyDescent="0.25">
      <c r="A795">
        <v>17</v>
      </c>
      <c r="B795">
        <v>17</v>
      </c>
      <c r="C795" t="s">
        <v>40</v>
      </c>
      <c r="D795" t="s">
        <v>41</v>
      </c>
      <c r="E795" t="s">
        <v>34</v>
      </c>
      <c r="F795">
        <v>3.81</v>
      </c>
      <c r="G795">
        <v>48933.699000000001</v>
      </c>
      <c r="H795">
        <v>1647090</v>
      </c>
      <c r="I795">
        <v>70109.062999999995</v>
      </c>
      <c r="J795">
        <v>2.7919999999999998</v>
      </c>
      <c r="K795">
        <v>7.45</v>
      </c>
      <c r="L795">
        <v>7.51</v>
      </c>
      <c r="M795">
        <v>0.8</v>
      </c>
      <c r="N795" t="s">
        <v>629</v>
      </c>
      <c r="O795" s="116">
        <v>45236</v>
      </c>
    </row>
    <row r="796" spans="1:15" x14ac:dyDescent="0.25">
      <c r="A796">
        <v>18</v>
      </c>
      <c r="B796">
        <v>18</v>
      </c>
      <c r="C796" t="s">
        <v>42</v>
      </c>
      <c r="D796" t="s">
        <v>43</v>
      </c>
      <c r="E796" t="s">
        <v>34</v>
      </c>
      <c r="F796">
        <v>3.81</v>
      </c>
      <c r="G796">
        <v>79207.258000000002</v>
      </c>
      <c r="H796">
        <v>2656081</v>
      </c>
      <c r="I796">
        <v>69572.929999999993</v>
      </c>
      <c r="J796">
        <v>4.5540000000000003</v>
      </c>
      <c r="K796">
        <v>11.875</v>
      </c>
      <c r="L796">
        <v>12.5</v>
      </c>
      <c r="M796">
        <v>5.3</v>
      </c>
      <c r="N796" t="s">
        <v>629</v>
      </c>
      <c r="O796" s="116">
        <v>45236</v>
      </c>
    </row>
    <row r="797" spans="1:15" x14ac:dyDescent="0.25">
      <c r="A797">
        <v>19</v>
      </c>
      <c r="B797">
        <v>19</v>
      </c>
      <c r="C797" t="s">
        <v>44</v>
      </c>
      <c r="D797" t="s">
        <v>45</v>
      </c>
      <c r="E797" t="s">
        <v>34</v>
      </c>
      <c r="F797">
        <v>3.81</v>
      </c>
      <c r="G797">
        <v>161645.31299999999</v>
      </c>
      <c r="H797">
        <v>5450768</v>
      </c>
      <c r="I797">
        <v>72849.406000000003</v>
      </c>
      <c r="J797">
        <v>8.8759999999999994</v>
      </c>
      <c r="K797">
        <v>19.125</v>
      </c>
      <c r="L797">
        <v>24.76</v>
      </c>
      <c r="M797">
        <v>29.5</v>
      </c>
      <c r="N797" t="s">
        <v>629</v>
      </c>
      <c r="O797" s="116">
        <v>45236</v>
      </c>
    </row>
    <row r="798" spans="1:15" x14ac:dyDescent="0.25">
      <c r="A798">
        <v>20</v>
      </c>
      <c r="B798">
        <v>20</v>
      </c>
      <c r="C798" t="s">
        <v>46</v>
      </c>
      <c r="D798" t="s">
        <v>47</v>
      </c>
      <c r="E798" t="s">
        <v>34</v>
      </c>
      <c r="F798">
        <v>3.8</v>
      </c>
      <c r="G798">
        <v>217131.609</v>
      </c>
      <c r="H798">
        <v>7364952</v>
      </c>
      <c r="I798">
        <v>60371.940999999999</v>
      </c>
      <c r="J798">
        <v>14.385999999999999</v>
      </c>
      <c r="K798">
        <v>30.5</v>
      </c>
      <c r="L798">
        <v>40.4</v>
      </c>
      <c r="M798">
        <v>32.4</v>
      </c>
      <c r="N798" t="s">
        <v>629</v>
      </c>
      <c r="O798" s="116">
        <v>45236</v>
      </c>
    </row>
    <row r="799" spans="1:15" x14ac:dyDescent="0.25">
      <c r="A799">
        <v>21</v>
      </c>
      <c r="B799">
        <v>21</v>
      </c>
      <c r="C799" t="s">
        <v>48</v>
      </c>
      <c r="D799" t="s">
        <v>12</v>
      </c>
      <c r="E799" t="s">
        <v>12</v>
      </c>
      <c r="F799">
        <v>3.85</v>
      </c>
      <c r="G799">
        <v>265.89100000000002</v>
      </c>
      <c r="H799">
        <v>4687</v>
      </c>
      <c r="I799">
        <v>7.8689999999999998</v>
      </c>
      <c r="J799">
        <v>135.15899999999999</v>
      </c>
      <c r="L799">
        <v>382.98</v>
      </c>
      <c r="N799" t="s">
        <v>629</v>
      </c>
      <c r="O799" s="116">
        <v>45236</v>
      </c>
    </row>
    <row r="800" spans="1:15" x14ac:dyDescent="0.25">
      <c r="A800">
        <v>22</v>
      </c>
      <c r="B800">
        <v>22</v>
      </c>
      <c r="C800" t="s">
        <v>49</v>
      </c>
      <c r="D800" t="s">
        <v>50</v>
      </c>
      <c r="E800" t="s">
        <v>34</v>
      </c>
      <c r="F800">
        <v>3.81</v>
      </c>
      <c r="G800">
        <v>279932.93800000002</v>
      </c>
      <c r="H800">
        <v>9373593</v>
      </c>
      <c r="I800">
        <v>64329.785000000003</v>
      </c>
      <c r="J800">
        <v>17.405999999999999</v>
      </c>
      <c r="K800">
        <v>48.75</v>
      </c>
      <c r="L800">
        <v>48.96</v>
      </c>
      <c r="M800">
        <v>0.4</v>
      </c>
      <c r="N800" t="s">
        <v>629</v>
      </c>
      <c r="O800" s="116">
        <v>45236</v>
      </c>
    </row>
    <row r="801" spans="1:15" x14ac:dyDescent="0.25">
      <c r="A801">
        <v>23</v>
      </c>
      <c r="B801">
        <v>23</v>
      </c>
      <c r="C801" t="s">
        <v>51</v>
      </c>
      <c r="D801" t="s">
        <v>52</v>
      </c>
      <c r="E801" t="s">
        <v>34</v>
      </c>
      <c r="F801">
        <v>3.81</v>
      </c>
      <c r="G801">
        <v>510067.34399999998</v>
      </c>
      <c r="H801">
        <v>17057968</v>
      </c>
      <c r="I801">
        <v>72004.906000000003</v>
      </c>
      <c r="J801">
        <v>28.335000000000001</v>
      </c>
      <c r="K801">
        <v>78.125</v>
      </c>
      <c r="L801">
        <v>79.959999999999994</v>
      </c>
      <c r="M801">
        <v>2.4</v>
      </c>
      <c r="N801" t="s">
        <v>629</v>
      </c>
      <c r="O801" s="116">
        <v>45236</v>
      </c>
    </row>
    <row r="802" spans="1:15" x14ac:dyDescent="0.25">
      <c r="A802">
        <v>24</v>
      </c>
      <c r="B802">
        <v>24</v>
      </c>
      <c r="C802" t="s">
        <v>53</v>
      </c>
      <c r="D802" t="s">
        <v>54</v>
      </c>
      <c r="E802" t="s">
        <v>34</v>
      </c>
      <c r="F802">
        <v>3.81</v>
      </c>
      <c r="G802">
        <v>653154.375</v>
      </c>
      <c r="H802">
        <v>22047396</v>
      </c>
      <c r="I802">
        <v>67768.187999999995</v>
      </c>
      <c r="J802">
        <v>38.552</v>
      </c>
      <c r="K802">
        <v>125</v>
      </c>
      <c r="L802">
        <v>108.94</v>
      </c>
      <c r="M802">
        <v>-12.8</v>
      </c>
      <c r="N802" t="s">
        <v>629</v>
      </c>
      <c r="O802" s="116">
        <v>45236</v>
      </c>
    </row>
    <row r="803" spans="1:15" x14ac:dyDescent="0.25">
      <c r="A803">
        <v>25</v>
      </c>
      <c r="B803">
        <v>25</v>
      </c>
      <c r="C803" t="s">
        <v>55</v>
      </c>
      <c r="D803" t="s">
        <v>56</v>
      </c>
      <c r="E803" t="s">
        <v>23</v>
      </c>
      <c r="F803">
        <v>3.81</v>
      </c>
      <c r="G803">
        <v>1079783.75</v>
      </c>
      <c r="H803">
        <v>36050296</v>
      </c>
      <c r="I803">
        <v>89323.164000000004</v>
      </c>
      <c r="J803">
        <v>48.353999999999999</v>
      </c>
      <c r="K803">
        <v>200</v>
      </c>
      <c r="L803">
        <v>136.75</v>
      </c>
      <c r="M803">
        <v>-31.6</v>
      </c>
      <c r="N803" t="s">
        <v>629</v>
      </c>
      <c r="O803" s="116">
        <v>45236</v>
      </c>
    </row>
    <row r="804" spans="1:15" x14ac:dyDescent="0.25">
      <c r="A804">
        <v>26</v>
      </c>
      <c r="B804">
        <v>26</v>
      </c>
      <c r="C804" t="s">
        <v>57</v>
      </c>
      <c r="D804" t="s">
        <v>58</v>
      </c>
      <c r="E804" t="s">
        <v>23</v>
      </c>
      <c r="F804">
        <v>3.81</v>
      </c>
      <c r="G804">
        <v>1637311</v>
      </c>
      <c r="H804">
        <v>54934608</v>
      </c>
      <c r="I804">
        <v>75562.414000000004</v>
      </c>
      <c r="J804">
        <v>86.673000000000002</v>
      </c>
      <c r="K804">
        <v>325.625</v>
      </c>
      <c r="L804">
        <v>245.44</v>
      </c>
      <c r="M804">
        <v>-24.6</v>
      </c>
      <c r="N804" t="s">
        <v>629</v>
      </c>
      <c r="O804" s="116">
        <v>45236</v>
      </c>
    </row>
    <row r="805" spans="1:15" x14ac:dyDescent="0.25">
      <c r="A805">
        <v>27</v>
      </c>
      <c r="B805">
        <v>27</v>
      </c>
      <c r="C805" t="s">
        <v>59</v>
      </c>
      <c r="D805" t="s">
        <v>16</v>
      </c>
      <c r="E805" t="s">
        <v>12</v>
      </c>
      <c r="O805" s="116">
        <v>45236</v>
      </c>
    </row>
    <row r="806" spans="1:15" x14ac:dyDescent="0.25">
      <c r="A806">
        <v>28</v>
      </c>
      <c r="B806">
        <v>28</v>
      </c>
      <c r="C806" t="s">
        <v>60</v>
      </c>
      <c r="D806" t="s">
        <v>18</v>
      </c>
      <c r="E806" t="s">
        <v>12</v>
      </c>
      <c r="F806">
        <v>3.86</v>
      </c>
      <c r="G806">
        <v>244.642</v>
      </c>
      <c r="H806">
        <v>4634</v>
      </c>
      <c r="I806">
        <v>9.577</v>
      </c>
      <c r="J806">
        <v>102.179</v>
      </c>
      <c r="L806">
        <v>289.43</v>
      </c>
      <c r="N806" t="s">
        <v>629</v>
      </c>
      <c r="O806" s="116">
        <v>45236</v>
      </c>
    </row>
    <row r="807" spans="1:15" x14ac:dyDescent="0.25">
      <c r="A807">
        <v>29</v>
      </c>
      <c r="B807">
        <v>29</v>
      </c>
      <c r="C807" t="s">
        <v>61</v>
      </c>
      <c r="D807" t="s">
        <v>29</v>
      </c>
      <c r="E807" t="s">
        <v>23</v>
      </c>
      <c r="F807">
        <v>3.81</v>
      </c>
      <c r="G807">
        <v>4751.3149999999996</v>
      </c>
      <c r="H807">
        <v>151755</v>
      </c>
      <c r="I807">
        <v>72754.593999999997</v>
      </c>
      <c r="J807">
        <v>0.26100000000000001</v>
      </c>
      <c r="K807">
        <v>0.71299999999999997</v>
      </c>
      <c r="L807">
        <v>0.33</v>
      </c>
      <c r="M807">
        <v>-53.9</v>
      </c>
      <c r="N807" t="s">
        <v>629</v>
      </c>
      <c r="O807" s="116">
        <v>45236</v>
      </c>
    </row>
    <row r="808" spans="1:15" x14ac:dyDescent="0.25">
      <c r="A808">
        <v>30</v>
      </c>
      <c r="B808">
        <v>30</v>
      </c>
      <c r="C808" t="s">
        <v>62</v>
      </c>
      <c r="D808" t="s">
        <v>31</v>
      </c>
      <c r="E808" t="s">
        <v>23</v>
      </c>
      <c r="F808">
        <v>3.81</v>
      </c>
      <c r="G808">
        <v>6234.799</v>
      </c>
      <c r="H808">
        <v>201623</v>
      </c>
      <c r="I808">
        <v>67752.633000000002</v>
      </c>
      <c r="J808">
        <v>0.36799999999999999</v>
      </c>
      <c r="K808">
        <v>1.1379999999999999</v>
      </c>
      <c r="L808">
        <v>0.63</v>
      </c>
      <c r="M808">
        <v>-44.5</v>
      </c>
      <c r="N808" t="s">
        <v>629</v>
      </c>
      <c r="O808" s="116">
        <v>45236</v>
      </c>
    </row>
    <row r="809" spans="1:15" x14ac:dyDescent="0.25">
      <c r="A809">
        <v>31</v>
      </c>
      <c r="B809">
        <v>31</v>
      </c>
      <c r="C809" t="s">
        <v>63</v>
      </c>
      <c r="D809" t="s">
        <v>33</v>
      </c>
      <c r="E809" t="s">
        <v>34</v>
      </c>
      <c r="F809">
        <v>3.81</v>
      </c>
      <c r="G809">
        <v>10848.09</v>
      </c>
      <c r="H809">
        <v>359772</v>
      </c>
      <c r="I809">
        <v>65001.292999999998</v>
      </c>
      <c r="J809">
        <v>0.66800000000000004</v>
      </c>
      <c r="K809">
        <v>1.825</v>
      </c>
      <c r="L809">
        <v>1.48</v>
      </c>
      <c r="M809">
        <v>-18.899999999999999</v>
      </c>
      <c r="N809" t="s">
        <v>629</v>
      </c>
      <c r="O809" s="116">
        <v>45236</v>
      </c>
    </row>
    <row r="810" spans="1:15" x14ac:dyDescent="0.25">
      <c r="A810">
        <v>32</v>
      </c>
      <c r="B810">
        <v>32</v>
      </c>
      <c r="C810" t="s">
        <v>64</v>
      </c>
      <c r="D810" t="s">
        <v>12</v>
      </c>
      <c r="E810" t="s">
        <v>12</v>
      </c>
      <c r="F810">
        <v>3.85</v>
      </c>
      <c r="G810">
        <v>231.762</v>
      </c>
      <c r="H810">
        <v>4646</v>
      </c>
      <c r="N810" t="s">
        <v>629</v>
      </c>
      <c r="O810" s="116">
        <v>45236</v>
      </c>
    </row>
    <row r="811" spans="1:15" x14ac:dyDescent="0.25">
      <c r="A811">
        <v>33</v>
      </c>
      <c r="B811">
        <v>33</v>
      </c>
      <c r="C811" t="s">
        <v>65</v>
      </c>
      <c r="D811" t="s">
        <v>29</v>
      </c>
      <c r="E811" t="s">
        <v>23</v>
      </c>
      <c r="F811">
        <v>3.81</v>
      </c>
      <c r="G811">
        <v>5260.3329999999996</v>
      </c>
      <c r="H811">
        <v>171299</v>
      </c>
      <c r="I811">
        <v>73487.75</v>
      </c>
      <c r="J811">
        <v>0.28599999999999998</v>
      </c>
      <c r="K811">
        <v>0.71299999999999997</v>
      </c>
      <c r="L811">
        <v>0.4</v>
      </c>
      <c r="M811">
        <v>-43.9</v>
      </c>
      <c r="N811" t="s">
        <v>629</v>
      </c>
      <c r="O811" s="116">
        <v>45236</v>
      </c>
    </row>
    <row r="812" spans="1:15" x14ac:dyDescent="0.25">
      <c r="A812">
        <v>34</v>
      </c>
      <c r="B812">
        <v>34</v>
      </c>
      <c r="C812" t="s">
        <v>66</v>
      </c>
      <c r="D812" t="s">
        <v>31</v>
      </c>
      <c r="E812" t="s">
        <v>23</v>
      </c>
      <c r="F812">
        <v>3.81</v>
      </c>
      <c r="G812">
        <v>6547.8649999999998</v>
      </c>
      <c r="H812">
        <v>214088</v>
      </c>
      <c r="I812">
        <v>66896.562999999995</v>
      </c>
      <c r="J812">
        <v>0.39200000000000002</v>
      </c>
      <c r="K812">
        <v>1.1379999999999999</v>
      </c>
      <c r="L812">
        <v>0.7</v>
      </c>
      <c r="M812">
        <v>-38.6</v>
      </c>
      <c r="N812" t="s">
        <v>629</v>
      </c>
      <c r="O812" s="116">
        <v>45236</v>
      </c>
    </row>
    <row r="813" spans="1:15" x14ac:dyDescent="0.25">
      <c r="A813">
        <v>35</v>
      </c>
      <c r="B813">
        <v>35</v>
      </c>
      <c r="C813" t="s">
        <v>67</v>
      </c>
      <c r="D813" t="s">
        <v>33</v>
      </c>
      <c r="E813" t="s">
        <v>34</v>
      </c>
      <c r="F813">
        <v>3.8</v>
      </c>
      <c r="G813">
        <v>11571.36</v>
      </c>
      <c r="H813">
        <v>384229</v>
      </c>
      <c r="I813">
        <v>66638.733999999997</v>
      </c>
      <c r="J813">
        <v>0.69499999999999995</v>
      </c>
      <c r="K813">
        <v>1.825</v>
      </c>
      <c r="L813">
        <v>1.56</v>
      </c>
      <c r="M813">
        <v>-14.7</v>
      </c>
      <c r="N813" t="s">
        <v>629</v>
      </c>
      <c r="O813" s="116">
        <v>45236</v>
      </c>
    </row>
    <row r="814" spans="1:15" x14ac:dyDescent="0.25">
      <c r="A814">
        <v>36</v>
      </c>
      <c r="B814">
        <v>36</v>
      </c>
      <c r="C814" t="s">
        <v>68</v>
      </c>
      <c r="D814" t="s">
        <v>12</v>
      </c>
      <c r="E814" t="s">
        <v>12</v>
      </c>
      <c r="F814">
        <v>3.85</v>
      </c>
      <c r="G814">
        <v>224.47499999999999</v>
      </c>
      <c r="H814">
        <v>4100</v>
      </c>
      <c r="N814" t="s">
        <v>629</v>
      </c>
      <c r="O814" s="116">
        <v>45236</v>
      </c>
    </row>
    <row r="815" spans="1:15" x14ac:dyDescent="0.25">
      <c r="A815">
        <v>37</v>
      </c>
      <c r="B815">
        <v>37</v>
      </c>
      <c r="C815" t="s">
        <v>69</v>
      </c>
      <c r="D815" t="s">
        <v>29</v>
      </c>
      <c r="E815" t="s">
        <v>23</v>
      </c>
      <c r="F815">
        <v>3.8</v>
      </c>
      <c r="G815">
        <v>4919.652</v>
      </c>
      <c r="H815">
        <v>157957</v>
      </c>
      <c r="I815">
        <v>70830.210999999996</v>
      </c>
      <c r="J815">
        <v>0.27800000000000002</v>
      </c>
      <c r="K815">
        <v>0.71299999999999997</v>
      </c>
      <c r="L815">
        <v>0.38</v>
      </c>
      <c r="M815">
        <v>-47.3</v>
      </c>
      <c r="N815" t="s">
        <v>629</v>
      </c>
      <c r="O815" s="116">
        <v>45236</v>
      </c>
    </row>
    <row r="816" spans="1:15" x14ac:dyDescent="0.25">
      <c r="A816">
        <v>38</v>
      </c>
      <c r="B816">
        <v>38</v>
      </c>
      <c r="C816" t="s">
        <v>70</v>
      </c>
      <c r="D816" t="s">
        <v>31</v>
      </c>
      <c r="E816" t="s">
        <v>23</v>
      </c>
      <c r="F816">
        <v>3.8</v>
      </c>
      <c r="G816">
        <v>7019.8469999999998</v>
      </c>
      <c r="H816">
        <v>228077</v>
      </c>
      <c r="I816">
        <v>64723.23</v>
      </c>
      <c r="J816">
        <v>0.434</v>
      </c>
      <c r="K816">
        <v>1.1379999999999999</v>
      </c>
      <c r="L816">
        <v>0.82</v>
      </c>
      <c r="M816">
        <v>-28.1</v>
      </c>
      <c r="N816" t="s">
        <v>629</v>
      </c>
      <c r="O816" s="116">
        <v>45236</v>
      </c>
    </row>
    <row r="817" spans="1:15" x14ac:dyDescent="0.25">
      <c r="A817">
        <v>39</v>
      </c>
      <c r="B817">
        <v>39</v>
      </c>
      <c r="C817" t="s">
        <v>71</v>
      </c>
      <c r="D817" t="s">
        <v>33</v>
      </c>
      <c r="E817" t="s">
        <v>34</v>
      </c>
      <c r="F817">
        <v>3.81</v>
      </c>
      <c r="G817">
        <v>11606.056</v>
      </c>
      <c r="H817">
        <v>384908</v>
      </c>
      <c r="I817">
        <v>61013.957000000002</v>
      </c>
      <c r="J817">
        <v>0.76100000000000001</v>
      </c>
      <c r="K817">
        <v>1.825</v>
      </c>
      <c r="L817">
        <v>1.75</v>
      </c>
      <c r="M817">
        <v>-4.3</v>
      </c>
      <c r="N817" t="s">
        <v>629</v>
      </c>
      <c r="O817" s="116">
        <v>45236</v>
      </c>
    </row>
    <row r="818" spans="1:15" x14ac:dyDescent="0.25">
      <c r="A818">
        <v>40</v>
      </c>
      <c r="B818">
        <v>40</v>
      </c>
      <c r="C818" t="s">
        <v>72</v>
      </c>
      <c r="D818" t="s">
        <v>12</v>
      </c>
      <c r="E818" t="s">
        <v>12</v>
      </c>
      <c r="F818">
        <v>3.85</v>
      </c>
      <c r="G818">
        <v>223.767</v>
      </c>
      <c r="H818">
        <v>3692</v>
      </c>
      <c r="N818" t="s">
        <v>629</v>
      </c>
      <c r="O818" s="116">
        <v>45236</v>
      </c>
    </row>
    <row r="819" spans="1:15" x14ac:dyDescent="0.25">
      <c r="A819">
        <v>41</v>
      </c>
      <c r="B819">
        <v>41</v>
      </c>
      <c r="C819" t="s">
        <v>73</v>
      </c>
      <c r="D819" t="s">
        <v>74</v>
      </c>
      <c r="E819" t="s">
        <v>75</v>
      </c>
      <c r="F819">
        <v>3.81</v>
      </c>
      <c r="G819">
        <v>5815.1930000000002</v>
      </c>
      <c r="H819">
        <v>189001</v>
      </c>
      <c r="I819">
        <v>87338.508000000002</v>
      </c>
      <c r="J819">
        <v>0.26600000000000001</v>
      </c>
      <c r="K819">
        <v>0.625</v>
      </c>
      <c r="L819">
        <v>0.34</v>
      </c>
      <c r="M819">
        <v>-45.2</v>
      </c>
      <c r="N819" t="s">
        <v>629</v>
      </c>
      <c r="O819" s="116">
        <v>45236</v>
      </c>
    </row>
    <row r="820" spans="1:15" x14ac:dyDescent="0.25">
      <c r="A820">
        <v>42</v>
      </c>
      <c r="B820">
        <v>42</v>
      </c>
      <c r="C820" t="s">
        <v>76</v>
      </c>
      <c r="D820" t="s">
        <v>77</v>
      </c>
      <c r="E820" t="s">
        <v>75</v>
      </c>
      <c r="F820">
        <v>3.81</v>
      </c>
      <c r="G820">
        <v>22068.493999999999</v>
      </c>
      <c r="H820">
        <v>733400</v>
      </c>
      <c r="I820">
        <v>76308.460999999996</v>
      </c>
      <c r="J820">
        <v>1.157</v>
      </c>
      <c r="K820">
        <v>2.5059999999999998</v>
      </c>
      <c r="L820">
        <v>2.87</v>
      </c>
      <c r="M820">
        <v>14.5</v>
      </c>
      <c r="N820" t="s">
        <v>629</v>
      </c>
      <c r="O820" s="116">
        <v>45236</v>
      </c>
    </row>
    <row r="821" spans="1:15" x14ac:dyDescent="0.25">
      <c r="A821">
        <v>43</v>
      </c>
      <c r="B821">
        <v>43</v>
      </c>
      <c r="C821" t="s">
        <v>78</v>
      </c>
      <c r="D821" t="s">
        <v>79</v>
      </c>
      <c r="E821" t="s">
        <v>75</v>
      </c>
      <c r="F821">
        <v>3.81</v>
      </c>
      <c r="G821">
        <v>51954.093999999997</v>
      </c>
      <c r="H821">
        <v>1766232</v>
      </c>
      <c r="I821">
        <v>84343.641000000003</v>
      </c>
      <c r="J821">
        <v>2.464</v>
      </c>
      <c r="K821">
        <v>6.2690000000000001</v>
      </c>
      <c r="L821">
        <v>6.58</v>
      </c>
      <c r="M821">
        <v>4.9000000000000004</v>
      </c>
      <c r="N821" t="s">
        <v>629</v>
      </c>
      <c r="O821" s="116">
        <v>45236</v>
      </c>
    </row>
    <row r="822" spans="1:15" x14ac:dyDescent="0.25">
      <c r="A822">
        <v>44</v>
      </c>
      <c r="B822">
        <v>44</v>
      </c>
      <c r="C822" t="s">
        <v>80</v>
      </c>
      <c r="D822" t="s">
        <v>81</v>
      </c>
      <c r="E822" t="s">
        <v>75</v>
      </c>
      <c r="F822">
        <v>3.81</v>
      </c>
      <c r="G822">
        <v>182690.92199999999</v>
      </c>
      <c r="H822">
        <v>6144534</v>
      </c>
      <c r="I822">
        <v>70742.273000000001</v>
      </c>
      <c r="J822">
        <v>10.33</v>
      </c>
      <c r="K822">
        <v>25</v>
      </c>
      <c r="L822">
        <v>28.89</v>
      </c>
      <c r="M822">
        <v>15.6</v>
      </c>
      <c r="N822" t="s">
        <v>629</v>
      </c>
      <c r="O822" s="116">
        <v>45236</v>
      </c>
    </row>
    <row r="823" spans="1:15" x14ac:dyDescent="0.25">
      <c r="A823">
        <v>45</v>
      </c>
      <c r="B823">
        <v>45</v>
      </c>
      <c r="C823" t="s">
        <v>82</v>
      </c>
      <c r="D823" t="s">
        <v>16</v>
      </c>
      <c r="E823" t="s">
        <v>12</v>
      </c>
      <c r="F823">
        <v>3.86</v>
      </c>
      <c r="G823">
        <v>183.34</v>
      </c>
      <c r="H823">
        <v>3807</v>
      </c>
      <c r="I823">
        <v>8.6549999999999994</v>
      </c>
      <c r="J823">
        <v>84.733000000000004</v>
      </c>
      <c r="L823">
        <v>239.94</v>
      </c>
      <c r="N823" t="s">
        <v>629</v>
      </c>
      <c r="O823" s="116">
        <v>45236</v>
      </c>
    </row>
    <row r="824" spans="1:15" x14ac:dyDescent="0.25">
      <c r="A824">
        <v>46</v>
      </c>
      <c r="B824">
        <v>46</v>
      </c>
      <c r="C824" t="s">
        <v>83</v>
      </c>
      <c r="D824" t="s">
        <v>18</v>
      </c>
      <c r="E824" t="s">
        <v>12</v>
      </c>
      <c r="O824" s="116">
        <v>45236</v>
      </c>
    </row>
    <row r="825" spans="1:15" x14ac:dyDescent="0.25">
      <c r="A825">
        <v>47</v>
      </c>
      <c r="B825">
        <v>47</v>
      </c>
      <c r="C825" t="s">
        <v>84</v>
      </c>
      <c r="D825" t="s">
        <v>22</v>
      </c>
      <c r="E825" t="s">
        <v>23</v>
      </c>
      <c r="F825">
        <v>3.81</v>
      </c>
      <c r="G825">
        <v>1474.3409999999999</v>
      </c>
      <c r="H825">
        <v>41632</v>
      </c>
      <c r="I825">
        <v>66380.366999999998</v>
      </c>
      <c r="J825">
        <v>8.8999999999999996E-2</v>
      </c>
      <c r="K825">
        <v>0.17499999999999999</v>
      </c>
      <c r="N825" t="s">
        <v>630</v>
      </c>
      <c r="O825" s="116">
        <v>45236</v>
      </c>
    </row>
    <row r="826" spans="1:15" x14ac:dyDescent="0.25">
      <c r="A826">
        <v>48</v>
      </c>
      <c r="B826">
        <v>48</v>
      </c>
      <c r="C826" t="s">
        <v>85</v>
      </c>
      <c r="D826" t="s">
        <v>25</v>
      </c>
      <c r="E826" t="s">
        <v>23</v>
      </c>
      <c r="F826">
        <v>3.81</v>
      </c>
      <c r="G826">
        <v>2342.2420000000002</v>
      </c>
      <c r="H826">
        <v>73223</v>
      </c>
      <c r="I826">
        <v>68137.133000000002</v>
      </c>
      <c r="J826">
        <v>0.13800000000000001</v>
      </c>
      <c r="K826">
        <v>0.28100000000000003</v>
      </c>
      <c r="N826" t="s">
        <v>630</v>
      </c>
      <c r="O826" s="116">
        <v>45236</v>
      </c>
    </row>
    <row r="827" spans="1:15" x14ac:dyDescent="0.25">
      <c r="A827">
        <v>49</v>
      </c>
      <c r="B827">
        <v>49</v>
      </c>
      <c r="C827" t="s">
        <v>86</v>
      </c>
      <c r="D827" t="s">
        <v>27</v>
      </c>
      <c r="E827" t="s">
        <v>23</v>
      </c>
      <c r="F827">
        <v>3.81</v>
      </c>
      <c r="G827">
        <v>3022.6320000000001</v>
      </c>
      <c r="H827">
        <v>95828</v>
      </c>
      <c r="I827">
        <v>60965.862999999998</v>
      </c>
      <c r="J827">
        <v>0.19800000000000001</v>
      </c>
      <c r="K827">
        <v>0.44400000000000001</v>
      </c>
      <c r="L827">
        <v>0.15</v>
      </c>
      <c r="M827">
        <v>-66.2</v>
      </c>
      <c r="N827" t="s">
        <v>629</v>
      </c>
      <c r="O827" s="116">
        <v>45236</v>
      </c>
    </row>
    <row r="828" spans="1:15" x14ac:dyDescent="0.25">
      <c r="A828">
        <v>50</v>
      </c>
      <c r="B828">
        <v>50</v>
      </c>
      <c r="C828" t="s">
        <v>87</v>
      </c>
      <c r="D828" t="s">
        <v>29</v>
      </c>
      <c r="E828" t="s">
        <v>23</v>
      </c>
      <c r="F828">
        <v>3.81</v>
      </c>
      <c r="G828">
        <v>5242.0889999999999</v>
      </c>
      <c r="H828">
        <v>172577</v>
      </c>
      <c r="I828">
        <v>67549.781000000003</v>
      </c>
      <c r="J828">
        <v>0.31</v>
      </c>
      <c r="K828">
        <v>0.71299999999999997</v>
      </c>
      <c r="L828">
        <v>0.47</v>
      </c>
      <c r="M828">
        <v>-34.299999999999997</v>
      </c>
      <c r="N828" t="s">
        <v>629</v>
      </c>
      <c r="O828" s="116">
        <v>45236</v>
      </c>
    </row>
    <row r="829" spans="1:15" x14ac:dyDescent="0.25">
      <c r="A829">
        <v>51</v>
      </c>
      <c r="B829">
        <v>51</v>
      </c>
      <c r="C829" t="s">
        <v>88</v>
      </c>
      <c r="D829" t="s">
        <v>31</v>
      </c>
      <c r="E829" t="s">
        <v>23</v>
      </c>
      <c r="F829">
        <v>3.81</v>
      </c>
      <c r="G829">
        <v>6910.8779999999997</v>
      </c>
      <c r="H829">
        <v>225487</v>
      </c>
      <c r="I829">
        <v>68209.023000000001</v>
      </c>
      <c r="J829">
        <v>0.40500000000000003</v>
      </c>
      <c r="K829">
        <v>1.1379999999999999</v>
      </c>
      <c r="L829">
        <v>0.74</v>
      </c>
      <c r="M829">
        <v>-35.200000000000003</v>
      </c>
      <c r="N829" t="s">
        <v>629</v>
      </c>
      <c r="O829" s="116">
        <v>45236</v>
      </c>
    </row>
    <row r="830" spans="1:15" x14ac:dyDescent="0.25">
      <c r="A830">
        <v>52</v>
      </c>
      <c r="B830">
        <v>52</v>
      </c>
      <c r="C830" t="s">
        <v>89</v>
      </c>
      <c r="D830" t="s">
        <v>33</v>
      </c>
      <c r="E830" t="s">
        <v>34</v>
      </c>
      <c r="F830">
        <v>3.81</v>
      </c>
      <c r="G830">
        <v>11166.135</v>
      </c>
      <c r="H830">
        <v>371375</v>
      </c>
      <c r="I830">
        <v>64340.457000000002</v>
      </c>
      <c r="J830">
        <v>0.69399999999999995</v>
      </c>
      <c r="K830">
        <v>1.825</v>
      </c>
      <c r="L830">
        <v>1.56</v>
      </c>
      <c r="M830">
        <v>-14.7</v>
      </c>
      <c r="N830" t="s">
        <v>629</v>
      </c>
      <c r="O830" s="116">
        <v>45236</v>
      </c>
    </row>
    <row r="831" spans="1:15" x14ac:dyDescent="0.25">
      <c r="A831">
        <v>53</v>
      </c>
      <c r="B831">
        <v>53</v>
      </c>
      <c r="C831" t="s">
        <v>90</v>
      </c>
      <c r="D831" t="s">
        <v>12</v>
      </c>
      <c r="E831" t="s">
        <v>12</v>
      </c>
      <c r="F831">
        <v>3.85</v>
      </c>
      <c r="G831">
        <v>234.03700000000001</v>
      </c>
      <c r="H831">
        <v>4499</v>
      </c>
      <c r="I831">
        <v>12.536</v>
      </c>
      <c r="J831">
        <v>74.677000000000007</v>
      </c>
      <c r="L831">
        <v>211.42</v>
      </c>
      <c r="N831" t="s">
        <v>629</v>
      </c>
      <c r="O831" s="116">
        <v>45236</v>
      </c>
    </row>
    <row r="832" spans="1:15" x14ac:dyDescent="0.25">
      <c r="A832">
        <v>54</v>
      </c>
      <c r="B832">
        <v>54</v>
      </c>
      <c r="C832" t="s">
        <v>91</v>
      </c>
      <c r="D832" t="s">
        <v>37</v>
      </c>
      <c r="E832" t="s">
        <v>34</v>
      </c>
      <c r="F832">
        <v>3.8</v>
      </c>
      <c r="G832">
        <v>20381.062999999998</v>
      </c>
      <c r="H832">
        <v>685582</v>
      </c>
      <c r="I832">
        <v>67724.766000000003</v>
      </c>
      <c r="J832">
        <v>1.204</v>
      </c>
      <c r="K832">
        <v>2.919</v>
      </c>
      <c r="L832">
        <v>3</v>
      </c>
      <c r="M832">
        <v>2.8</v>
      </c>
      <c r="N832" t="s">
        <v>629</v>
      </c>
      <c r="O832" s="116">
        <v>45236</v>
      </c>
    </row>
    <row r="833" spans="1:15" x14ac:dyDescent="0.25">
      <c r="A833">
        <v>55</v>
      </c>
      <c r="B833">
        <v>55</v>
      </c>
      <c r="C833" t="s">
        <v>92</v>
      </c>
      <c r="D833" t="s">
        <v>39</v>
      </c>
      <c r="E833" t="s">
        <v>34</v>
      </c>
      <c r="F833">
        <v>3.81</v>
      </c>
      <c r="G833">
        <v>26398.206999999999</v>
      </c>
      <c r="H833">
        <v>865225</v>
      </c>
      <c r="I833">
        <v>64294.883000000002</v>
      </c>
      <c r="J833">
        <v>1.6419999999999999</v>
      </c>
      <c r="K833">
        <v>4.6689999999999996</v>
      </c>
      <c r="L833">
        <v>4.25</v>
      </c>
      <c r="M833">
        <v>-9.1</v>
      </c>
      <c r="N833" t="s">
        <v>629</v>
      </c>
      <c r="O833" s="116">
        <v>45236</v>
      </c>
    </row>
    <row r="834" spans="1:15" x14ac:dyDescent="0.25">
      <c r="A834">
        <v>56</v>
      </c>
      <c r="B834">
        <v>56</v>
      </c>
      <c r="C834" t="s">
        <v>93</v>
      </c>
      <c r="D834" t="s">
        <v>41</v>
      </c>
      <c r="E834" t="s">
        <v>34</v>
      </c>
      <c r="F834">
        <v>3.81</v>
      </c>
      <c r="G834">
        <v>46315.258000000002</v>
      </c>
      <c r="H834">
        <v>1565880</v>
      </c>
      <c r="I834">
        <v>63195.190999999999</v>
      </c>
      <c r="J834">
        <v>2.9319999999999999</v>
      </c>
      <c r="K834">
        <v>7.45</v>
      </c>
      <c r="L834">
        <v>7.9</v>
      </c>
      <c r="M834">
        <v>6.1</v>
      </c>
      <c r="N834" t="s">
        <v>629</v>
      </c>
      <c r="O834" s="116">
        <v>45236</v>
      </c>
    </row>
    <row r="835" spans="1:15" x14ac:dyDescent="0.25">
      <c r="A835">
        <v>57</v>
      </c>
      <c r="B835">
        <v>57</v>
      </c>
      <c r="C835" t="s">
        <v>94</v>
      </c>
      <c r="D835" t="s">
        <v>43</v>
      </c>
      <c r="E835" t="s">
        <v>34</v>
      </c>
      <c r="F835">
        <v>3.81</v>
      </c>
      <c r="G835">
        <v>75334.327999999994</v>
      </c>
      <c r="H835">
        <v>2526905</v>
      </c>
      <c r="I835">
        <v>63700.487999999998</v>
      </c>
      <c r="J835">
        <v>4.7309999999999999</v>
      </c>
      <c r="K835">
        <v>11.875</v>
      </c>
      <c r="L835">
        <v>13.01</v>
      </c>
      <c r="M835">
        <v>9.5</v>
      </c>
      <c r="N835" t="s">
        <v>629</v>
      </c>
      <c r="O835" s="116">
        <v>45236</v>
      </c>
    </row>
    <row r="836" spans="1:15" x14ac:dyDescent="0.25">
      <c r="A836">
        <v>58</v>
      </c>
      <c r="B836">
        <v>58</v>
      </c>
      <c r="C836" t="s">
        <v>95</v>
      </c>
      <c r="D836" t="s">
        <v>45</v>
      </c>
      <c r="E836" t="s">
        <v>34</v>
      </c>
      <c r="F836">
        <v>3.81</v>
      </c>
      <c r="G836">
        <v>152744.95300000001</v>
      </c>
      <c r="H836">
        <v>5169925</v>
      </c>
      <c r="I836">
        <v>68771.054999999993</v>
      </c>
      <c r="J836">
        <v>8.8840000000000003</v>
      </c>
      <c r="K836">
        <v>19.125</v>
      </c>
      <c r="L836">
        <v>24.79</v>
      </c>
      <c r="M836">
        <v>29.6</v>
      </c>
      <c r="N836" t="s">
        <v>629</v>
      </c>
      <c r="O836" s="116">
        <v>45236</v>
      </c>
    </row>
    <row r="837" spans="1:15" x14ac:dyDescent="0.25">
      <c r="A837">
        <v>59</v>
      </c>
      <c r="B837">
        <v>59</v>
      </c>
      <c r="C837" t="s">
        <v>96</v>
      </c>
      <c r="D837" t="s">
        <v>47</v>
      </c>
      <c r="E837" t="s">
        <v>34</v>
      </c>
      <c r="F837">
        <v>3.81</v>
      </c>
      <c r="G837">
        <v>215742.5</v>
      </c>
      <c r="H837">
        <v>7243975</v>
      </c>
      <c r="I837">
        <v>69718.366999999998</v>
      </c>
      <c r="J837">
        <v>12.378</v>
      </c>
      <c r="K837">
        <v>30.5</v>
      </c>
      <c r="L837">
        <v>34.700000000000003</v>
      </c>
      <c r="M837">
        <v>13.8</v>
      </c>
      <c r="N837" t="s">
        <v>629</v>
      </c>
      <c r="O837" s="116">
        <v>45236</v>
      </c>
    </row>
    <row r="838" spans="1:15" x14ac:dyDescent="0.25">
      <c r="A838">
        <v>60</v>
      </c>
      <c r="B838">
        <v>60</v>
      </c>
      <c r="C838" t="s">
        <v>97</v>
      </c>
      <c r="D838" t="s">
        <v>12</v>
      </c>
      <c r="E838" t="s">
        <v>12</v>
      </c>
      <c r="F838">
        <v>3.85</v>
      </c>
      <c r="G838">
        <v>243.21100000000001</v>
      </c>
      <c r="H838">
        <v>4301</v>
      </c>
      <c r="N838" t="s">
        <v>629</v>
      </c>
      <c r="O838" s="116">
        <v>45236</v>
      </c>
    </row>
    <row r="839" spans="1:15" x14ac:dyDescent="0.25">
      <c r="A839">
        <v>61</v>
      </c>
      <c r="B839">
        <v>61</v>
      </c>
      <c r="C839" t="s">
        <v>98</v>
      </c>
      <c r="D839" t="s">
        <v>50</v>
      </c>
      <c r="E839" t="s">
        <v>34</v>
      </c>
      <c r="F839">
        <v>3.8</v>
      </c>
      <c r="G839">
        <v>275087.375</v>
      </c>
      <c r="H839">
        <v>9279365</v>
      </c>
      <c r="I839">
        <v>69190.054999999993</v>
      </c>
      <c r="J839">
        <v>15.903</v>
      </c>
      <c r="K839">
        <v>48.75</v>
      </c>
      <c r="L839">
        <v>44.7</v>
      </c>
      <c r="M839">
        <v>-8.3000000000000007</v>
      </c>
      <c r="N839" t="s">
        <v>629</v>
      </c>
      <c r="O839" s="116">
        <v>45236</v>
      </c>
    </row>
    <row r="840" spans="1:15" x14ac:dyDescent="0.25">
      <c r="A840">
        <v>62</v>
      </c>
      <c r="B840">
        <v>62</v>
      </c>
      <c r="C840" t="s">
        <v>99</v>
      </c>
      <c r="D840" t="s">
        <v>52</v>
      </c>
      <c r="E840" t="s">
        <v>34</v>
      </c>
      <c r="F840">
        <v>3.81</v>
      </c>
      <c r="G840">
        <v>494636.93800000002</v>
      </c>
      <c r="H840">
        <v>16853748</v>
      </c>
      <c r="I840">
        <v>75166.273000000001</v>
      </c>
      <c r="J840">
        <v>26.321999999999999</v>
      </c>
      <c r="K840">
        <v>78.125</v>
      </c>
      <c r="L840">
        <v>74.25</v>
      </c>
      <c r="M840">
        <v>-5</v>
      </c>
      <c r="N840" t="s">
        <v>629</v>
      </c>
      <c r="O840" s="116">
        <v>45236</v>
      </c>
    </row>
    <row r="841" spans="1:15" x14ac:dyDescent="0.25">
      <c r="A841">
        <v>63</v>
      </c>
      <c r="B841">
        <v>63</v>
      </c>
      <c r="C841" t="s">
        <v>100</v>
      </c>
      <c r="D841" t="s">
        <v>54</v>
      </c>
      <c r="E841" t="s">
        <v>34</v>
      </c>
      <c r="F841">
        <v>3.81</v>
      </c>
      <c r="G841">
        <v>687010.06299999997</v>
      </c>
      <c r="H841">
        <v>23100348</v>
      </c>
      <c r="I841">
        <v>64113.281000000003</v>
      </c>
      <c r="J841">
        <v>42.862000000000002</v>
      </c>
      <c r="K841">
        <v>125</v>
      </c>
      <c r="L841">
        <v>121.17</v>
      </c>
      <c r="M841">
        <v>-3.1</v>
      </c>
      <c r="N841" t="s">
        <v>629</v>
      </c>
      <c r="O841" s="116">
        <v>45236</v>
      </c>
    </row>
    <row r="842" spans="1:15" x14ac:dyDescent="0.25">
      <c r="A842">
        <v>64</v>
      </c>
      <c r="B842">
        <v>64</v>
      </c>
      <c r="C842" t="s">
        <v>101</v>
      </c>
      <c r="D842" t="s">
        <v>56</v>
      </c>
      <c r="E842" t="s">
        <v>23</v>
      </c>
      <c r="F842">
        <v>3.81</v>
      </c>
      <c r="G842">
        <v>1203123.5</v>
      </c>
      <c r="H842">
        <v>40178528</v>
      </c>
      <c r="I842">
        <v>89929.187999999995</v>
      </c>
      <c r="J842">
        <v>53.514000000000003</v>
      </c>
      <c r="K842">
        <v>200</v>
      </c>
      <c r="L842">
        <v>151.38999999999999</v>
      </c>
      <c r="M842">
        <v>-24.3</v>
      </c>
      <c r="N842" t="s">
        <v>629</v>
      </c>
      <c r="O842" s="116">
        <v>45236</v>
      </c>
    </row>
    <row r="843" spans="1:15" x14ac:dyDescent="0.25">
      <c r="A843">
        <v>65</v>
      </c>
      <c r="B843">
        <v>65</v>
      </c>
      <c r="C843" t="s">
        <v>102</v>
      </c>
      <c r="D843" t="s">
        <v>58</v>
      </c>
      <c r="E843" t="s">
        <v>23</v>
      </c>
      <c r="F843">
        <v>3.81</v>
      </c>
      <c r="G843">
        <v>1690942.625</v>
      </c>
      <c r="H843">
        <v>56753616</v>
      </c>
      <c r="I843">
        <v>73827.054999999993</v>
      </c>
      <c r="J843">
        <v>91.616</v>
      </c>
      <c r="K843">
        <v>325.625</v>
      </c>
      <c r="L843">
        <v>259.47000000000003</v>
      </c>
      <c r="M843">
        <v>-20.3</v>
      </c>
      <c r="N843" t="s">
        <v>629</v>
      </c>
      <c r="O843" s="116">
        <v>45237</v>
      </c>
    </row>
    <row r="844" spans="1:15" x14ac:dyDescent="0.25">
      <c r="A844">
        <v>66</v>
      </c>
      <c r="B844">
        <v>66</v>
      </c>
      <c r="C844" t="s">
        <v>103</v>
      </c>
      <c r="D844" t="s">
        <v>16</v>
      </c>
      <c r="E844" t="s">
        <v>12</v>
      </c>
      <c r="F844">
        <v>3.86</v>
      </c>
      <c r="G844">
        <v>175.411</v>
      </c>
      <c r="H844">
        <v>3826</v>
      </c>
      <c r="I844">
        <v>0.45400000000000001</v>
      </c>
      <c r="J844">
        <v>1545.471</v>
      </c>
      <c r="L844">
        <v>4383.47</v>
      </c>
      <c r="N844" t="s">
        <v>629</v>
      </c>
      <c r="O844" s="116">
        <v>45237</v>
      </c>
    </row>
    <row r="845" spans="1:15" x14ac:dyDescent="0.25">
      <c r="A845">
        <v>67</v>
      </c>
      <c r="B845">
        <v>67</v>
      </c>
      <c r="C845" t="s">
        <v>104</v>
      </c>
      <c r="D845" t="s">
        <v>18</v>
      </c>
      <c r="E845" t="s">
        <v>12</v>
      </c>
      <c r="F845">
        <v>3.86</v>
      </c>
      <c r="G845">
        <v>250.40899999999999</v>
      </c>
      <c r="H845">
        <v>4456</v>
      </c>
      <c r="I845">
        <v>12.974</v>
      </c>
      <c r="J845">
        <v>77.203000000000003</v>
      </c>
      <c r="L845">
        <v>218.58</v>
      </c>
      <c r="N845" t="s">
        <v>629</v>
      </c>
      <c r="O845" s="116">
        <v>45237</v>
      </c>
    </row>
    <row r="846" spans="1:15" x14ac:dyDescent="0.25">
      <c r="A846">
        <v>68</v>
      </c>
      <c r="B846">
        <v>68</v>
      </c>
      <c r="C846" t="s">
        <v>105</v>
      </c>
      <c r="D846" t="s">
        <v>29</v>
      </c>
      <c r="E846" t="s">
        <v>23</v>
      </c>
      <c r="F846">
        <v>3.81</v>
      </c>
      <c r="G846">
        <v>5032.04</v>
      </c>
      <c r="H846">
        <v>161812</v>
      </c>
      <c r="I846">
        <v>70878.070000000007</v>
      </c>
      <c r="J846">
        <v>0.28399999999999997</v>
      </c>
      <c r="K846">
        <v>0.71299999999999997</v>
      </c>
      <c r="L846">
        <v>0.39</v>
      </c>
      <c r="M846">
        <v>-44.9</v>
      </c>
      <c r="N846" t="s">
        <v>629</v>
      </c>
      <c r="O846" s="116">
        <v>45237</v>
      </c>
    </row>
    <row r="847" spans="1:15" x14ac:dyDescent="0.25">
      <c r="A847">
        <v>69</v>
      </c>
      <c r="B847">
        <v>69</v>
      </c>
      <c r="C847" t="s">
        <v>106</v>
      </c>
      <c r="D847" t="s">
        <v>31</v>
      </c>
      <c r="E847" t="s">
        <v>23</v>
      </c>
      <c r="F847">
        <v>3.81</v>
      </c>
      <c r="G847">
        <v>6854.1120000000001</v>
      </c>
      <c r="H847">
        <v>229917</v>
      </c>
      <c r="I847">
        <v>65752.898000000001</v>
      </c>
      <c r="J847">
        <v>0.41699999999999998</v>
      </c>
      <c r="K847">
        <v>1.1379999999999999</v>
      </c>
      <c r="L847">
        <v>0.77</v>
      </c>
      <c r="M847">
        <v>-32.299999999999997</v>
      </c>
      <c r="N847" t="s">
        <v>629</v>
      </c>
      <c r="O847" s="116">
        <v>45237</v>
      </c>
    </row>
    <row r="848" spans="1:15" x14ac:dyDescent="0.25">
      <c r="A848">
        <v>70</v>
      </c>
      <c r="B848">
        <v>70</v>
      </c>
      <c r="C848" t="s">
        <v>107</v>
      </c>
      <c r="D848" t="s">
        <v>33</v>
      </c>
      <c r="E848" t="s">
        <v>34</v>
      </c>
      <c r="F848">
        <v>3.81</v>
      </c>
      <c r="G848">
        <v>11005.288</v>
      </c>
      <c r="H848">
        <v>365567</v>
      </c>
      <c r="I848">
        <v>63387.512000000002</v>
      </c>
      <c r="J848">
        <v>0.69399999999999995</v>
      </c>
      <c r="K848">
        <v>1.825</v>
      </c>
      <c r="L848">
        <v>1.56</v>
      </c>
      <c r="M848">
        <v>-14.7</v>
      </c>
      <c r="N848" t="s">
        <v>629</v>
      </c>
      <c r="O848" s="116">
        <v>45237</v>
      </c>
    </row>
    <row r="849" spans="1:15" x14ac:dyDescent="0.25">
      <c r="A849">
        <v>71</v>
      </c>
      <c r="B849">
        <v>71</v>
      </c>
      <c r="C849" t="s">
        <v>108</v>
      </c>
      <c r="D849" t="s">
        <v>12</v>
      </c>
      <c r="E849" t="s">
        <v>12</v>
      </c>
      <c r="F849">
        <v>3.86</v>
      </c>
      <c r="G849">
        <v>178.541</v>
      </c>
      <c r="H849">
        <v>3006</v>
      </c>
      <c r="I849">
        <v>7.0570000000000004</v>
      </c>
      <c r="J849">
        <v>101.199</v>
      </c>
      <c r="L849">
        <v>286.64999999999998</v>
      </c>
      <c r="N849" t="s">
        <v>629</v>
      </c>
      <c r="O849" s="116">
        <v>45237</v>
      </c>
    </row>
    <row r="850" spans="1:15" x14ac:dyDescent="0.25">
      <c r="A850">
        <v>72</v>
      </c>
      <c r="B850">
        <v>72</v>
      </c>
      <c r="C850" t="s">
        <v>109</v>
      </c>
      <c r="D850" t="s">
        <v>29</v>
      </c>
      <c r="E850" t="s">
        <v>23</v>
      </c>
      <c r="F850">
        <v>3.81</v>
      </c>
      <c r="G850">
        <v>4577.0150000000003</v>
      </c>
      <c r="H850">
        <v>146341</v>
      </c>
      <c r="I850">
        <v>68083.241999999998</v>
      </c>
      <c r="J850">
        <v>0.26900000000000002</v>
      </c>
      <c r="K850">
        <v>0.71299999999999997</v>
      </c>
      <c r="L850">
        <v>0.35</v>
      </c>
      <c r="M850">
        <v>-50.9</v>
      </c>
      <c r="N850" t="s">
        <v>629</v>
      </c>
      <c r="O850" s="116">
        <v>45237</v>
      </c>
    </row>
    <row r="851" spans="1:15" x14ac:dyDescent="0.25">
      <c r="A851">
        <v>73</v>
      </c>
      <c r="B851">
        <v>73</v>
      </c>
      <c r="C851" t="s">
        <v>110</v>
      </c>
      <c r="D851" t="s">
        <v>31</v>
      </c>
      <c r="E851" t="s">
        <v>23</v>
      </c>
      <c r="F851">
        <v>3.81</v>
      </c>
      <c r="G851">
        <v>5772.0259999999998</v>
      </c>
      <c r="H851">
        <v>189798</v>
      </c>
      <c r="I851">
        <v>64498.292999999998</v>
      </c>
      <c r="J851">
        <v>0.35799999999999998</v>
      </c>
      <c r="K851">
        <v>1.1379999999999999</v>
      </c>
      <c r="L851">
        <v>0.6</v>
      </c>
      <c r="M851">
        <v>-47</v>
      </c>
      <c r="N851" t="s">
        <v>629</v>
      </c>
      <c r="O851" s="116">
        <v>45237</v>
      </c>
    </row>
    <row r="852" spans="1:15" x14ac:dyDescent="0.25">
      <c r="A852">
        <v>74</v>
      </c>
      <c r="B852">
        <v>74</v>
      </c>
      <c r="C852" t="s">
        <v>111</v>
      </c>
      <c r="D852" t="s">
        <v>33</v>
      </c>
      <c r="E852" t="s">
        <v>34</v>
      </c>
      <c r="F852">
        <v>3.81</v>
      </c>
      <c r="G852">
        <v>10255.913</v>
      </c>
      <c r="H852">
        <v>336728</v>
      </c>
      <c r="I852">
        <v>62066.836000000003</v>
      </c>
      <c r="J852">
        <v>0.66100000000000003</v>
      </c>
      <c r="K852">
        <v>1.825</v>
      </c>
      <c r="L852">
        <v>1.46</v>
      </c>
      <c r="M852">
        <v>-19.899999999999999</v>
      </c>
      <c r="N852" t="s">
        <v>629</v>
      </c>
      <c r="O852" s="116">
        <v>45237</v>
      </c>
    </row>
    <row r="853" spans="1:15" x14ac:dyDescent="0.25">
      <c r="A853">
        <v>75</v>
      </c>
      <c r="B853">
        <v>75</v>
      </c>
      <c r="C853" t="s">
        <v>112</v>
      </c>
      <c r="D853" t="s">
        <v>12</v>
      </c>
      <c r="E853" t="s">
        <v>12</v>
      </c>
      <c r="F853">
        <v>3.86</v>
      </c>
      <c r="G853">
        <v>219.78399999999999</v>
      </c>
      <c r="H853">
        <v>4284</v>
      </c>
      <c r="I853">
        <v>12.113</v>
      </c>
      <c r="J853">
        <v>72.578000000000003</v>
      </c>
      <c r="L853">
        <v>205.46</v>
      </c>
      <c r="N853" t="s">
        <v>629</v>
      </c>
      <c r="O853" s="116">
        <v>45237</v>
      </c>
    </row>
    <row r="854" spans="1:15" x14ac:dyDescent="0.25">
      <c r="A854">
        <v>76</v>
      </c>
      <c r="B854">
        <v>76</v>
      </c>
      <c r="C854" t="s">
        <v>113</v>
      </c>
      <c r="D854" t="s">
        <v>29</v>
      </c>
      <c r="E854" t="s">
        <v>23</v>
      </c>
      <c r="F854">
        <v>3.81</v>
      </c>
      <c r="G854">
        <v>5230.5870000000004</v>
      </c>
      <c r="H854">
        <v>169974</v>
      </c>
      <c r="I854">
        <v>66670.468999999997</v>
      </c>
      <c r="J854">
        <v>0.314</v>
      </c>
      <c r="K854">
        <v>0.71299999999999997</v>
      </c>
      <c r="L854">
        <v>0.48</v>
      </c>
      <c r="M854">
        <v>-33</v>
      </c>
      <c r="N854" t="s">
        <v>629</v>
      </c>
      <c r="O854" s="116">
        <v>45237</v>
      </c>
    </row>
    <row r="855" spans="1:15" x14ac:dyDescent="0.25">
      <c r="A855">
        <v>77</v>
      </c>
      <c r="B855">
        <v>77</v>
      </c>
      <c r="C855" t="s">
        <v>114</v>
      </c>
      <c r="D855" t="s">
        <v>31</v>
      </c>
      <c r="E855" t="s">
        <v>23</v>
      </c>
      <c r="F855">
        <v>3.81</v>
      </c>
      <c r="G855">
        <v>5196.0950000000003</v>
      </c>
      <c r="H855">
        <v>167226</v>
      </c>
      <c r="I855">
        <v>63275.16</v>
      </c>
      <c r="J855">
        <v>0.32800000000000001</v>
      </c>
      <c r="K855">
        <v>1.1379999999999999</v>
      </c>
      <c r="L855">
        <v>0.52</v>
      </c>
      <c r="M855">
        <v>-54.4</v>
      </c>
      <c r="N855" t="s">
        <v>629</v>
      </c>
      <c r="O855" s="116">
        <v>45237</v>
      </c>
    </row>
    <row r="856" spans="1:15" x14ac:dyDescent="0.25">
      <c r="A856">
        <v>78</v>
      </c>
      <c r="B856">
        <v>78</v>
      </c>
      <c r="C856" t="s">
        <v>115</v>
      </c>
      <c r="D856" t="s">
        <v>33</v>
      </c>
      <c r="E856" t="s">
        <v>34</v>
      </c>
      <c r="F856">
        <v>3.8</v>
      </c>
      <c r="G856">
        <v>11621.744000000001</v>
      </c>
      <c r="H856">
        <v>390664</v>
      </c>
      <c r="I856">
        <v>61289.245999999999</v>
      </c>
      <c r="J856">
        <v>0.75800000000000001</v>
      </c>
      <c r="K856">
        <v>1.825</v>
      </c>
      <c r="L856">
        <v>1.74</v>
      </c>
      <c r="M856">
        <v>-4.7</v>
      </c>
      <c r="N856" t="s">
        <v>629</v>
      </c>
      <c r="O856" s="116">
        <v>45237</v>
      </c>
    </row>
    <row r="857" spans="1:15" x14ac:dyDescent="0.25">
      <c r="A857">
        <v>79</v>
      </c>
      <c r="B857">
        <v>79</v>
      </c>
      <c r="C857" t="s">
        <v>116</v>
      </c>
      <c r="D857" t="s">
        <v>12</v>
      </c>
      <c r="E857" t="s">
        <v>12</v>
      </c>
      <c r="O857" s="116">
        <v>45237</v>
      </c>
    </row>
    <row r="858" spans="1:15" x14ac:dyDescent="0.25">
      <c r="A858">
        <v>80</v>
      </c>
      <c r="B858">
        <v>80</v>
      </c>
      <c r="C858" t="s">
        <v>117</v>
      </c>
      <c r="D858" t="s">
        <v>74</v>
      </c>
      <c r="E858" t="s">
        <v>75</v>
      </c>
      <c r="F858">
        <v>3.81</v>
      </c>
      <c r="G858">
        <v>4988.6409999999996</v>
      </c>
      <c r="H858">
        <v>158149</v>
      </c>
      <c r="I858">
        <v>88138.531000000003</v>
      </c>
      <c r="J858">
        <v>0.22600000000000001</v>
      </c>
      <c r="K858">
        <v>0.625</v>
      </c>
      <c r="L858">
        <v>0.23</v>
      </c>
      <c r="M858">
        <v>-63.3</v>
      </c>
      <c r="N858" t="s">
        <v>629</v>
      </c>
      <c r="O858" s="116">
        <v>45237</v>
      </c>
    </row>
    <row r="859" spans="1:15" x14ac:dyDescent="0.25">
      <c r="A859">
        <v>81</v>
      </c>
      <c r="B859">
        <v>81</v>
      </c>
      <c r="C859" t="s">
        <v>118</v>
      </c>
      <c r="D859" t="s">
        <v>77</v>
      </c>
      <c r="E859" t="s">
        <v>75</v>
      </c>
      <c r="F859">
        <v>3.8</v>
      </c>
      <c r="G859">
        <v>19008.291000000001</v>
      </c>
      <c r="H859">
        <v>624404</v>
      </c>
      <c r="I859">
        <v>84922.633000000002</v>
      </c>
      <c r="J859">
        <v>0.89500000000000002</v>
      </c>
      <c r="K859">
        <v>2.5059999999999998</v>
      </c>
      <c r="L859">
        <v>2.13</v>
      </c>
      <c r="M859">
        <v>-15.1</v>
      </c>
      <c r="N859" t="s">
        <v>629</v>
      </c>
      <c r="O859" s="116">
        <v>45237</v>
      </c>
    </row>
    <row r="860" spans="1:15" x14ac:dyDescent="0.25">
      <c r="A860">
        <v>82</v>
      </c>
      <c r="B860">
        <v>82</v>
      </c>
      <c r="C860" t="s">
        <v>119</v>
      </c>
      <c r="D860" t="s">
        <v>79</v>
      </c>
      <c r="E860" t="s">
        <v>75</v>
      </c>
      <c r="F860">
        <v>3.81</v>
      </c>
      <c r="G860">
        <v>56246.949000000001</v>
      </c>
      <c r="H860">
        <v>1905280</v>
      </c>
      <c r="I860">
        <v>79141.827999999994</v>
      </c>
      <c r="J860">
        <v>2.843</v>
      </c>
      <c r="K860">
        <v>6.2690000000000001</v>
      </c>
      <c r="L860">
        <v>7.65</v>
      </c>
      <c r="M860">
        <v>22.1</v>
      </c>
      <c r="N860" t="s">
        <v>629</v>
      </c>
      <c r="O860" s="116">
        <v>45237</v>
      </c>
    </row>
    <row r="861" spans="1:15" x14ac:dyDescent="0.25">
      <c r="A861">
        <v>83</v>
      </c>
      <c r="B861">
        <v>83</v>
      </c>
      <c r="C861" t="s">
        <v>120</v>
      </c>
      <c r="D861" t="s">
        <v>81</v>
      </c>
      <c r="E861" t="s">
        <v>75</v>
      </c>
      <c r="F861">
        <v>3.8</v>
      </c>
      <c r="G861">
        <v>186631.609</v>
      </c>
      <c r="H861">
        <v>6350371</v>
      </c>
      <c r="I861">
        <v>68663.195000000007</v>
      </c>
      <c r="J861">
        <v>10.872</v>
      </c>
      <c r="K861">
        <v>25</v>
      </c>
      <c r="L861">
        <v>30.43</v>
      </c>
      <c r="M861">
        <v>21.7</v>
      </c>
      <c r="N861" t="s">
        <v>629</v>
      </c>
      <c r="O861" s="116">
        <v>45237</v>
      </c>
    </row>
    <row r="862" spans="1:15" x14ac:dyDescent="0.25">
      <c r="A862">
        <v>84</v>
      </c>
      <c r="B862">
        <v>84</v>
      </c>
      <c r="C862" t="s">
        <v>121</v>
      </c>
      <c r="D862" t="s">
        <v>12</v>
      </c>
      <c r="E862" t="s">
        <v>12</v>
      </c>
      <c r="F862">
        <v>3.86</v>
      </c>
      <c r="G862">
        <v>108.33799999999999</v>
      </c>
      <c r="H862">
        <v>2639</v>
      </c>
      <c r="I862">
        <v>2.3199999999999998</v>
      </c>
      <c r="J862">
        <v>186.79</v>
      </c>
      <c r="L862">
        <v>529.44000000000005</v>
      </c>
      <c r="N862" t="s">
        <v>629</v>
      </c>
      <c r="O862" s="116">
        <v>45237</v>
      </c>
    </row>
    <row r="863" spans="1:15" x14ac:dyDescent="0.25">
      <c r="A863">
        <v>85</v>
      </c>
      <c r="B863">
        <v>85</v>
      </c>
      <c r="C863" t="s">
        <v>122</v>
      </c>
      <c r="D863" t="s">
        <v>12</v>
      </c>
      <c r="E863" t="s">
        <v>12</v>
      </c>
      <c r="F863">
        <v>3.86</v>
      </c>
      <c r="G863">
        <v>243.37799999999999</v>
      </c>
      <c r="H863">
        <v>5428</v>
      </c>
      <c r="N863" t="s">
        <v>629</v>
      </c>
      <c r="O863" s="116">
        <v>45237</v>
      </c>
    </row>
    <row r="864" spans="1:15" x14ac:dyDescent="0.25">
      <c r="A864">
        <v>86</v>
      </c>
      <c r="B864">
        <v>86</v>
      </c>
      <c r="C864" t="s">
        <v>123</v>
      </c>
      <c r="D864" t="s">
        <v>47</v>
      </c>
      <c r="E864" t="s">
        <v>23</v>
      </c>
      <c r="F864">
        <v>3.81</v>
      </c>
      <c r="G864">
        <v>163088.45300000001</v>
      </c>
      <c r="H864">
        <v>5391557</v>
      </c>
      <c r="I864">
        <v>70980.812999999995</v>
      </c>
      <c r="J864">
        <v>9.1910000000000007</v>
      </c>
      <c r="K864">
        <v>30.5</v>
      </c>
      <c r="L864">
        <v>25.66</v>
      </c>
      <c r="M864">
        <v>-15.9</v>
      </c>
      <c r="N864" t="s">
        <v>629</v>
      </c>
      <c r="O864" s="116">
        <v>45237</v>
      </c>
    </row>
    <row r="865" spans="1:15" x14ac:dyDescent="0.25">
      <c r="A865">
        <v>87</v>
      </c>
      <c r="B865">
        <v>87</v>
      </c>
      <c r="C865" t="s">
        <v>124</v>
      </c>
      <c r="D865" t="s">
        <v>12</v>
      </c>
      <c r="E865" t="s">
        <v>12</v>
      </c>
      <c r="I865">
        <v>3.5350000000000001</v>
      </c>
      <c r="O865" s="116">
        <v>45237</v>
      </c>
    </row>
    <row r="866" spans="1:15" x14ac:dyDescent="0.25">
      <c r="A866">
        <v>88</v>
      </c>
      <c r="B866">
        <v>88</v>
      </c>
      <c r="C866" t="s">
        <v>125</v>
      </c>
      <c r="D866" t="s">
        <v>126</v>
      </c>
      <c r="E866" t="s">
        <v>23</v>
      </c>
      <c r="F866">
        <v>3.81</v>
      </c>
      <c r="G866">
        <v>514.67499999999995</v>
      </c>
      <c r="H866">
        <v>8646</v>
      </c>
      <c r="I866">
        <v>127111.25</v>
      </c>
      <c r="J866">
        <v>1.6E-2</v>
      </c>
      <c r="N866" t="s">
        <v>630</v>
      </c>
      <c r="O866" s="116">
        <v>45237</v>
      </c>
    </row>
    <row r="867" spans="1:15" x14ac:dyDescent="0.25">
      <c r="A867">
        <v>89</v>
      </c>
      <c r="B867">
        <v>89</v>
      </c>
      <c r="C867" t="s">
        <v>127</v>
      </c>
      <c r="D867" t="s">
        <v>128</v>
      </c>
      <c r="E867" t="s">
        <v>23</v>
      </c>
      <c r="F867">
        <v>3.81</v>
      </c>
      <c r="G867">
        <v>993.37599999999998</v>
      </c>
      <c r="H867">
        <v>26476</v>
      </c>
      <c r="I867">
        <v>107706.93799999999</v>
      </c>
      <c r="J867">
        <v>3.6999999999999998E-2</v>
      </c>
      <c r="N867" t="s">
        <v>630</v>
      </c>
      <c r="O867" s="116">
        <v>45237</v>
      </c>
    </row>
    <row r="868" spans="1:15" x14ac:dyDescent="0.25">
      <c r="A868">
        <v>90</v>
      </c>
      <c r="B868">
        <v>90</v>
      </c>
      <c r="C868" t="s">
        <v>129</v>
      </c>
      <c r="D868" t="s">
        <v>130</v>
      </c>
      <c r="E868" t="s">
        <v>23</v>
      </c>
      <c r="F868">
        <v>3.81</v>
      </c>
      <c r="G868">
        <v>642.24900000000002</v>
      </c>
      <c r="H868">
        <v>12421</v>
      </c>
      <c r="I868">
        <v>113437.414</v>
      </c>
      <c r="J868">
        <v>2.3E-2</v>
      </c>
      <c r="N868" t="s">
        <v>630</v>
      </c>
      <c r="O868" s="116">
        <v>45237</v>
      </c>
    </row>
    <row r="869" spans="1:15" x14ac:dyDescent="0.25">
      <c r="A869">
        <v>91</v>
      </c>
      <c r="B869">
        <v>91</v>
      </c>
      <c r="C869" t="s">
        <v>131</v>
      </c>
      <c r="D869" t="s">
        <v>132</v>
      </c>
      <c r="E869" t="s">
        <v>23</v>
      </c>
      <c r="F869">
        <v>3.81</v>
      </c>
      <c r="G869">
        <v>408.25400000000002</v>
      </c>
      <c r="H869">
        <v>5604</v>
      </c>
      <c r="I869">
        <v>110987.766</v>
      </c>
      <c r="J869">
        <v>1.4999999999999999E-2</v>
      </c>
      <c r="N869" t="s">
        <v>630</v>
      </c>
      <c r="O869" s="116">
        <v>45237</v>
      </c>
    </row>
    <row r="870" spans="1:15" x14ac:dyDescent="0.25">
      <c r="A870">
        <v>92</v>
      </c>
      <c r="B870">
        <v>92</v>
      </c>
      <c r="C870" t="s">
        <v>133</v>
      </c>
      <c r="D870" t="s">
        <v>134</v>
      </c>
      <c r="E870" t="s">
        <v>23</v>
      </c>
      <c r="F870">
        <v>3.81</v>
      </c>
      <c r="G870">
        <v>337.916</v>
      </c>
      <c r="H870">
        <v>5499</v>
      </c>
      <c r="I870">
        <v>99300.031000000003</v>
      </c>
      <c r="J870">
        <v>1.4E-2</v>
      </c>
      <c r="N870" t="s">
        <v>630</v>
      </c>
      <c r="O870" s="116">
        <v>45237</v>
      </c>
    </row>
    <row r="871" spans="1:15" x14ac:dyDescent="0.25">
      <c r="A871">
        <v>93</v>
      </c>
      <c r="B871">
        <v>93</v>
      </c>
      <c r="C871" t="s">
        <v>135</v>
      </c>
      <c r="D871" t="s">
        <v>136</v>
      </c>
      <c r="E871" t="s">
        <v>23</v>
      </c>
      <c r="F871">
        <v>3.81</v>
      </c>
      <c r="G871">
        <v>462.73500000000001</v>
      </c>
      <c r="H871">
        <v>7215</v>
      </c>
      <c r="I871">
        <v>105545.609</v>
      </c>
      <c r="J871">
        <v>1.7999999999999999E-2</v>
      </c>
      <c r="N871" t="s">
        <v>630</v>
      </c>
      <c r="O871" s="116">
        <v>45237</v>
      </c>
    </row>
    <row r="872" spans="1:15" x14ac:dyDescent="0.25">
      <c r="A872">
        <v>94</v>
      </c>
      <c r="B872">
        <v>94</v>
      </c>
      <c r="C872" t="s">
        <v>137</v>
      </c>
      <c r="D872" t="s">
        <v>12</v>
      </c>
      <c r="E872" t="s">
        <v>12</v>
      </c>
      <c r="F872">
        <v>3.86</v>
      </c>
      <c r="G872">
        <v>135.857</v>
      </c>
      <c r="H872">
        <v>3418</v>
      </c>
      <c r="I872">
        <v>4.8940000000000001</v>
      </c>
      <c r="J872">
        <v>111.04</v>
      </c>
      <c r="L872">
        <v>314.56</v>
      </c>
      <c r="N872" t="s">
        <v>629</v>
      </c>
      <c r="O872" s="116">
        <v>45237</v>
      </c>
    </row>
    <row r="873" spans="1:15" x14ac:dyDescent="0.25">
      <c r="A873">
        <v>95</v>
      </c>
      <c r="B873">
        <v>95</v>
      </c>
      <c r="C873" t="s">
        <v>138</v>
      </c>
      <c r="D873" t="s">
        <v>139</v>
      </c>
      <c r="E873" t="s">
        <v>23</v>
      </c>
      <c r="F873">
        <v>3.81</v>
      </c>
      <c r="G873">
        <v>453.13900000000001</v>
      </c>
      <c r="H873">
        <v>6478</v>
      </c>
      <c r="I873">
        <v>104039.031</v>
      </c>
      <c r="J873">
        <v>1.7000000000000001E-2</v>
      </c>
      <c r="N873" t="s">
        <v>630</v>
      </c>
      <c r="O873" s="116">
        <v>45237</v>
      </c>
    </row>
    <row r="874" spans="1:15" x14ac:dyDescent="0.25">
      <c r="A874">
        <v>96</v>
      </c>
      <c r="B874">
        <v>96</v>
      </c>
      <c r="C874" t="s">
        <v>140</v>
      </c>
      <c r="D874" t="s">
        <v>141</v>
      </c>
      <c r="E874" t="s">
        <v>23</v>
      </c>
      <c r="F874">
        <v>3.86</v>
      </c>
      <c r="G874">
        <v>381.04700000000003</v>
      </c>
      <c r="H874">
        <v>4607</v>
      </c>
      <c r="I874">
        <v>119178.984</v>
      </c>
      <c r="J874">
        <v>1.2999999999999999E-2</v>
      </c>
      <c r="N874" t="s">
        <v>630</v>
      </c>
      <c r="O874" s="116">
        <v>45237</v>
      </c>
    </row>
    <row r="875" spans="1:15" x14ac:dyDescent="0.25">
      <c r="A875">
        <v>97</v>
      </c>
      <c r="B875">
        <v>97</v>
      </c>
      <c r="C875" t="s">
        <v>142</v>
      </c>
      <c r="D875" t="s">
        <v>143</v>
      </c>
      <c r="E875" t="s">
        <v>23</v>
      </c>
      <c r="F875">
        <v>3.81</v>
      </c>
      <c r="G875">
        <v>396.53</v>
      </c>
      <c r="H875">
        <v>5932</v>
      </c>
      <c r="I875">
        <v>113962.06299999999</v>
      </c>
      <c r="J875">
        <v>1.4E-2</v>
      </c>
      <c r="N875" t="s">
        <v>630</v>
      </c>
      <c r="O875" s="116">
        <v>45237</v>
      </c>
    </row>
    <row r="876" spans="1:15" x14ac:dyDescent="0.25">
      <c r="A876">
        <v>98</v>
      </c>
      <c r="B876">
        <v>98</v>
      </c>
      <c r="C876" t="s">
        <v>144</v>
      </c>
      <c r="D876" t="s">
        <v>145</v>
      </c>
      <c r="E876" t="s">
        <v>23</v>
      </c>
      <c r="F876">
        <v>3.81</v>
      </c>
      <c r="G876">
        <v>322.72199999999998</v>
      </c>
      <c r="H876">
        <v>5508</v>
      </c>
      <c r="I876">
        <v>118969.55499999999</v>
      </c>
      <c r="J876">
        <v>1.0999999999999999E-2</v>
      </c>
      <c r="N876" t="s">
        <v>630</v>
      </c>
      <c r="O876" s="116">
        <v>45237</v>
      </c>
    </row>
    <row r="877" spans="1:15" x14ac:dyDescent="0.25">
      <c r="A877">
        <v>99</v>
      </c>
      <c r="B877">
        <v>99</v>
      </c>
      <c r="C877" t="s">
        <v>146</v>
      </c>
      <c r="D877" t="s">
        <v>147</v>
      </c>
      <c r="E877" t="s">
        <v>23</v>
      </c>
      <c r="F877">
        <v>3.85</v>
      </c>
      <c r="G877">
        <v>377.62200000000001</v>
      </c>
      <c r="H877">
        <v>4486</v>
      </c>
      <c r="I877">
        <v>122033.266</v>
      </c>
      <c r="J877">
        <v>1.2E-2</v>
      </c>
      <c r="N877" t="s">
        <v>630</v>
      </c>
      <c r="O877" s="116">
        <v>45237</v>
      </c>
    </row>
    <row r="878" spans="1:15" x14ac:dyDescent="0.25">
      <c r="A878">
        <v>100</v>
      </c>
      <c r="B878">
        <v>100</v>
      </c>
      <c r="C878" t="s">
        <v>148</v>
      </c>
      <c r="D878" t="s">
        <v>149</v>
      </c>
      <c r="E878" t="s">
        <v>23</v>
      </c>
      <c r="F878">
        <v>3.85</v>
      </c>
      <c r="G878">
        <v>390.74599999999998</v>
      </c>
      <c r="H878">
        <v>5225</v>
      </c>
      <c r="I878">
        <v>110901.977</v>
      </c>
      <c r="J878">
        <v>1.4E-2</v>
      </c>
      <c r="N878" t="s">
        <v>630</v>
      </c>
      <c r="O878" s="116">
        <v>45237</v>
      </c>
    </row>
    <row r="879" spans="1:15" x14ac:dyDescent="0.25">
      <c r="A879">
        <v>101</v>
      </c>
      <c r="B879">
        <v>101</v>
      </c>
      <c r="C879" t="s">
        <v>150</v>
      </c>
      <c r="D879" t="s">
        <v>12</v>
      </c>
      <c r="E879" t="s">
        <v>12</v>
      </c>
      <c r="F879">
        <v>3.85</v>
      </c>
      <c r="G879">
        <v>166.99600000000001</v>
      </c>
      <c r="H879">
        <v>3172</v>
      </c>
      <c r="N879" t="s">
        <v>629</v>
      </c>
      <c r="O879" s="116">
        <v>45237</v>
      </c>
    </row>
    <row r="880" spans="1:15" x14ac:dyDescent="0.25">
      <c r="A880">
        <v>102</v>
      </c>
      <c r="B880">
        <v>102</v>
      </c>
      <c r="C880" t="s">
        <v>151</v>
      </c>
      <c r="D880" t="s">
        <v>152</v>
      </c>
      <c r="E880" t="s">
        <v>23</v>
      </c>
      <c r="F880">
        <v>3.81</v>
      </c>
      <c r="G880">
        <v>412.52100000000002</v>
      </c>
      <c r="H880">
        <v>6320</v>
      </c>
      <c r="I880">
        <v>94312.25</v>
      </c>
      <c r="J880">
        <v>1.7000000000000001E-2</v>
      </c>
      <c r="N880" t="s">
        <v>630</v>
      </c>
      <c r="O880" s="116">
        <v>45237</v>
      </c>
    </row>
    <row r="881" spans="1:15" x14ac:dyDescent="0.25">
      <c r="A881">
        <v>103</v>
      </c>
      <c r="B881">
        <v>103</v>
      </c>
      <c r="C881" t="s">
        <v>153</v>
      </c>
      <c r="D881" t="s">
        <v>154</v>
      </c>
      <c r="E881" t="s">
        <v>23</v>
      </c>
      <c r="F881">
        <v>3.8</v>
      </c>
      <c r="G881">
        <v>408.99900000000002</v>
      </c>
      <c r="H881">
        <v>5523</v>
      </c>
      <c r="I881">
        <v>101210.508</v>
      </c>
      <c r="J881">
        <v>1.6E-2</v>
      </c>
      <c r="N881" t="s">
        <v>630</v>
      </c>
      <c r="O881" s="116">
        <v>45237</v>
      </c>
    </row>
    <row r="882" spans="1:15" x14ac:dyDescent="0.25">
      <c r="A882">
        <v>104</v>
      </c>
      <c r="B882">
        <v>104</v>
      </c>
      <c r="C882" t="s">
        <v>155</v>
      </c>
      <c r="D882" t="s">
        <v>156</v>
      </c>
      <c r="E882" t="s">
        <v>23</v>
      </c>
      <c r="F882">
        <v>3.81</v>
      </c>
      <c r="G882">
        <v>356.726</v>
      </c>
      <c r="H882">
        <v>5025</v>
      </c>
      <c r="I882">
        <v>104400.18799999999</v>
      </c>
      <c r="J882">
        <v>1.4E-2</v>
      </c>
      <c r="N882" t="s">
        <v>630</v>
      </c>
      <c r="O882" s="116">
        <v>45237</v>
      </c>
    </row>
    <row r="883" spans="1:15" x14ac:dyDescent="0.25">
      <c r="A883">
        <v>105</v>
      </c>
      <c r="B883">
        <v>105</v>
      </c>
      <c r="C883" t="s">
        <v>157</v>
      </c>
      <c r="D883" t="s">
        <v>158</v>
      </c>
      <c r="E883" t="s">
        <v>23</v>
      </c>
      <c r="F883">
        <v>3.81</v>
      </c>
      <c r="G883">
        <v>404.81200000000001</v>
      </c>
      <c r="H883">
        <v>5864</v>
      </c>
      <c r="I883">
        <v>84769.351999999999</v>
      </c>
      <c r="J883">
        <v>1.9E-2</v>
      </c>
      <c r="N883" t="s">
        <v>630</v>
      </c>
      <c r="O883" s="116">
        <v>45237</v>
      </c>
    </row>
    <row r="884" spans="1:15" x14ac:dyDescent="0.25">
      <c r="A884">
        <v>106</v>
      </c>
      <c r="B884">
        <v>106</v>
      </c>
      <c r="C884" t="s">
        <v>159</v>
      </c>
      <c r="D884" t="s">
        <v>160</v>
      </c>
      <c r="E884" t="s">
        <v>23</v>
      </c>
      <c r="F884">
        <v>3.85</v>
      </c>
      <c r="G884">
        <v>333.62799999999999</v>
      </c>
      <c r="H884">
        <v>4606</v>
      </c>
      <c r="I884">
        <v>88387.468999999997</v>
      </c>
      <c r="J884">
        <v>1.4999999999999999E-2</v>
      </c>
      <c r="N884" t="s">
        <v>630</v>
      </c>
      <c r="O884" s="116">
        <v>45237</v>
      </c>
    </row>
    <row r="885" spans="1:15" x14ac:dyDescent="0.25">
      <c r="A885">
        <v>107</v>
      </c>
      <c r="B885">
        <v>107</v>
      </c>
      <c r="C885" t="s">
        <v>161</v>
      </c>
      <c r="D885" t="s">
        <v>162</v>
      </c>
      <c r="E885" t="s">
        <v>23</v>
      </c>
      <c r="F885">
        <v>3.86</v>
      </c>
      <c r="G885">
        <v>371.00900000000001</v>
      </c>
      <c r="H885">
        <v>4792</v>
      </c>
      <c r="I885">
        <v>75575.226999999999</v>
      </c>
      <c r="J885">
        <v>0.02</v>
      </c>
      <c r="N885" t="s">
        <v>630</v>
      </c>
      <c r="O885" s="116">
        <v>45237</v>
      </c>
    </row>
    <row r="886" spans="1:15" x14ac:dyDescent="0.25">
      <c r="A886">
        <v>108</v>
      </c>
      <c r="B886">
        <v>108</v>
      </c>
      <c r="C886" t="s">
        <v>163</v>
      </c>
      <c r="D886" t="s">
        <v>12</v>
      </c>
      <c r="E886" t="s">
        <v>12</v>
      </c>
      <c r="I886">
        <v>3.6219999999999999</v>
      </c>
      <c r="O886" s="116">
        <v>45237</v>
      </c>
    </row>
    <row r="887" spans="1:15" x14ac:dyDescent="0.25">
      <c r="A887">
        <v>109</v>
      </c>
      <c r="B887">
        <v>109</v>
      </c>
      <c r="C887" t="s">
        <v>164</v>
      </c>
      <c r="D887" t="s">
        <v>47</v>
      </c>
      <c r="E887" t="s">
        <v>23</v>
      </c>
      <c r="F887">
        <v>3.81</v>
      </c>
      <c r="G887">
        <v>203688.5</v>
      </c>
      <c r="H887">
        <v>6846477</v>
      </c>
      <c r="I887">
        <v>68778</v>
      </c>
      <c r="J887">
        <v>11.846</v>
      </c>
      <c r="K887">
        <v>30.5</v>
      </c>
      <c r="L887">
        <v>33.19</v>
      </c>
      <c r="M887">
        <v>8.8000000000000007</v>
      </c>
      <c r="N887" t="s">
        <v>629</v>
      </c>
      <c r="O887" s="116">
        <v>45237</v>
      </c>
    </row>
    <row r="888" spans="1:15" x14ac:dyDescent="0.25">
      <c r="A888">
        <v>110</v>
      </c>
      <c r="B888">
        <v>110</v>
      </c>
      <c r="C888" t="s">
        <v>165</v>
      </c>
      <c r="D888" t="s">
        <v>12</v>
      </c>
      <c r="E888" t="s">
        <v>12</v>
      </c>
      <c r="F888">
        <v>3.85</v>
      </c>
      <c r="G888">
        <v>202.452</v>
      </c>
      <c r="H888">
        <v>3781</v>
      </c>
      <c r="I888">
        <v>1.2390000000000001</v>
      </c>
      <c r="J888">
        <v>653.59799999999996</v>
      </c>
      <c r="L888">
        <v>1853.58</v>
      </c>
      <c r="N888" t="s">
        <v>629</v>
      </c>
      <c r="O888" s="116">
        <v>45237</v>
      </c>
    </row>
    <row r="889" spans="1:15" x14ac:dyDescent="0.25">
      <c r="A889">
        <v>111</v>
      </c>
      <c r="B889">
        <v>111</v>
      </c>
      <c r="C889" t="s">
        <v>166</v>
      </c>
      <c r="D889" t="s">
        <v>167</v>
      </c>
      <c r="E889" t="s">
        <v>23</v>
      </c>
      <c r="F889">
        <v>3.81</v>
      </c>
      <c r="G889">
        <v>1741.671</v>
      </c>
      <c r="H889">
        <v>49424</v>
      </c>
      <c r="I889">
        <v>98270.577999999994</v>
      </c>
      <c r="J889">
        <v>7.0999999999999994E-2</v>
      </c>
      <c r="N889" t="s">
        <v>630</v>
      </c>
      <c r="O889" s="116">
        <v>45237</v>
      </c>
    </row>
    <row r="890" spans="1:15" x14ac:dyDescent="0.25">
      <c r="A890">
        <v>112</v>
      </c>
      <c r="B890">
        <v>112</v>
      </c>
      <c r="C890" t="s">
        <v>168</v>
      </c>
      <c r="D890" t="s">
        <v>169</v>
      </c>
      <c r="E890" t="s">
        <v>23</v>
      </c>
      <c r="F890">
        <v>3.85</v>
      </c>
      <c r="G890">
        <v>359.24099999999999</v>
      </c>
      <c r="H890">
        <v>4577</v>
      </c>
      <c r="I890">
        <v>98628.741999999998</v>
      </c>
      <c r="J890">
        <v>1.4999999999999999E-2</v>
      </c>
      <c r="N890" t="s">
        <v>630</v>
      </c>
      <c r="O890" s="116">
        <v>45237</v>
      </c>
    </row>
    <row r="891" spans="1:15" x14ac:dyDescent="0.25">
      <c r="A891">
        <v>113</v>
      </c>
      <c r="B891">
        <v>113</v>
      </c>
      <c r="C891" t="s">
        <v>170</v>
      </c>
      <c r="D891" t="s">
        <v>171</v>
      </c>
      <c r="E891" t="s">
        <v>23</v>
      </c>
      <c r="F891">
        <v>3.86</v>
      </c>
      <c r="G891">
        <v>327.17700000000002</v>
      </c>
      <c r="H891">
        <v>5240</v>
      </c>
      <c r="I891">
        <v>106868.266</v>
      </c>
      <c r="J891">
        <v>1.2E-2</v>
      </c>
      <c r="N891" t="s">
        <v>630</v>
      </c>
      <c r="O891" s="116">
        <v>45237</v>
      </c>
    </row>
    <row r="892" spans="1:15" x14ac:dyDescent="0.25">
      <c r="A892">
        <v>114</v>
      </c>
      <c r="B892">
        <v>114</v>
      </c>
      <c r="C892" t="s">
        <v>172</v>
      </c>
      <c r="D892" t="s">
        <v>173</v>
      </c>
      <c r="E892" t="s">
        <v>23</v>
      </c>
      <c r="F892">
        <v>3.81</v>
      </c>
      <c r="G892">
        <v>471.12799999999999</v>
      </c>
      <c r="H892">
        <v>8876</v>
      </c>
      <c r="I892">
        <v>104541.266</v>
      </c>
      <c r="J892">
        <v>1.7999999999999999E-2</v>
      </c>
      <c r="N892" t="s">
        <v>630</v>
      </c>
      <c r="O892" s="116">
        <v>45237</v>
      </c>
    </row>
    <row r="893" spans="1:15" x14ac:dyDescent="0.25">
      <c r="A893">
        <v>115</v>
      </c>
      <c r="B893">
        <v>115</v>
      </c>
      <c r="C893" t="s">
        <v>174</v>
      </c>
      <c r="D893" t="s">
        <v>175</v>
      </c>
      <c r="E893" t="s">
        <v>23</v>
      </c>
      <c r="F893">
        <v>3.81</v>
      </c>
      <c r="G893">
        <v>416.80099999999999</v>
      </c>
      <c r="H893">
        <v>6653</v>
      </c>
      <c r="I893">
        <v>112556.06299999999</v>
      </c>
      <c r="J893">
        <v>1.4999999999999999E-2</v>
      </c>
      <c r="N893" t="s">
        <v>630</v>
      </c>
      <c r="O893" s="116">
        <v>45237</v>
      </c>
    </row>
    <row r="894" spans="1:15" x14ac:dyDescent="0.25">
      <c r="A894">
        <v>116</v>
      </c>
      <c r="B894">
        <v>116</v>
      </c>
      <c r="C894" t="s">
        <v>176</v>
      </c>
      <c r="D894" t="s">
        <v>177</v>
      </c>
      <c r="E894" t="s">
        <v>23</v>
      </c>
      <c r="F894">
        <v>3.81</v>
      </c>
      <c r="G894">
        <v>276.12</v>
      </c>
      <c r="H894">
        <v>4768</v>
      </c>
      <c r="I894">
        <v>104859.008</v>
      </c>
      <c r="J894">
        <v>1.0999999999999999E-2</v>
      </c>
      <c r="N894" t="s">
        <v>630</v>
      </c>
      <c r="O894" s="116">
        <v>45237</v>
      </c>
    </row>
    <row r="895" spans="1:15" x14ac:dyDescent="0.25">
      <c r="A895">
        <v>117</v>
      </c>
      <c r="B895">
        <v>117</v>
      </c>
      <c r="C895" t="s">
        <v>178</v>
      </c>
      <c r="D895" t="s">
        <v>12</v>
      </c>
      <c r="E895" t="s">
        <v>12</v>
      </c>
      <c r="F895">
        <v>3.86</v>
      </c>
      <c r="G895">
        <v>219.28800000000001</v>
      </c>
      <c r="H895">
        <v>4057</v>
      </c>
      <c r="N895" t="s">
        <v>629</v>
      </c>
      <c r="O895" s="116">
        <v>45237</v>
      </c>
    </row>
    <row r="896" spans="1:15" x14ac:dyDescent="0.25">
      <c r="A896">
        <v>118</v>
      </c>
      <c r="B896">
        <v>118</v>
      </c>
      <c r="C896" t="s">
        <v>179</v>
      </c>
      <c r="D896" t="s">
        <v>180</v>
      </c>
      <c r="E896" t="s">
        <v>23</v>
      </c>
      <c r="F896">
        <v>3.81</v>
      </c>
      <c r="G896">
        <v>414.22199999999998</v>
      </c>
      <c r="H896">
        <v>6606</v>
      </c>
      <c r="I896">
        <v>105383.109</v>
      </c>
      <c r="J896">
        <v>1.6E-2</v>
      </c>
      <c r="N896" t="s">
        <v>630</v>
      </c>
      <c r="O896" s="116">
        <v>45237</v>
      </c>
    </row>
    <row r="897" spans="1:15" x14ac:dyDescent="0.25">
      <c r="A897">
        <v>119</v>
      </c>
      <c r="B897">
        <v>119</v>
      </c>
      <c r="C897" t="s">
        <v>181</v>
      </c>
      <c r="D897" t="s">
        <v>182</v>
      </c>
      <c r="E897" t="s">
        <v>23</v>
      </c>
      <c r="F897">
        <v>3.85</v>
      </c>
      <c r="G897">
        <v>410.053</v>
      </c>
      <c r="H897">
        <v>5828</v>
      </c>
      <c r="I897">
        <v>99879.406000000003</v>
      </c>
      <c r="J897">
        <v>1.6E-2</v>
      </c>
      <c r="N897" t="s">
        <v>630</v>
      </c>
      <c r="O897" s="116">
        <v>45237</v>
      </c>
    </row>
    <row r="898" spans="1:15" x14ac:dyDescent="0.25">
      <c r="A898">
        <v>120</v>
      </c>
      <c r="B898">
        <v>120</v>
      </c>
      <c r="C898" t="s">
        <v>183</v>
      </c>
      <c r="D898" t="s">
        <v>184</v>
      </c>
      <c r="E898" t="s">
        <v>23</v>
      </c>
      <c r="F898">
        <v>3.81</v>
      </c>
      <c r="G898">
        <v>350.65300000000002</v>
      </c>
      <c r="H898">
        <v>7143</v>
      </c>
      <c r="I898">
        <v>94358.172000000006</v>
      </c>
      <c r="J898">
        <v>1.4999999999999999E-2</v>
      </c>
      <c r="N898" t="s">
        <v>630</v>
      </c>
      <c r="O898" s="116">
        <v>45237</v>
      </c>
    </row>
    <row r="899" spans="1:15" x14ac:dyDescent="0.25">
      <c r="A899">
        <v>121</v>
      </c>
      <c r="B899">
        <v>121</v>
      </c>
      <c r="C899" t="s">
        <v>185</v>
      </c>
      <c r="D899" t="s">
        <v>186</v>
      </c>
      <c r="E899" t="s">
        <v>23</v>
      </c>
      <c r="F899">
        <v>3.8</v>
      </c>
      <c r="G899">
        <v>772.86800000000005</v>
      </c>
      <c r="H899">
        <v>20550</v>
      </c>
      <c r="I899">
        <v>116692.45299999999</v>
      </c>
      <c r="J899">
        <v>2.5999999999999999E-2</v>
      </c>
      <c r="N899" t="s">
        <v>630</v>
      </c>
      <c r="O899" s="116">
        <v>45237</v>
      </c>
    </row>
    <row r="900" spans="1:15" x14ac:dyDescent="0.25">
      <c r="A900">
        <v>122</v>
      </c>
      <c r="B900">
        <v>122</v>
      </c>
      <c r="C900" t="s">
        <v>187</v>
      </c>
      <c r="D900" t="s">
        <v>188</v>
      </c>
      <c r="E900" t="s">
        <v>23</v>
      </c>
      <c r="F900">
        <v>3.81</v>
      </c>
      <c r="G900">
        <v>947.53599999999994</v>
      </c>
      <c r="H900">
        <v>23810</v>
      </c>
      <c r="I900">
        <v>107368.117</v>
      </c>
      <c r="J900">
        <v>3.5000000000000003E-2</v>
      </c>
      <c r="N900" t="s">
        <v>630</v>
      </c>
      <c r="O900" s="116">
        <v>45237</v>
      </c>
    </row>
    <row r="901" spans="1:15" x14ac:dyDescent="0.25">
      <c r="A901">
        <v>123</v>
      </c>
      <c r="B901">
        <v>123</v>
      </c>
      <c r="C901" t="s">
        <v>189</v>
      </c>
      <c r="D901" t="s">
        <v>190</v>
      </c>
      <c r="E901" t="s">
        <v>23</v>
      </c>
      <c r="F901">
        <v>3.81</v>
      </c>
      <c r="G901">
        <v>1016.708</v>
      </c>
      <c r="H901">
        <v>27596</v>
      </c>
      <c r="I901">
        <v>109868.875</v>
      </c>
      <c r="J901">
        <v>3.6999999999999998E-2</v>
      </c>
      <c r="N901" t="s">
        <v>630</v>
      </c>
      <c r="O901" s="116">
        <v>45237</v>
      </c>
    </row>
    <row r="902" spans="1:15" x14ac:dyDescent="0.25">
      <c r="A902">
        <v>124</v>
      </c>
      <c r="B902">
        <v>124</v>
      </c>
      <c r="C902" t="s">
        <v>191</v>
      </c>
      <c r="D902" t="s">
        <v>12</v>
      </c>
      <c r="E902" t="s">
        <v>12</v>
      </c>
      <c r="F902">
        <v>3.85</v>
      </c>
      <c r="G902">
        <v>189.90799999999999</v>
      </c>
      <c r="H902">
        <v>3607</v>
      </c>
      <c r="N902" t="s">
        <v>629</v>
      </c>
      <c r="O902" s="116">
        <v>45237</v>
      </c>
    </row>
    <row r="903" spans="1:15" x14ac:dyDescent="0.25">
      <c r="A903">
        <v>125</v>
      </c>
      <c r="B903">
        <v>125</v>
      </c>
      <c r="C903" t="s">
        <v>192</v>
      </c>
      <c r="D903" t="s">
        <v>193</v>
      </c>
      <c r="E903" t="s">
        <v>23</v>
      </c>
      <c r="F903">
        <v>3.81</v>
      </c>
      <c r="G903">
        <v>381.625</v>
      </c>
      <c r="H903">
        <v>5824</v>
      </c>
      <c r="I903">
        <v>102934.406</v>
      </c>
      <c r="J903">
        <v>1.4999999999999999E-2</v>
      </c>
      <c r="N903" t="s">
        <v>630</v>
      </c>
      <c r="O903" s="116">
        <v>45237</v>
      </c>
    </row>
    <row r="904" spans="1:15" x14ac:dyDescent="0.25">
      <c r="A904">
        <v>126</v>
      </c>
      <c r="B904">
        <v>126</v>
      </c>
      <c r="C904" t="s">
        <v>194</v>
      </c>
      <c r="D904" t="s">
        <v>195</v>
      </c>
      <c r="E904" t="s">
        <v>23</v>
      </c>
      <c r="F904">
        <v>3.85</v>
      </c>
      <c r="G904">
        <v>415.39600000000002</v>
      </c>
      <c r="H904">
        <v>5471</v>
      </c>
      <c r="I904">
        <v>95880.812999999995</v>
      </c>
      <c r="J904">
        <v>1.7000000000000001E-2</v>
      </c>
      <c r="N904" t="s">
        <v>630</v>
      </c>
      <c r="O904" s="116">
        <v>45237</v>
      </c>
    </row>
    <row r="905" spans="1:15" x14ac:dyDescent="0.25">
      <c r="A905">
        <v>127</v>
      </c>
      <c r="B905">
        <v>127</v>
      </c>
      <c r="C905" t="s">
        <v>196</v>
      </c>
      <c r="D905" t="s">
        <v>197</v>
      </c>
      <c r="E905" t="s">
        <v>23</v>
      </c>
      <c r="F905">
        <v>3.81</v>
      </c>
      <c r="G905">
        <v>350.12599999999998</v>
      </c>
      <c r="H905">
        <v>4576</v>
      </c>
      <c r="I905">
        <v>111986.016</v>
      </c>
      <c r="J905">
        <v>1.2999999999999999E-2</v>
      </c>
      <c r="N905" t="s">
        <v>630</v>
      </c>
      <c r="O905" s="116">
        <v>45237</v>
      </c>
    </row>
    <row r="906" spans="1:15" x14ac:dyDescent="0.25">
      <c r="A906">
        <v>128</v>
      </c>
      <c r="B906">
        <v>128</v>
      </c>
      <c r="C906" t="s">
        <v>198</v>
      </c>
      <c r="D906" t="s">
        <v>199</v>
      </c>
      <c r="E906" t="s">
        <v>23</v>
      </c>
      <c r="I906">
        <v>84980.797000000006</v>
      </c>
      <c r="O906" s="116">
        <v>45237</v>
      </c>
    </row>
    <row r="907" spans="1:15" x14ac:dyDescent="0.25">
      <c r="A907">
        <v>129</v>
      </c>
      <c r="B907">
        <v>129</v>
      </c>
      <c r="C907" t="s">
        <v>200</v>
      </c>
      <c r="D907" t="s">
        <v>201</v>
      </c>
      <c r="E907" t="s">
        <v>23</v>
      </c>
      <c r="F907">
        <v>3.85</v>
      </c>
      <c r="G907">
        <v>292.29599999999999</v>
      </c>
      <c r="H907">
        <v>3730</v>
      </c>
      <c r="I907">
        <v>64520.02</v>
      </c>
      <c r="J907">
        <v>1.7999999999999999E-2</v>
      </c>
      <c r="N907" t="s">
        <v>630</v>
      </c>
      <c r="O907" s="116">
        <v>45237</v>
      </c>
    </row>
    <row r="908" spans="1:15" x14ac:dyDescent="0.25">
      <c r="A908">
        <v>130</v>
      </c>
      <c r="B908">
        <v>130</v>
      </c>
      <c r="C908" t="s">
        <v>202</v>
      </c>
      <c r="D908" t="s">
        <v>203</v>
      </c>
      <c r="E908" t="s">
        <v>23</v>
      </c>
      <c r="F908">
        <v>3.85</v>
      </c>
      <c r="G908">
        <v>367.75799999999998</v>
      </c>
      <c r="H908">
        <v>5330</v>
      </c>
      <c r="I908">
        <v>77287.741999999998</v>
      </c>
      <c r="J908">
        <v>1.9E-2</v>
      </c>
      <c r="N908" t="s">
        <v>630</v>
      </c>
      <c r="O908" s="116">
        <v>45237</v>
      </c>
    </row>
    <row r="909" spans="1:15" x14ac:dyDescent="0.25">
      <c r="A909">
        <v>131</v>
      </c>
      <c r="B909">
        <v>131</v>
      </c>
      <c r="C909" t="s">
        <v>204</v>
      </c>
      <c r="D909" t="s">
        <v>12</v>
      </c>
      <c r="E909" t="s">
        <v>12</v>
      </c>
      <c r="F909">
        <v>3.85</v>
      </c>
      <c r="G909">
        <v>214.173</v>
      </c>
      <c r="H909">
        <v>4079</v>
      </c>
      <c r="I909">
        <v>14.521000000000001</v>
      </c>
      <c r="J909">
        <v>58.997</v>
      </c>
      <c r="L909">
        <v>166.94</v>
      </c>
      <c r="N909" t="s">
        <v>629</v>
      </c>
      <c r="O909" s="116">
        <v>45237</v>
      </c>
    </row>
    <row r="910" spans="1:15" x14ac:dyDescent="0.25">
      <c r="A910">
        <v>132</v>
      </c>
      <c r="B910">
        <v>132</v>
      </c>
      <c r="C910" t="s">
        <v>205</v>
      </c>
      <c r="D910" t="s">
        <v>47</v>
      </c>
      <c r="E910" t="s">
        <v>23</v>
      </c>
      <c r="F910">
        <v>3.81</v>
      </c>
      <c r="G910">
        <v>202991.07800000001</v>
      </c>
      <c r="H910">
        <v>6881815</v>
      </c>
      <c r="I910">
        <v>65707.843999999997</v>
      </c>
      <c r="J910">
        <v>12.356999999999999</v>
      </c>
      <c r="K910">
        <v>30.5</v>
      </c>
      <c r="L910">
        <v>34.64</v>
      </c>
      <c r="M910">
        <v>13.6</v>
      </c>
      <c r="N910" t="s">
        <v>629</v>
      </c>
      <c r="O910" s="116">
        <v>45237</v>
      </c>
    </row>
    <row r="911" spans="1:15" x14ac:dyDescent="0.25">
      <c r="A911">
        <v>133</v>
      </c>
      <c r="B911">
        <v>133</v>
      </c>
      <c r="C911" t="s">
        <v>206</v>
      </c>
      <c r="D911" t="s">
        <v>12</v>
      </c>
      <c r="E911" t="s">
        <v>12</v>
      </c>
      <c r="F911">
        <v>3.85</v>
      </c>
      <c r="G911">
        <v>208.38399999999999</v>
      </c>
      <c r="H911">
        <v>3838</v>
      </c>
      <c r="I911">
        <v>7.49</v>
      </c>
      <c r="J911">
        <v>111.28700000000001</v>
      </c>
      <c r="L911">
        <v>315.26</v>
      </c>
      <c r="N911" t="s">
        <v>629</v>
      </c>
      <c r="O911" s="116">
        <v>45237</v>
      </c>
    </row>
    <row r="912" spans="1:15" x14ac:dyDescent="0.25">
      <c r="A912">
        <v>134</v>
      </c>
      <c r="B912">
        <v>134</v>
      </c>
      <c r="C912" t="s">
        <v>207</v>
      </c>
      <c r="D912" t="s">
        <v>208</v>
      </c>
      <c r="E912" t="s">
        <v>23</v>
      </c>
      <c r="F912">
        <v>3.81</v>
      </c>
      <c r="G912">
        <v>457.15199999999999</v>
      </c>
      <c r="H912">
        <v>6935</v>
      </c>
      <c r="I912">
        <v>96807.187999999995</v>
      </c>
      <c r="J912">
        <v>1.9E-2</v>
      </c>
      <c r="N912" t="s">
        <v>630</v>
      </c>
      <c r="O912" s="116">
        <v>45237</v>
      </c>
    </row>
    <row r="913" spans="1:15" x14ac:dyDescent="0.25">
      <c r="A913">
        <v>135</v>
      </c>
      <c r="B913">
        <v>135</v>
      </c>
      <c r="C913" t="s">
        <v>209</v>
      </c>
      <c r="D913" t="s">
        <v>210</v>
      </c>
      <c r="E913" t="s">
        <v>23</v>
      </c>
      <c r="F913">
        <v>3.81</v>
      </c>
      <c r="G913">
        <v>475.46899999999999</v>
      </c>
      <c r="H913">
        <v>8669</v>
      </c>
      <c r="I913">
        <v>110827.492</v>
      </c>
      <c r="J913">
        <v>1.7000000000000001E-2</v>
      </c>
      <c r="N913" t="s">
        <v>630</v>
      </c>
      <c r="O913" s="116">
        <v>45237</v>
      </c>
    </row>
    <row r="914" spans="1:15" x14ac:dyDescent="0.25">
      <c r="A914">
        <v>136</v>
      </c>
      <c r="B914">
        <v>136</v>
      </c>
      <c r="C914" t="s">
        <v>211</v>
      </c>
      <c r="D914" t="s">
        <v>212</v>
      </c>
      <c r="E914" t="s">
        <v>23</v>
      </c>
      <c r="F914">
        <v>3.81</v>
      </c>
      <c r="G914">
        <v>554.06899999999996</v>
      </c>
      <c r="H914">
        <v>8920</v>
      </c>
      <c r="I914">
        <v>106620.406</v>
      </c>
      <c r="J914">
        <v>2.1000000000000001E-2</v>
      </c>
      <c r="N914" t="s">
        <v>630</v>
      </c>
      <c r="O914" s="116">
        <v>45237</v>
      </c>
    </row>
    <row r="915" spans="1:15" x14ac:dyDescent="0.25">
      <c r="A915">
        <v>137</v>
      </c>
      <c r="B915">
        <v>137</v>
      </c>
      <c r="C915" t="s">
        <v>213</v>
      </c>
      <c r="D915" t="s">
        <v>214</v>
      </c>
      <c r="E915" t="s">
        <v>23</v>
      </c>
      <c r="F915">
        <v>3.81</v>
      </c>
      <c r="G915">
        <v>469.10500000000002</v>
      </c>
      <c r="H915">
        <v>6650</v>
      </c>
      <c r="I915">
        <v>86723.508000000002</v>
      </c>
      <c r="J915">
        <v>2.1999999999999999E-2</v>
      </c>
      <c r="N915" t="s">
        <v>630</v>
      </c>
      <c r="O915" s="116">
        <v>45237</v>
      </c>
    </row>
    <row r="916" spans="1:15" x14ac:dyDescent="0.25">
      <c r="A916">
        <v>138</v>
      </c>
      <c r="B916">
        <v>138</v>
      </c>
      <c r="C916" t="s">
        <v>215</v>
      </c>
      <c r="D916" t="s">
        <v>216</v>
      </c>
      <c r="E916" t="s">
        <v>23</v>
      </c>
      <c r="I916">
        <v>97677.023000000001</v>
      </c>
      <c r="O916" s="116">
        <v>45237</v>
      </c>
    </row>
    <row r="917" spans="1:15" x14ac:dyDescent="0.25">
      <c r="A917">
        <v>139</v>
      </c>
      <c r="B917">
        <v>139</v>
      </c>
      <c r="C917" t="s">
        <v>217</v>
      </c>
      <c r="D917" t="s">
        <v>218</v>
      </c>
      <c r="E917" t="s">
        <v>23</v>
      </c>
      <c r="F917">
        <v>3.86</v>
      </c>
      <c r="G917">
        <v>673.77099999999996</v>
      </c>
      <c r="H917">
        <v>8906</v>
      </c>
      <c r="I917">
        <v>100329.82</v>
      </c>
      <c r="J917">
        <v>2.7E-2</v>
      </c>
      <c r="N917" t="s">
        <v>630</v>
      </c>
      <c r="O917" s="116">
        <v>45237</v>
      </c>
    </row>
    <row r="918" spans="1:15" x14ac:dyDescent="0.25">
      <c r="A918">
        <v>140</v>
      </c>
      <c r="B918">
        <v>140</v>
      </c>
      <c r="C918" t="s">
        <v>219</v>
      </c>
      <c r="D918" t="s">
        <v>12</v>
      </c>
      <c r="E918" t="s">
        <v>12</v>
      </c>
      <c r="F918">
        <v>3.85</v>
      </c>
      <c r="G918">
        <v>363.16699999999997</v>
      </c>
      <c r="H918">
        <v>8123</v>
      </c>
      <c r="N918" t="s">
        <v>629</v>
      </c>
      <c r="O918" s="116">
        <v>45237</v>
      </c>
    </row>
    <row r="919" spans="1:15" x14ac:dyDescent="0.25">
      <c r="A919">
        <v>141</v>
      </c>
      <c r="B919">
        <v>141</v>
      </c>
      <c r="C919" t="s">
        <v>220</v>
      </c>
      <c r="D919" t="s">
        <v>47</v>
      </c>
      <c r="E919" t="s">
        <v>23</v>
      </c>
      <c r="F919">
        <v>3.8</v>
      </c>
      <c r="G919">
        <v>205355.90599999999</v>
      </c>
      <c r="H919">
        <v>6923133</v>
      </c>
      <c r="I919">
        <v>64887.245999999999</v>
      </c>
      <c r="J919">
        <v>12.659000000000001</v>
      </c>
      <c r="K919">
        <v>30.5</v>
      </c>
      <c r="L919">
        <v>35.5</v>
      </c>
      <c r="M919">
        <v>16.399999999999999</v>
      </c>
      <c r="N919" t="s">
        <v>629</v>
      </c>
      <c r="O919" s="116">
        <v>45237</v>
      </c>
    </row>
    <row r="920" spans="1:15" x14ac:dyDescent="0.25">
      <c r="A920">
        <v>142</v>
      </c>
      <c r="B920">
        <v>142</v>
      </c>
      <c r="C920" t="s">
        <v>221</v>
      </c>
      <c r="D920" t="s">
        <v>12</v>
      </c>
      <c r="E920" t="s">
        <v>12</v>
      </c>
      <c r="F920">
        <v>3.86</v>
      </c>
      <c r="G920">
        <v>295.34399999999999</v>
      </c>
      <c r="H920">
        <v>5078</v>
      </c>
      <c r="N920" t="s">
        <v>629</v>
      </c>
      <c r="O920" s="116">
        <v>45237</v>
      </c>
    </row>
    <row r="921" spans="1:15" x14ac:dyDescent="0.25">
      <c r="A921">
        <v>143</v>
      </c>
      <c r="B921">
        <v>143</v>
      </c>
      <c r="C921" t="s">
        <v>222</v>
      </c>
      <c r="D921" t="s">
        <v>12</v>
      </c>
      <c r="E921" t="s">
        <v>12</v>
      </c>
      <c r="F921">
        <v>3.85</v>
      </c>
      <c r="G921">
        <v>306.38299999999998</v>
      </c>
      <c r="H921">
        <v>5571</v>
      </c>
      <c r="I921">
        <v>2.895</v>
      </c>
      <c r="J921">
        <v>423.327</v>
      </c>
      <c r="L921">
        <v>1200.4000000000001</v>
      </c>
      <c r="N921" t="s">
        <v>629</v>
      </c>
      <c r="O921" s="116">
        <v>45237</v>
      </c>
    </row>
    <row r="922" spans="1:15" x14ac:dyDescent="0.25">
      <c r="A922">
        <v>144</v>
      </c>
      <c r="B922">
        <v>144</v>
      </c>
      <c r="C922" t="s">
        <v>223</v>
      </c>
      <c r="D922" t="s">
        <v>224</v>
      </c>
      <c r="E922" t="s">
        <v>23</v>
      </c>
      <c r="F922">
        <v>3.81</v>
      </c>
      <c r="G922">
        <v>1968.8330000000001</v>
      </c>
      <c r="H922">
        <v>59138</v>
      </c>
      <c r="I922">
        <v>120155.836</v>
      </c>
      <c r="J922">
        <v>6.6000000000000003E-2</v>
      </c>
      <c r="N922" t="s">
        <v>630</v>
      </c>
      <c r="O922" s="116">
        <v>45237</v>
      </c>
    </row>
    <row r="923" spans="1:15" x14ac:dyDescent="0.25">
      <c r="A923">
        <v>145</v>
      </c>
      <c r="B923">
        <v>145</v>
      </c>
      <c r="C923" t="s">
        <v>225</v>
      </c>
      <c r="D923" t="s">
        <v>226</v>
      </c>
      <c r="E923" t="s">
        <v>23</v>
      </c>
      <c r="F923">
        <v>3.81</v>
      </c>
      <c r="G923">
        <v>1659.8040000000001</v>
      </c>
      <c r="H923">
        <v>49492</v>
      </c>
      <c r="I923">
        <v>112531.641</v>
      </c>
      <c r="J923">
        <v>5.8999999999999997E-2</v>
      </c>
      <c r="N923" t="s">
        <v>630</v>
      </c>
      <c r="O923" s="116">
        <v>45237</v>
      </c>
    </row>
    <row r="924" spans="1:15" x14ac:dyDescent="0.25">
      <c r="A924">
        <v>146</v>
      </c>
      <c r="B924">
        <v>146</v>
      </c>
      <c r="C924" t="s">
        <v>227</v>
      </c>
      <c r="D924" t="s">
        <v>228</v>
      </c>
      <c r="E924" t="s">
        <v>23</v>
      </c>
      <c r="F924">
        <v>3.81</v>
      </c>
      <c r="G924">
        <v>1071.008</v>
      </c>
      <c r="H924">
        <v>26239</v>
      </c>
      <c r="I924">
        <v>118805.617</v>
      </c>
      <c r="J924">
        <v>3.5999999999999997E-2</v>
      </c>
      <c r="N924" t="s">
        <v>630</v>
      </c>
      <c r="O924" s="116">
        <v>45237</v>
      </c>
    </row>
    <row r="925" spans="1:15" x14ac:dyDescent="0.25">
      <c r="A925">
        <v>147</v>
      </c>
      <c r="B925">
        <v>147</v>
      </c>
      <c r="C925" t="s">
        <v>229</v>
      </c>
      <c r="D925" t="s">
        <v>230</v>
      </c>
      <c r="E925" t="s">
        <v>23</v>
      </c>
      <c r="F925">
        <v>3.8</v>
      </c>
      <c r="G925">
        <v>1369.7470000000001</v>
      </c>
      <c r="H925">
        <v>38750</v>
      </c>
      <c r="I925">
        <v>102610.383</v>
      </c>
      <c r="J925">
        <v>5.2999999999999999E-2</v>
      </c>
      <c r="N925" t="s">
        <v>630</v>
      </c>
      <c r="O925" s="116">
        <v>45237</v>
      </c>
    </row>
    <row r="926" spans="1:15" x14ac:dyDescent="0.25">
      <c r="A926">
        <v>148</v>
      </c>
      <c r="B926">
        <v>148</v>
      </c>
      <c r="C926" t="s">
        <v>231</v>
      </c>
      <c r="D926" t="s">
        <v>232</v>
      </c>
      <c r="E926" t="s">
        <v>23</v>
      </c>
      <c r="F926">
        <v>3.85</v>
      </c>
      <c r="G926">
        <v>313.79700000000003</v>
      </c>
      <c r="H926">
        <v>3798</v>
      </c>
      <c r="I926">
        <v>102214.219</v>
      </c>
      <c r="J926">
        <v>1.2E-2</v>
      </c>
      <c r="N926" t="s">
        <v>630</v>
      </c>
      <c r="O926" s="116">
        <v>45237</v>
      </c>
    </row>
    <row r="927" spans="1:15" x14ac:dyDescent="0.25">
      <c r="A927">
        <v>149</v>
      </c>
      <c r="B927">
        <v>149</v>
      </c>
      <c r="C927" t="s">
        <v>233</v>
      </c>
      <c r="D927" t="s">
        <v>234</v>
      </c>
      <c r="E927" t="s">
        <v>23</v>
      </c>
      <c r="F927">
        <v>3.81</v>
      </c>
      <c r="G927">
        <v>374.85399999999998</v>
      </c>
      <c r="H927">
        <v>4879</v>
      </c>
      <c r="I927">
        <v>99535.335999999996</v>
      </c>
      <c r="J927">
        <v>1.4999999999999999E-2</v>
      </c>
      <c r="N927" t="s">
        <v>630</v>
      </c>
      <c r="O927" s="116">
        <v>45237</v>
      </c>
    </row>
    <row r="928" spans="1:15" x14ac:dyDescent="0.25">
      <c r="A928">
        <v>150</v>
      </c>
      <c r="B928">
        <v>150</v>
      </c>
      <c r="C928" t="s">
        <v>235</v>
      </c>
      <c r="D928" t="s">
        <v>12</v>
      </c>
      <c r="E928" t="s">
        <v>12</v>
      </c>
      <c r="F928">
        <v>3.86</v>
      </c>
      <c r="G928">
        <v>275.404</v>
      </c>
      <c r="H928">
        <v>5049</v>
      </c>
      <c r="N928" t="s">
        <v>629</v>
      </c>
      <c r="O928" s="116">
        <v>45237</v>
      </c>
    </row>
    <row r="929" spans="1:15" x14ac:dyDescent="0.25">
      <c r="A929">
        <v>151</v>
      </c>
      <c r="B929">
        <v>151</v>
      </c>
      <c r="C929" t="s">
        <v>236</v>
      </c>
      <c r="D929" t="s">
        <v>237</v>
      </c>
      <c r="E929" t="s">
        <v>23</v>
      </c>
      <c r="F929">
        <v>3.8</v>
      </c>
      <c r="G929">
        <v>544.26499999999999</v>
      </c>
      <c r="H929">
        <v>9791</v>
      </c>
      <c r="I929">
        <v>103807.086</v>
      </c>
      <c r="J929">
        <v>2.1000000000000001E-2</v>
      </c>
      <c r="N929" t="s">
        <v>630</v>
      </c>
      <c r="O929" s="116">
        <v>45237</v>
      </c>
    </row>
    <row r="930" spans="1:15" x14ac:dyDescent="0.25">
      <c r="A930">
        <v>152</v>
      </c>
      <c r="B930">
        <v>152</v>
      </c>
      <c r="C930" t="s">
        <v>238</v>
      </c>
      <c r="D930" t="s">
        <v>239</v>
      </c>
      <c r="E930" t="s">
        <v>23</v>
      </c>
      <c r="F930">
        <v>3.8</v>
      </c>
      <c r="G930">
        <v>482.40800000000002</v>
      </c>
      <c r="H930">
        <v>8308</v>
      </c>
      <c r="I930">
        <v>99959.608999999997</v>
      </c>
      <c r="J930">
        <v>1.9E-2</v>
      </c>
      <c r="N930" t="s">
        <v>630</v>
      </c>
      <c r="O930" s="116">
        <v>45237</v>
      </c>
    </row>
    <row r="931" spans="1:15" x14ac:dyDescent="0.25">
      <c r="A931">
        <v>153</v>
      </c>
      <c r="B931">
        <v>153</v>
      </c>
      <c r="C931" t="s">
        <v>240</v>
      </c>
      <c r="D931" t="s">
        <v>241</v>
      </c>
      <c r="E931" t="s">
        <v>23</v>
      </c>
      <c r="F931">
        <v>3.81</v>
      </c>
      <c r="G931">
        <v>1167.067</v>
      </c>
      <c r="H931">
        <v>33017</v>
      </c>
      <c r="I931">
        <v>100739.109</v>
      </c>
      <c r="J931">
        <v>4.5999999999999999E-2</v>
      </c>
      <c r="N931" t="s">
        <v>630</v>
      </c>
      <c r="O931" s="116">
        <v>45237</v>
      </c>
    </row>
    <row r="932" spans="1:15" x14ac:dyDescent="0.25">
      <c r="A932">
        <v>154</v>
      </c>
      <c r="B932">
        <v>154</v>
      </c>
      <c r="C932" t="s">
        <v>242</v>
      </c>
      <c r="D932" t="s">
        <v>243</v>
      </c>
      <c r="E932" t="s">
        <v>23</v>
      </c>
      <c r="F932">
        <v>3.81</v>
      </c>
      <c r="G932">
        <v>260.50799999999998</v>
      </c>
      <c r="H932">
        <v>9475</v>
      </c>
      <c r="I932">
        <v>95184.141000000003</v>
      </c>
      <c r="J932">
        <v>1.0999999999999999E-2</v>
      </c>
      <c r="N932" t="s">
        <v>630</v>
      </c>
      <c r="O932" s="116">
        <v>45237</v>
      </c>
    </row>
    <row r="933" spans="1:15" x14ac:dyDescent="0.25">
      <c r="A933">
        <v>155</v>
      </c>
      <c r="B933">
        <v>155</v>
      </c>
      <c r="C933" t="s">
        <v>244</v>
      </c>
      <c r="D933" t="s">
        <v>245</v>
      </c>
      <c r="E933" t="s">
        <v>23</v>
      </c>
      <c r="F933">
        <v>3.81</v>
      </c>
      <c r="G933">
        <v>3652.7150000000001</v>
      </c>
      <c r="H933">
        <v>113771</v>
      </c>
      <c r="I933">
        <v>106147.617</v>
      </c>
      <c r="J933">
        <v>0.13800000000000001</v>
      </c>
      <c r="N933" t="s">
        <v>630</v>
      </c>
      <c r="O933" s="116">
        <v>45237</v>
      </c>
    </row>
    <row r="934" spans="1:15" x14ac:dyDescent="0.25">
      <c r="A934">
        <v>156</v>
      </c>
      <c r="B934">
        <v>156</v>
      </c>
      <c r="C934" t="s">
        <v>246</v>
      </c>
      <c r="D934" t="s">
        <v>247</v>
      </c>
      <c r="E934" t="s">
        <v>23</v>
      </c>
      <c r="F934">
        <v>3.81</v>
      </c>
      <c r="G934">
        <v>1195.365</v>
      </c>
      <c r="H934">
        <v>32755</v>
      </c>
      <c r="I934">
        <v>98089.266000000003</v>
      </c>
      <c r="J934">
        <v>4.9000000000000002E-2</v>
      </c>
      <c r="N934" t="s">
        <v>630</v>
      </c>
      <c r="O934" s="116">
        <v>45237</v>
      </c>
    </row>
    <row r="935" spans="1:15" x14ac:dyDescent="0.25">
      <c r="A935">
        <v>157</v>
      </c>
      <c r="B935">
        <v>157</v>
      </c>
      <c r="C935" t="s">
        <v>248</v>
      </c>
      <c r="D935" t="s">
        <v>12</v>
      </c>
      <c r="E935" t="s">
        <v>12</v>
      </c>
      <c r="F935">
        <v>3.85</v>
      </c>
      <c r="G935">
        <v>188.90899999999999</v>
      </c>
      <c r="H935">
        <v>3291</v>
      </c>
      <c r="I935">
        <v>4.7699999999999996</v>
      </c>
      <c r="J935">
        <v>158.41399999999999</v>
      </c>
      <c r="L935">
        <v>448.95</v>
      </c>
      <c r="N935" t="s">
        <v>629</v>
      </c>
      <c r="O935" s="116">
        <v>45237</v>
      </c>
    </row>
    <row r="936" spans="1:15" x14ac:dyDescent="0.25">
      <c r="A936">
        <v>158</v>
      </c>
      <c r="B936">
        <v>158</v>
      </c>
      <c r="C936" t="s">
        <v>249</v>
      </c>
      <c r="D936" t="s">
        <v>250</v>
      </c>
      <c r="E936" t="s">
        <v>23</v>
      </c>
      <c r="F936">
        <v>3.81</v>
      </c>
      <c r="G936">
        <v>339.214</v>
      </c>
      <c r="H936">
        <v>5143</v>
      </c>
      <c r="I936">
        <v>85510.195000000007</v>
      </c>
      <c r="J936">
        <v>1.6E-2</v>
      </c>
      <c r="N936" t="s">
        <v>630</v>
      </c>
      <c r="O936" s="116">
        <v>45237</v>
      </c>
    </row>
    <row r="937" spans="1:15" x14ac:dyDescent="0.25">
      <c r="A937">
        <v>159</v>
      </c>
      <c r="B937">
        <v>159</v>
      </c>
      <c r="C937" t="s">
        <v>251</v>
      </c>
      <c r="D937" t="s">
        <v>252</v>
      </c>
      <c r="E937" t="s">
        <v>23</v>
      </c>
      <c r="F937">
        <v>3.81</v>
      </c>
      <c r="G937">
        <v>492.18599999999998</v>
      </c>
      <c r="H937">
        <v>8924</v>
      </c>
      <c r="I937">
        <v>92018.812999999995</v>
      </c>
      <c r="J937">
        <v>2.1000000000000001E-2</v>
      </c>
      <c r="N937" t="s">
        <v>630</v>
      </c>
      <c r="O937" s="116">
        <v>45237</v>
      </c>
    </row>
    <row r="938" spans="1:15" x14ac:dyDescent="0.25">
      <c r="A938">
        <v>160</v>
      </c>
      <c r="B938">
        <v>160</v>
      </c>
      <c r="C938" t="s">
        <v>253</v>
      </c>
      <c r="D938" t="s">
        <v>254</v>
      </c>
      <c r="E938" t="s">
        <v>23</v>
      </c>
      <c r="F938">
        <v>3.81</v>
      </c>
      <c r="G938">
        <v>1344.97</v>
      </c>
      <c r="H938">
        <v>39408</v>
      </c>
      <c r="I938">
        <v>87029.468999999997</v>
      </c>
      <c r="J938">
        <v>6.2E-2</v>
      </c>
      <c r="N938" t="s">
        <v>630</v>
      </c>
      <c r="O938" s="116">
        <v>45237</v>
      </c>
    </row>
    <row r="939" spans="1:15" x14ac:dyDescent="0.25">
      <c r="A939">
        <v>161</v>
      </c>
      <c r="B939">
        <v>161</v>
      </c>
      <c r="C939" t="s">
        <v>255</v>
      </c>
      <c r="D939" t="s">
        <v>256</v>
      </c>
      <c r="E939" t="s">
        <v>23</v>
      </c>
      <c r="F939">
        <v>3.81</v>
      </c>
      <c r="G939">
        <v>20960.096000000001</v>
      </c>
      <c r="H939">
        <v>702734</v>
      </c>
      <c r="I939">
        <v>89270.031000000003</v>
      </c>
      <c r="J939">
        <v>0.93899999999999995</v>
      </c>
      <c r="L939">
        <v>2.25</v>
      </c>
      <c r="N939" t="s">
        <v>629</v>
      </c>
      <c r="O939" s="116">
        <v>45237</v>
      </c>
    </row>
    <row r="940" spans="1:15" x14ac:dyDescent="0.25">
      <c r="A940">
        <v>162</v>
      </c>
      <c r="B940">
        <v>162</v>
      </c>
      <c r="C940" t="s">
        <v>257</v>
      </c>
      <c r="D940" t="s">
        <v>258</v>
      </c>
      <c r="E940" t="s">
        <v>23</v>
      </c>
      <c r="F940">
        <v>3.86</v>
      </c>
      <c r="G940">
        <v>364.35</v>
      </c>
      <c r="H940">
        <v>4413</v>
      </c>
      <c r="I940">
        <v>85731.851999999999</v>
      </c>
      <c r="J940">
        <v>1.7000000000000001E-2</v>
      </c>
      <c r="N940" t="s">
        <v>630</v>
      </c>
      <c r="O940" s="116">
        <v>45237</v>
      </c>
    </row>
    <row r="941" spans="1:15" x14ac:dyDescent="0.25">
      <c r="A941">
        <v>163</v>
      </c>
      <c r="B941">
        <v>163</v>
      </c>
      <c r="C941" t="s">
        <v>259</v>
      </c>
      <c r="D941" t="s">
        <v>260</v>
      </c>
      <c r="E941" t="s">
        <v>23</v>
      </c>
      <c r="F941">
        <v>3.8</v>
      </c>
      <c r="G941">
        <v>304.30799999999999</v>
      </c>
      <c r="H941">
        <v>3837</v>
      </c>
      <c r="I941">
        <v>82351.266000000003</v>
      </c>
      <c r="J941">
        <v>1.4999999999999999E-2</v>
      </c>
      <c r="N941" t="s">
        <v>630</v>
      </c>
      <c r="O941" s="116">
        <v>45237</v>
      </c>
    </row>
    <row r="942" spans="1:15" x14ac:dyDescent="0.25">
      <c r="A942">
        <v>164</v>
      </c>
      <c r="B942">
        <v>164</v>
      </c>
      <c r="C942" t="s">
        <v>261</v>
      </c>
      <c r="D942" t="s">
        <v>12</v>
      </c>
      <c r="E942" t="s">
        <v>12</v>
      </c>
      <c r="I942">
        <v>6.3760000000000003</v>
      </c>
      <c r="O942" s="116">
        <v>45237</v>
      </c>
    </row>
    <row r="943" spans="1:15" x14ac:dyDescent="0.25">
      <c r="A943">
        <v>165</v>
      </c>
      <c r="B943">
        <v>165</v>
      </c>
      <c r="C943" t="s">
        <v>262</v>
      </c>
      <c r="D943" t="s">
        <v>47</v>
      </c>
      <c r="E943" t="s">
        <v>23</v>
      </c>
      <c r="F943">
        <v>3.8</v>
      </c>
      <c r="G943">
        <v>164249.45300000001</v>
      </c>
      <c r="H943">
        <v>5518383</v>
      </c>
      <c r="I943">
        <v>62184.315999999999</v>
      </c>
      <c r="J943">
        <v>10.565</v>
      </c>
      <c r="K943">
        <v>30.5</v>
      </c>
      <c r="L943">
        <v>29.56</v>
      </c>
      <c r="M943">
        <v>-3.1</v>
      </c>
      <c r="N943" t="s">
        <v>629</v>
      </c>
      <c r="O943" s="116">
        <v>45237</v>
      </c>
    </row>
    <row r="944" spans="1:15" x14ac:dyDescent="0.25">
      <c r="A944">
        <v>166</v>
      </c>
      <c r="B944">
        <v>166</v>
      </c>
      <c r="C944" t="s">
        <v>263</v>
      </c>
      <c r="D944" t="s">
        <v>12</v>
      </c>
      <c r="E944" t="s">
        <v>12</v>
      </c>
      <c r="O944" s="116">
        <v>45237</v>
      </c>
    </row>
    <row r="945" spans="1:15" x14ac:dyDescent="0.25">
      <c r="A945">
        <v>167</v>
      </c>
      <c r="B945">
        <v>167</v>
      </c>
      <c r="C945" t="s">
        <v>264</v>
      </c>
      <c r="D945" t="s">
        <v>265</v>
      </c>
      <c r="E945" t="s">
        <v>23</v>
      </c>
      <c r="F945">
        <v>3.8</v>
      </c>
      <c r="G945">
        <v>331.23200000000003</v>
      </c>
      <c r="H945">
        <v>5083</v>
      </c>
      <c r="I945">
        <v>96676.672000000006</v>
      </c>
      <c r="J945">
        <v>1.4E-2</v>
      </c>
      <c r="N945" t="s">
        <v>630</v>
      </c>
      <c r="O945" s="116">
        <v>45237</v>
      </c>
    </row>
    <row r="946" spans="1:15" x14ac:dyDescent="0.25">
      <c r="A946">
        <v>168</v>
      </c>
      <c r="B946">
        <v>168</v>
      </c>
      <c r="C946" t="s">
        <v>266</v>
      </c>
      <c r="D946" t="s">
        <v>267</v>
      </c>
      <c r="E946" t="s">
        <v>23</v>
      </c>
      <c r="F946">
        <v>3.8</v>
      </c>
      <c r="G946">
        <v>363.72699999999998</v>
      </c>
      <c r="H946">
        <v>6758</v>
      </c>
      <c r="I946">
        <v>106880.93799999999</v>
      </c>
      <c r="J946">
        <v>1.4E-2</v>
      </c>
      <c r="N946" t="s">
        <v>630</v>
      </c>
      <c r="O946" s="116">
        <v>45237</v>
      </c>
    </row>
    <row r="947" spans="1:15" x14ac:dyDescent="0.25">
      <c r="A947">
        <v>169</v>
      </c>
      <c r="B947">
        <v>169</v>
      </c>
      <c r="C947" t="s">
        <v>268</v>
      </c>
      <c r="D947" t="s">
        <v>269</v>
      </c>
      <c r="E947" t="s">
        <v>23</v>
      </c>
      <c r="F947">
        <v>3.8</v>
      </c>
      <c r="G947">
        <v>1032.07</v>
      </c>
      <c r="H947">
        <v>27234</v>
      </c>
      <c r="I947">
        <v>109563.19500000001</v>
      </c>
      <c r="J947">
        <v>3.7999999999999999E-2</v>
      </c>
      <c r="N947" t="s">
        <v>630</v>
      </c>
      <c r="O947" s="116">
        <v>45237</v>
      </c>
    </row>
    <row r="948" spans="1:15" x14ac:dyDescent="0.25">
      <c r="A948">
        <v>170</v>
      </c>
      <c r="B948">
        <v>170</v>
      </c>
      <c r="C948" t="s">
        <v>270</v>
      </c>
      <c r="D948" t="s">
        <v>271</v>
      </c>
      <c r="E948" t="s">
        <v>23</v>
      </c>
      <c r="F948">
        <v>3.81</v>
      </c>
      <c r="G948">
        <v>433.40699999999998</v>
      </c>
      <c r="H948">
        <v>8770</v>
      </c>
      <c r="I948">
        <v>99443.952999999994</v>
      </c>
      <c r="J948">
        <v>1.7000000000000001E-2</v>
      </c>
      <c r="N948" t="s">
        <v>630</v>
      </c>
      <c r="O948" s="116">
        <v>45237</v>
      </c>
    </row>
    <row r="949" spans="1:15" x14ac:dyDescent="0.25">
      <c r="A949">
        <v>171</v>
      </c>
      <c r="B949">
        <v>171</v>
      </c>
      <c r="C949" t="s">
        <v>272</v>
      </c>
      <c r="D949" t="s">
        <v>273</v>
      </c>
      <c r="E949" t="s">
        <v>23</v>
      </c>
      <c r="F949">
        <v>3.86</v>
      </c>
      <c r="G949">
        <v>279.77800000000002</v>
      </c>
      <c r="H949">
        <v>3623</v>
      </c>
      <c r="I949">
        <v>106413.32799999999</v>
      </c>
      <c r="J949">
        <v>1.0999999999999999E-2</v>
      </c>
      <c r="N949" t="s">
        <v>630</v>
      </c>
      <c r="O949" s="116">
        <v>45237</v>
      </c>
    </row>
    <row r="950" spans="1:15" x14ac:dyDescent="0.25">
      <c r="A950">
        <v>172</v>
      </c>
      <c r="B950">
        <v>172</v>
      </c>
      <c r="C950" t="s">
        <v>274</v>
      </c>
      <c r="D950" t="s">
        <v>275</v>
      </c>
      <c r="E950" t="s">
        <v>23</v>
      </c>
      <c r="I950">
        <v>109031.30499999999</v>
      </c>
      <c r="O950" s="116">
        <v>45237</v>
      </c>
    </row>
    <row r="951" spans="1:15" x14ac:dyDescent="0.25">
      <c r="A951">
        <v>173</v>
      </c>
      <c r="B951">
        <v>173</v>
      </c>
      <c r="C951" t="s">
        <v>276</v>
      </c>
      <c r="D951" t="s">
        <v>12</v>
      </c>
      <c r="E951" t="s">
        <v>12</v>
      </c>
      <c r="F951">
        <v>3.85</v>
      </c>
      <c r="G951">
        <v>215.745</v>
      </c>
      <c r="H951">
        <v>4778</v>
      </c>
      <c r="N951" t="s">
        <v>629</v>
      </c>
      <c r="O951" s="116">
        <v>45237</v>
      </c>
    </row>
    <row r="952" spans="1:15" x14ac:dyDescent="0.25">
      <c r="A952">
        <v>174</v>
      </c>
      <c r="B952">
        <v>174</v>
      </c>
      <c r="C952" t="s">
        <v>277</v>
      </c>
      <c r="D952" t="s">
        <v>278</v>
      </c>
      <c r="E952" t="s">
        <v>23</v>
      </c>
      <c r="F952">
        <v>3.81</v>
      </c>
      <c r="G952">
        <v>346.74</v>
      </c>
      <c r="H952">
        <v>5135</v>
      </c>
      <c r="I952">
        <v>100056</v>
      </c>
      <c r="J952">
        <v>1.4E-2</v>
      </c>
      <c r="N952" t="s">
        <v>630</v>
      </c>
      <c r="O952" s="116">
        <v>45237</v>
      </c>
    </row>
    <row r="953" spans="1:15" x14ac:dyDescent="0.25">
      <c r="A953">
        <v>175</v>
      </c>
      <c r="B953">
        <v>175</v>
      </c>
      <c r="C953" t="s">
        <v>279</v>
      </c>
      <c r="D953" t="s">
        <v>280</v>
      </c>
      <c r="E953" t="s">
        <v>23</v>
      </c>
      <c r="F953">
        <v>3.8</v>
      </c>
      <c r="G953">
        <v>493.649</v>
      </c>
      <c r="H953">
        <v>10680</v>
      </c>
      <c r="I953">
        <v>89716.656000000003</v>
      </c>
      <c r="J953">
        <v>2.1999999999999999E-2</v>
      </c>
      <c r="N953" t="s">
        <v>630</v>
      </c>
      <c r="O953" s="116">
        <v>45237</v>
      </c>
    </row>
    <row r="954" spans="1:15" x14ac:dyDescent="0.25">
      <c r="A954">
        <v>176</v>
      </c>
      <c r="B954">
        <v>176</v>
      </c>
      <c r="C954" t="s">
        <v>281</v>
      </c>
      <c r="D954" t="s">
        <v>282</v>
      </c>
      <c r="E954" t="s">
        <v>23</v>
      </c>
      <c r="F954">
        <v>3.85</v>
      </c>
      <c r="G954">
        <v>335.928</v>
      </c>
      <c r="H954">
        <v>4351</v>
      </c>
      <c r="I954">
        <v>109559.086</v>
      </c>
      <c r="J954">
        <v>1.2E-2</v>
      </c>
      <c r="N954" t="s">
        <v>630</v>
      </c>
      <c r="O954" s="116">
        <v>45237</v>
      </c>
    </row>
    <row r="955" spans="1:15" x14ac:dyDescent="0.25">
      <c r="A955">
        <v>177</v>
      </c>
      <c r="B955">
        <v>177</v>
      </c>
      <c r="C955" t="s">
        <v>283</v>
      </c>
      <c r="D955" t="s">
        <v>284</v>
      </c>
      <c r="E955" t="s">
        <v>23</v>
      </c>
      <c r="F955">
        <v>3.81</v>
      </c>
      <c r="G955">
        <v>556.298</v>
      </c>
      <c r="H955">
        <v>12640</v>
      </c>
      <c r="I955">
        <v>90430.554999999993</v>
      </c>
      <c r="J955">
        <v>2.5000000000000001E-2</v>
      </c>
      <c r="N955" t="s">
        <v>630</v>
      </c>
      <c r="O955" s="116">
        <v>45237</v>
      </c>
    </row>
    <row r="956" spans="1:15" x14ac:dyDescent="0.25">
      <c r="A956">
        <v>178</v>
      </c>
      <c r="B956">
        <v>178</v>
      </c>
      <c r="C956" t="s">
        <v>285</v>
      </c>
      <c r="D956" t="s">
        <v>286</v>
      </c>
      <c r="E956" t="s">
        <v>23</v>
      </c>
      <c r="F956">
        <v>3.81</v>
      </c>
      <c r="G956">
        <v>745.601</v>
      </c>
      <c r="H956">
        <v>16891</v>
      </c>
      <c r="I956">
        <v>102643.82</v>
      </c>
      <c r="J956">
        <v>2.9000000000000001E-2</v>
      </c>
      <c r="N956" t="s">
        <v>630</v>
      </c>
      <c r="O956" s="116">
        <v>45237</v>
      </c>
    </row>
    <row r="957" spans="1:15" x14ac:dyDescent="0.25">
      <c r="A957">
        <v>179</v>
      </c>
      <c r="B957">
        <v>179</v>
      </c>
      <c r="C957" t="s">
        <v>287</v>
      </c>
      <c r="D957" t="s">
        <v>288</v>
      </c>
      <c r="E957" t="s">
        <v>23</v>
      </c>
      <c r="F957">
        <v>3.81</v>
      </c>
      <c r="G957">
        <v>662.70399999999995</v>
      </c>
      <c r="H957">
        <v>14954</v>
      </c>
      <c r="I957">
        <v>96604.726999999999</v>
      </c>
      <c r="J957">
        <v>2.7E-2</v>
      </c>
      <c r="N957" t="s">
        <v>630</v>
      </c>
      <c r="O957" s="116">
        <v>45237</v>
      </c>
    </row>
    <row r="958" spans="1:15" x14ac:dyDescent="0.25">
      <c r="A958">
        <v>180</v>
      </c>
      <c r="B958">
        <v>180</v>
      </c>
      <c r="C958" t="s">
        <v>289</v>
      </c>
      <c r="D958" t="s">
        <v>12</v>
      </c>
      <c r="E958" t="s">
        <v>12</v>
      </c>
      <c r="F958">
        <v>3.86</v>
      </c>
      <c r="G958">
        <v>188.24600000000001</v>
      </c>
      <c r="H958">
        <v>4310</v>
      </c>
      <c r="I958">
        <v>14.625</v>
      </c>
      <c r="J958">
        <v>51.485999999999997</v>
      </c>
      <c r="L958">
        <v>145.63</v>
      </c>
      <c r="N958" t="s">
        <v>629</v>
      </c>
      <c r="O958" s="116">
        <v>45237</v>
      </c>
    </row>
    <row r="959" spans="1:15" x14ac:dyDescent="0.25">
      <c r="A959">
        <v>181</v>
      </c>
      <c r="B959">
        <v>181</v>
      </c>
      <c r="C959" t="s">
        <v>290</v>
      </c>
      <c r="D959" t="s">
        <v>291</v>
      </c>
      <c r="E959" t="s">
        <v>23</v>
      </c>
      <c r="F959">
        <v>3.8</v>
      </c>
      <c r="G959">
        <v>629.29600000000005</v>
      </c>
      <c r="H959">
        <v>15328</v>
      </c>
      <c r="I959">
        <v>105342.867</v>
      </c>
      <c r="J959">
        <v>2.4E-2</v>
      </c>
      <c r="N959" t="s">
        <v>630</v>
      </c>
      <c r="O959" s="116">
        <v>45237</v>
      </c>
    </row>
    <row r="960" spans="1:15" x14ac:dyDescent="0.25">
      <c r="A960">
        <v>182</v>
      </c>
      <c r="B960">
        <v>182</v>
      </c>
      <c r="C960" t="s">
        <v>292</v>
      </c>
      <c r="D960" t="s">
        <v>293</v>
      </c>
      <c r="E960" t="s">
        <v>23</v>
      </c>
      <c r="F960">
        <v>3.85</v>
      </c>
      <c r="G960">
        <v>294.01</v>
      </c>
      <c r="H960">
        <v>4664</v>
      </c>
      <c r="I960">
        <v>98521.195000000007</v>
      </c>
      <c r="J960">
        <v>1.2E-2</v>
      </c>
      <c r="N960" t="s">
        <v>630</v>
      </c>
      <c r="O960" s="116">
        <v>45237</v>
      </c>
    </row>
    <row r="961" spans="1:15" x14ac:dyDescent="0.25">
      <c r="A961">
        <v>183</v>
      </c>
      <c r="B961">
        <v>183</v>
      </c>
      <c r="C961" t="s">
        <v>294</v>
      </c>
      <c r="D961" t="s">
        <v>295</v>
      </c>
      <c r="E961" t="s">
        <v>23</v>
      </c>
      <c r="F961">
        <v>3.81</v>
      </c>
      <c r="G961">
        <v>312.73899999999998</v>
      </c>
      <c r="H961">
        <v>4898</v>
      </c>
      <c r="I961">
        <v>87807.195000000007</v>
      </c>
      <c r="J961">
        <v>1.4E-2</v>
      </c>
      <c r="N961" t="s">
        <v>630</v>
      </c>
      <c r="O961" s="116">
        <v>45237</v>
      </c>
    </row>
    <row r="962" spans="1:15" x14ac:dyDescent="0.25">
      <c r="A962">
        <v>184</v>
      </c>
      <c r="B962">
        <v>184</v>
      </c>
      <c r="C962" t="s">
        <v>296</v>
      </c>
      <c r="D962" t="s">
        <v>297</v>
      </c>
      <c r="E962" t="s">
        <v>23</v>
      </c>
      <c r="F962">
        <v>3.86</v>
      </c>
      <c r="G962">
        <v>289.661</v>
      </c>
      <c r="H962">
        <v>4097</v>
      </c>
      <c r="I962">
        <v>84955.523000000001</v>
      </c>
      <c r="J962">
        <v>1.4E-2</v>
      </c>
      <c r="N962" t="s">
        <v>630</v>
      </c>
      <c r="O962" s="116">
        <v>45237</v>
      </c>
    </row>
    <row r="963" spans="1:15" x14ac:dyDescent="0.25">
      <c r="A963">
        <v>185</v>
      </c>
      <c r="B963">
        <v>185</v>
      </c>
      <c r="C963" t="s">
        <v>298</v>
      </c>
      <c r="D963" t="s">
        <v>299</v>
      </c>
      <c r="E963" t="s">
        <v>23</v>
      </c>
      <c r="I963">
        <v>83049.625</v>
      </c>
      <c r="O963" s="116">
        <v>45237</v>
      </c>
    </row>
    <row r="964" spans="1:15" x14ac:dyDescent="0.25">
      <c r="A964">
        <v>186</v>
      </c>
      <c r="B964">
        <v>186</v>
      </c>
      <c r="C964" t="s">
        <v>300</v>
      </c>
      <c r="D964" t="s">
        <v>301</v>
      </c>
      <c r="E964" t="s">
        <v>23</v>
      </c>
      <c r="F964">
        <v>3.85</v>
      </c>
      <c r="G964">
        <v>285.75099999999998</v>
      </c>
      <c r="H964">
        <v>3659</v>
      </c>
      <c r="I964">
        <v>75152.218999999997</v>
      </c>
      <c r="J964">
        <v>1.4999999999999999E-2</v>
      </c>
      <c r="N964" t="s">
        <v>630</v>
      </c>
      <c r="O964" s="116">
        <v>45237</v>
      </c>
    </row>
    <row r="965" spans="1:15" x14ac:dyDescent="0.25">
      <c r="A965">
        <v>187</v>
      </c>
      <c r="B965">
        <v>187</v>
      </c>
      <c r="C965" t="s">
        <v>302</v>
      </c>
      <c r="D965" t="s">
        <v>12</v>
      </c>
      <c r="E965" t="s">
        <v>12</v>
      </c>
      <c r="O965" s="116">
        <v>45237</v>
      </c>
    </row>
    <row r="966" spans="1:15" x14ac:dyDescent="0.25">
      <c r="A966">
        <v>188</v>
      </c>
      <c r="B966">
        <v>188</v>
      </c>
      <c r="C966" t="s">
        <v>303</v>
      </c>
      <c r="D966" t="s">
        <v>47</v>
      </c>
      <c r="E966" t="s">
        <v>23</v>
      </c>
      <c r="F966">
        <v>3.81</v>
      </c>
      <c r="G966">
        <v>187763.32800000001</v>
      </c>
      <c r="H966">
        <v>6425514</v>
      </c>
      <c r="I966">
        <v>65820.523000000001</v>
      </c>
      <c r="J966">
        <v>11.411</v>
      </c>
      <c r="K966">
        <v>30.5</v>
      </c>
      <c r="L966">
        <v>31.95</v>
      </c>
      <c r="M966">
        <v>4.8</v>
      </c>
      <c r="N966" t="s">
        <v>629</v>
      </c>
      <c r="O966" s="116">
        <v>45237</v>
      </c>
    </row>
    <row r="967" spans="1:15" x14ac:dyDescent="0.25">
      <c r="A967">
        <v>189</v>
      </c>
      <c r="B967">
        <v>189</v>
      </c>
      <c r="C967" t="s">
        <v>304</v>
      </c>
      <c r="D967" t="s">
        <v>12</v>
      </c>
      <c r="E967" t="s">
        <v>12</v>
      </c>
      <c r="F967">
        <v>3.85</v>
      </c>
      <c r="G967">
        <v>107.023</v>
      </c>
      <c r="H967">
        <v>2703</v>
      </c>
      <c r="I967">
        <v>6.9240000000000004</v>
      </c>
      <c r="J967">
        <v>61.826999999999998</v>
      </c>
      <c r="L967">
        <v>174.97</v>
      </c>
      <c r="N967" t="s">
        <v>629</v>
      </c>
      <c r="O967" s="116">
        <v>45237</v>
      </c>
    </row>
    <row r="968" spans="1:15" x14ac:dyDescent="0.25">
      <c r="A968">
        <v>190</v>
      </c>
      <c r="B968">
        <v>190</v>
      </c>
      <c r="C968" t="s">
        <v>305</v>
      </c>
      <c r="D968" t="s">
        <v>306</v>
      </c>
      <c r="E968" t="s">
        <v>23</v>
      </c>
      <c r="F968">
        <v>3.81</v>
      </c>
      <c r="G968">
        <v>370.41199999999998</v>
      </c>
      <c r="H968">
        <v>5965</v>
      </c>
      <c r="I968">
        <v>102671.5</v>
      </c>
      <c r="J968">
        <v>1.4E-2</v>
      </c>
      <c r="N968" t="s">
        <v>630</v>
      </c>
      <c r="O968" s="116">
        <v>45237</v>
      </c>
    </row>
    <row r="969" spans="1:15" x14ac:dyDescent="0.25">
      <c r="A969">
        <v>191</v>
      </c>
      <c r="B969">
        <v>191</v>
      </c>
      <c r="C969" t="s">
        <v>307</v>
      </c>
      <c r="D969" t="s">
        <v>308</v>
      </c>
      <c r="E969" t="s">
        <v>23</v>
      </c>
      <c r="F969">
        <v>3.81</v>
      </c>
      <c r="G969">
        <v>368.678</v>
      </c>
      <c r="H969">
        <v>5262</v>
      </c>
      <c r="I969">
        <v>101879.82</v>
      </c>
      <c r="J969">
        <v>1.4E-2</v>
      </c>
      <c r="N969" t="s">
        <v>630</v>
      </c>
      <c r="O969" s="116">
        <v>45237</v>
      </c>
    </row>
    <row r="970" spans="1:15" x14ac:dyDescent="0.25">
      <c r="A970">
        <v>192</v>
      </c>
      <c r="B970">
        <v>192</v>
      </c>
      <c r="C970" t="s">
        <v>309</v>
      </c>
      <c r="D970" t="s">
        <v>310</v>
      </c>
      <c r="E970" t="s">
        <v>23</v>
      </c>
      <c r="F970">
        <v>3.81</v>
      </c>
      <c r="G970">
        <v>929.42399999999998</v>
      </c>
      <c r="H970">
        <v>25504</v>
      </c>
      <c r="I970">
        <v>119917.711</v>
      </c>
      <c r="J970">
        <v>3.1E-2</v>
      </c>
      <c r="N970" t="s">
        <v>630</v>
      </c>
      <c r="O970" s="116">
        <v>45237</v>
      </c>
    </row>
    <row r="971" spans="1:15" x14ac:dyDescent="0.25">
      <c r="A971">
        <v>193</v>
      </c>
      <c r="B971">
        <v>193</v>
      </c>
      <c r="C971" t="s">
        <v>311</v>
      </c>
      <c r="D971" t="s">
        <v>312</v>
      </c>
      <c r="E971" t="s">
        <v>23</v>
      </c>
      <c r="F971">
        <v>3.81</v>
      </c>
      <c r="G971">
        <v>397.327</v>
      </c>
      <c r="H971">
        <v>5254</v>
      </c>
      <c r="I971">
        <v>97705.281000000003</v>
      </c>
      <c r="J971">
        <v>1.6E-2</v>
      </c>
      <c r="N971" t="s">
        <v>630</v>
      </c>
      <c r="O971" s="116">
        <v>45237</v>
      </c>
    </row>
    <row r="972" spans="1:15" x14ac:dyDescent="0.25">
      <c r="A972">
        <v>194</v>
      </c>
      <c r="B972">
        <v>194</v>
      </c>
      <c r="C972" t="s">
        <v>313</v>
      </c>
      <c r="D972" t="s">
        <v>314</v>
      </c>
      <c r="E972" t="s">
        <v>23</v>
      </c>
      <c r="F972">
        <v>3.81</v>
      </c>
      <c r="G972">
        <v>355.733</v>
      </c>
      <c r="H972">
        <v>5451</v>
      </c>
      <c r="I972">
        <v>102602.477</v>
      </c>
      <c r="J972">
        <v>1.4E-2</v>
      </c>
      <c r="N972" t="s">
        <v>630</v>
      </c>
      <c r="O972" s="116">
        <v>45237</v>
      </c>
    </row>
    <row r="973" spans="1:15" x14ac:dyDescent="0.25">
      <c r="A973">
        <v>195</v>
      </c>
      <c r="B973">
        <v>195</v>
      </c>
      <c r="C973" t="s">
        <v>315</v>
      </c>
      <c r="D973" t="s">
        <v>316</v>
      </c>
      <c r="E973" t="s">
        <v>23</v>
      </c>
      <c r="F973">
        <v>3.81</v>
      </c>
      <c r="G973">
        <v>345.67</v>
      </c>
      <c r="H973">
        <v>4848</v>
      </c>
      <c r="I973">
        <v>91857.101999999999</v>
      </c>
      <c r="J973">
        <v>1.4999999999999999E-2</v>
      </c>
      <c r="N973" t="s">
        <v>630</v>
      </c>
      <c r="O973" s="116">
        <v>45237</v>
      </c>
    </row>
    <row r="974" spans="1:15" x14ac:dyDescent="0.25">
      <c r="A974">
        <v>196</v>
      </c>
      <c r="B974">
        <v>196</v>
      </c>
      <c r="C974" t="s">
        <v>317</v>
      </c>
      <c r="D974" t="s">
        <v>12</v>
      </c>
      <c r="E974" t="s">
        <v>12</v>
      </c>
      <c r="F974">
        <v>3.86</v>
      </c>
      <c r="G974">
        <v>207.93100000000001</v>
      </c>
      <c r="H974">
        <v>4316</v>
      </c>
      <c r="I974">
        <v>3.35</v>
      </c>
      <c r="J974">
        <v>248.27600000000001</v>
      </c>
      <c r="L974">
        <v>703.85</v>
      </c>
      <c r="N974" t="s">
        <v>629</v>
      </c>
      <c r="O974" s="116">
        <v>45238</v>
      </c>
    </row>
    <row r="975" spans="1:15" x14ac:dyDescent="0.25">
      <c r="A975">
        <v>197</v>
      </c>
      <c r="B975">
        <v>197</v>
      </c>
      <c r="C975" t="s">
        <v>318</v>
      </c>
      <c r="D975" t="s">
        <v>47</v>
      </c>
      <c r="E975" t="s">
        <v>23</v>
      </c>
      <c r="F975">
        <v>3.81</v>
      </c>
      <c r="G975">
        <v>180207.03099999999</v>
      </c>
      <c r="H975">
        <v>6069535</v>
      </c>
      <c r="I975">
        <v>51659.656000000003</v>
      </c>
      <c r="J975">
        <v>13.952999999999999</v>
      </c>
      <c r="K975">
        <v>30.5</v>
      </c>
      <c r="L975">
        <v>39.17</v>
      </c>
      <c r="M975">
        <v>28.4</v>
      </c>
      <c r="N975" t="s">
        <v>629</v>
      </c>
      <c r="O975" s="116">
        <v>45238</v>
      </c>
    </row>
    <row r="976" spans="1:15" x14ac:dyDescent="0.25">
      <c r="A976">
        <v>198</v>
      </c>
      <c r="B976">
        <v>198</v>
      </c>
      <c r="C976" t="s">
        <v>319</v>
      </c>
      <c r="D976" t="s">
        <v>12</v>
      </c>
      <c r="E976" t="s">
        <v>12</v>
      </c>
      <c r="F976">
        <v>3.85</v>
      </c>
      <c r="G976">
        <v>181.452</v>
      </c>
      <c r="H976">
        <v>3449</v>
      </c>
      <c r="I976">
        <v>2.8109999999999999</v>
      </c>
      <c r="J976">
        <v>258.20299999999997</v>
      </c>
      <c r="L976">
        <v>732.01</v>
      </c>
      <c r="N976" t="s">
        <v>629</v>
      </c>
      <c r="O976" s="116">
        <v>45238</v>
      </c>
    </row>
    <row r="977" spans="1:15" x14ac:dyDescent="0.25">
      <c r="A977">
        <v>199</v>
      </c>
      <c r="B977">
        <v>199</v>
      </c>
      <c r="C977" t="s">
        <v>320</v>
      </c>
      <c r="D977" t="s">
        <v>321</v>
      </c>
      <c r="E977" t="s">
        <v>23</v>
      </c>
      <c r="F977">
        <v>3.81</v>
      </c>
      <c r="G977">
        <v>211102.141</v>
      </c>
      <c r="H977">
        <v>6984337</v>
      </c>
      <c r="I977">
        <v>122806.492</v>
      </c>
      <c r="J977">
        <v>6.8760000000000003</v>
      </c>
      <c r="L977">
        <v>19.09</v>
      </c>
      <c r="N977" t="s">
        <v>629</v>
      </c>
      <c r="O977" s="116">
        <v>45238</v>
      </c>
    </row>
    <row r="978" spans="1:15" x14ac:dyDescent="0.25">
      <c r="A978">
        <v>200</v>
      </c>
      <c r="B978">
        <v>200</v>
      </c>
      <c r="C978" t="s">
        <v>322</v>
      </c>
      <c r="D978" t="s">
        <v>323</v>
      </c>
      <c r="E978" t="s">
        <v>23</v>
      </c>
      <c r="F978">
        <v>3.81</v>
      </c>
      <c r="G978">
        <v>308503.53100000002</v>
      </c>
      <c r="H978">
        <v>10401536</v>
      </c>
      <c r="I978">
        <v>105540.742</v>
      </c>
      <c r="J978">
        <v>11.692</v>
      </c>
      <c r="L978">
        <v>32.75</v>
      </c>
      <c r="N978" t="s">
        <v>629</v>
      </c>
      <c r="O978" s="116">
        <v>45238</v>
      </c>
    </row>
    <row r="979" spans="1:15" x14ac:dyDescent="0.25">
      <c r="A979">
        <v>201</v>
      </c>
      <c r="B979">
        <v>201</v>
      </c>
      <c r="C979" t="s">
        <v>324</v>
      </c>
      <c r="D979" t="s">
        <v>325</v>
      </c>
      <c r="E979" t="s">
        <v>23</v>
      </c>
      <c r="F979">
        <v>3.8</v>
      </c>
      <c r="G979">
        <v>356524.71899999998</v>
      </c>
      <c r="H979">
        <v>12119818</v>
      </c>
      <c r="I979">
        <v>108226.414</v>
      </c>
      <c r="J979">
        <v>13.177</v>
      </c>
      <c r="L979">
        <v>36.97</v>
      </c>
      <c r="N979" t="s">
        <v>629</v>
      </c>
      <c r="O979" s="116">
        <v>45238</v>
      </c>
    </row>
    <row r="980" spans="1:15" x14ac:dyDescent="0.25">
      <c r="A980">
        <v>202</v>
      </c>
      <c r="B980">
        <v>202</v>
      </c>
      <c r="C980" t="s">
        <v>326</v>
      </c>
      <c r="D980" t="s">
        <v>327</v>
      </c>
      <c r="E980" t="s">
        <v>23</v>
      </c>
      <c r="F980">
        <v>3.81</v>
      </c>
      <c r="G980">
        <v>384793.40600000002</v>
      </c>
      <c r="H980">
        <v>13078994</v>
      </c>
      <c r="I980">
        <v>98816.093999999997</v>
      </c>
      <c r="J980">
        <v>15.576000000000001</v>
      </c>
      <c r="L980">
        <v>43.77</v>
      </c>
      <c r="N980" t="s">
        <v>629</v>
      </c>
      <c r="O980" s="116">
        <v>45238</v>
      </c>
    </row>
    <row r="981" spans="1:15" x14ac:dyDescent="0.25">
      <c r="A981">
        <v>203</v>
      </c>
      <c r="B981">
        <v>203</v>
      </c>
      <c r="C981" t="s">
        <v>328</v>
      </c>
      <c r="D981" t="s">
        <v>329</v>
      </c>
      <c r="E981" t="s">
        <v>23</v>
      </c>
      <c r="F981">
        <v>3.81</v>
      </c>
      <c r="G981">
        <v>283668.125</v>
      </c>
      <c r="H981">
        <v>9436496</v>
      </c>
      <c r="I981">
        <v>114010.602</v>
      </c>
      <c r="J981">
        <v>9.952</v>
      </c>
      <c r="L981">
        <v>27.82</v>
      </c>
      <c r="N981" t="s">
        <v>629</v>
      </c>
      <c r="O981" s="116">
        <v>45238</v>
      </c>
    </row>
    <row r="982" spans="1:15" x14ac:dyDescent="0.25">
      <c r="A982">
        <v>204</v>
      </c>
      <c r="B982">
        <v>204</v>
      </c>
      <c r="C982" t="s">
        <v>330</v>
      </c>
      <c r="D982" t="s">
        <v>331</v>
      </c>
      <c r="E982" t="s">
        <v>23</v>
      </c>
      <c r="F982">
        <v>3.81</v>
      </c>
      <c r="G982">
        <v>270666.65600000002</v>
      </c>
      <c r="H982">
        <v>8983324</v>
      </c>
      <c r="I982">
        <v>111625.508</v>
      </c>
      <c r="J982">
        <v>9.6989999999999998</v>
      </c>
      <c r="L982">
        <v>27.1</v>
      </c>
      <c r="N982" t="s">
        <v>629</v>
      </c>
      <c r="O982" s="116">
        <v>45238</v>
      </c>
    </row>
    <row r="983" spans="1:15" x14ac:dyDescent="0.25">
      <c r="A983">
        <v>205</v>
      </c>
      <c r="B983">
        <v>205</v>
      </c>
      <c r="C983" t="s">
        <v>332</v>
      </c>
      <c r="D983" t="s">
        <v>12</v>
      </c>
      <c r="E983" t="s">
        <v>12</v>
      </c>
      <c r="O983" s="116">
        <v>45238</v>
      </c>
    </row>
    <row r="984" spans="1:15" x14ac:dyDescent="0.25">
      <c r="A984">
        <v>206</v>
      </c>
      <c r="B984">
        <v>206</v>
      </c>
      <c r="C984" t="s">
        <v>333</v>
      </c>
      <c r="D984" t="s">
        <v>334</v>
      </c>
      <c r="E984" t="s">
        <v>23</v>
      </c>
      <c r="F984">
        <v>3.8</v>
      </c>
      <c r="G984">
        <v>298650.93800000002</v>
      </c>
      <c r="H984">
        <v>9971744</v>
      </c>
      <c r="I984">
        <v>111956.539</v>
      </c>
      <c r="J984">
        <v>10.67</v>
      </c>
      <c r="L984">
        <v>29.85</v>
      </c>
      <c r="N984" t="s">
        <v>629</v>
      </c>
      <c r="O984" s="116">
        <v>45238</v>
      </c>
    </row>
    <row r="985" spans="1:15" x14ac:dyDescent="0.25">
      <c r="A985">
        <v>207</v>
      </c>
      <c r="B985">
        <v>207</v>
      </c>
      <c r="C985" t="s">
        <v>335</v>
      </c>
      <c r="D985" t="s">
        <v>336</v>
      </c>
      <c r="E985" t="s">
        <v>23</v>
      </c>
      <c r="F985">
        <v>3.81</v>
      </c>
      <c r="G985">
        <v>333344</v>
      </c>
      <c r="H985">
        <v>11203420</v>
      </c>
      <c r="I985">
        <v>104588.81299999999</v>
      </c>
      <c r="J985">
        <v>12.749000000000001</v>
      </c>
      <c r="L985">
        <v>35.75</v>
      </c>
      <c r="N985" t="s">
        <v>629</v>
      </c>
      <c r="O985" s="116">
        <v>45238</v>
      </c>
    </row>
    <row r="986" spans="1:15" x14ac:dyDescent="0.25">
      <c r="A986">
        <v>208</v>
      </c>
      <c r="B986">
        <v>208</v>
      </c>
      <c r="C986" t="s">
        <v>337</v>
      </c>
      <c r="D986" t="s">
        <v>338</v>
      </c>
      <c r="E986" t="s">
        <v>23</v>
      </c>
      <c r="F986">
        <v>3.8</v>
      </c>
      <c r="G986">
        <v>274019.81300000002</v>
      </c>
      <c r="H986">
        <v>9070789</v>
      </c>
      <c r="I986">
        <v>87999.491999999998</v>
      </c>
      <c r="J986">
        <v>12.456</v>
      </c>
      <c r="L986">
        <v>34.92</v>
      </c>
      <c r="N986" t="s">
        <v>629</v>
      </c>
      <c r="O986" s="116">
        <v>45238</v>
      </c>
    </row>
    <row r="987" spans="1:15" x14ac:dyDescent="0.25">
      <c r="A987">
        <v>209</v>
      </c>
      <c r="B987">
        <v>209</v>
      </c>
      <c r="C987" t="s">
        <v>339</v>
      </c>
      <c r="D987" t="s">
        <v>340</v>
      </c>
      <c r="E987" t="s">
        <v>23</v>
      </c>
      <c r="F987">
        <v>3.81</v>
      </c>
      <c r="G987">
        <v>299645.75</v>
      </c>
      <c r="H987">
        <v>10020487</v>
      </c>
      <c r="I987">
        <v>97360.304999999993</v>
      </c>
      <c r="J987">
        <v>12.311</v>
      </c>
      <c r="L987">
        <v>34.51</v>
      </c>
      <c r="N987" t="s">
        <v>629</v>
      </c>
      <c r="O987" s="116">
        <v>45238</v>
      </c>
    </row>
    <row r="988" spans="1:15" x14ac:dyDescent="0.25">
      <c r="A988">
        <v>210</v>
      </c>
      <c r="B988">
        <v>210</v>
      </c>
      <c r="C988" t="s">
        <v>341</v>
      </c>
      <c r="D988" t="s">
        <v>342</v>
      </c>
      <c r="E988" t="s">
        <v>23</v>
      </c>
      <c r="F988">
        <v>3.81</v>
      </c>
      <c r="G988">
        <v>235749.125</v>
      </c>
      <c r="H988">
        <v>7878546</v>
      </c>
      <c r="I988">
        <v>84831.937999999995</v>
      </c>
      <c r="J988">
        <v>11.116</v>
      </c>
      <c r="L988">
        <v>31.12</v>
      </c>
      <c r="N988" t="s">
        <v>629</v>
      </c>
      <c r="O988" s="116">
        <v>45238</v>
      </c>
    </row>
    <row r="989" spans="1:15" x14ac:dyDescent="0.25">
      <c r="A989">
        <v>211</v>
      </c>
      <c r="B989">
        <v>211</v>
      </c>
      <c r="C989" t="s">
        <v>343</v>
      </c>
      <c r="D989" t="s">
        <v>344</v>
      </c>
      <c r="E989" t="s">
        <v>23</v>
      </c>
      <c r="F989">
        <v>3.8</v>
      </c>
      <c r="G989">
        <v>323462.59399999998</v>
      </c>
      <c r="H989">
        <v>11000032</v>
      </c>
      <c r="I989">
        <v>92662.233999999997</v>
      </c>
      <c r="J989">
        <v>13.962999999999999</v>
      </c>
      <c r="L989">
        <v>39.19</v>
      </c>
      <c r="N989" t="s">
        <v>629</v>
      </c>
      <c r="O989" s="116">
        <v>45238</v>
      </c>
    </row>
    <row r="990" spans="1:15" x14ac:dyDescent="0.25">
      <c r="A990">
        <v>212</v>
      </c>
      <c r="B990">
        <v>212</v>
      </c>
      <c r="C990" t="s">
        <v>345</v>
      </c>
      <c r="D990" t="s">
        <v>12</v>
      </c>
      <c r="E990" t="s">
        <v>12</v>
      </c>
      <c r="F990">
        <v>3.85</v>
      </c>
      <c r="G990">
        <v>12.237</v>
      </c>
      <c r="H990">
        <v>909</v>
      </c>
      <c r="N990" t="s">
        <v>629</v>
      </c>
      <c r="O990" s="116">
        <v>45238</v>
      </c>
    </row>
    <row r="991" spans="1:15" x14ac:dyDescent="0.25">
      <c r="A991">
        <v>213</v>
      </c>
      <c r="B991">
        <v>213</v>
      </c>
      <c r="C991" t="s">
        <v>346</v>
      </c>
      <c r="D991" t="s">
        <v>347</v>
      </c>
      <c r="E991" t="s">
        <v>23</v>
      </c>
      <c r="F991">
        <v>3.81</v>
      </c>
      <c r="G991">
        <v>283991.43800000002</v>
      </c>
      <c r="H991">
        <v>9699914</v>
      </c>
      <c r="I991">
        <v>103418.43799999999</v>
      </c>
      <c r="J991">
        <v>10.984</v>
      </c>
      <c r="L991">
        <v>30.75</v>
      </c>
      <c r="N991" t="s">
        <v>629</v>
      </c>
      <c r="O991" s="116">
        <v>45238</v>
      </c>
    </row>
    <row r="992" spans="1:15" x14ac:dyDescent="0.25">
      <c r="A992">
        <v>214</v>
      </c>
      <c r="B992">
        <v>214</v>
      </c>
      <c r="C992" t="s">
        <v>348</v>
      </c>
      <c r="D992" t="s">
        <v>349</v>
      </c>
      <c r="E992" t="s">
        <v>23</v>
      </c>
      <c r="F992">
        <v>3.81</v>
      </c>
      <c r="G992">
        <v>303358.25</v>
      </c>
      <c r="H992">
        <v>10312001</v>
      </c>
      <c r="I992">
        <v>106341.625</v>
      </c>
      <c r="J992">
        <v>11.411</v>
      </c>
      <c r="L992">
        <v>31.95</v>
      </c>
      <c r="N992" t="s">
        <v>629</v>
      </c>
      <c r="O992" s="116">
        <v>45238</v>
      </c>
    </row>
    <row r="993" spans="1:15" x14ac:dyDescent="0.25">
      <c r="A993">
        <v>215</v>
      </c>
      <c r="B993">
        <v>215</v>
      </c>
      <c r="C993" t="s">
        <v>350</v>
      </c>
      <c r="D993" t="s">
        <v>351</v>
      </c>
      <c r="E993" t="s">
        <v>23</v>
      </c>
      <c r="F993">
        <v>3.81</v>
      </c>
      <c r="G993">
        <v>279995.09399999998</v>
      </c>
      <c r="H993">
        <v>9373390</v>
      </c>
      <c r="I993">
        <v>92977.766000000003</v>
      </c>
      <c r="J993">
        <v>12.045999999999999</v>
      </c>
      <c r="L993">
        <v>33.76</v>
      </c>
      <c r="N993" t="s">
        <v>629</v>
      </c>
      <c r="O993" s="116">
        <v>45238</v>
      </c>
    </row>
    <row r="994" spans="1:15" x14ac:dyDescent="0.25">
      <c r="A994">
        <v>216</v>
      </c>
      <c r="B994">
        <v>216</v>
      </c>
      <c r="C994" t="s">
        <v>352</v>
      </c>
      <c r="D994" t="s">
        <v>353</v>
      </c>
      <c r="E994" t="s">
        <v>23</v>
      </c>
      <c r="F994">
        <v>3.81</v>
      </c>
      <c r="G994">
        <v>210909.141</v>
      </c>
      <c r="H994">
        <v>7091518</v>
      </c>
      <c r="I994">
        <v>79338.781000000003</v>
      </c>
      <c r="J994">
        <v>10.632999999999999</v>
      </c>
      <c r="L994">
        <v>29.75</v>
      </c>
      <c r="N994" t="s">
        <v>629</v>
      </c>
      <c r="O994" s="116">
        <v>45238</v>
      </c>
    </row>
    <row r="995" spans="1:15" x14ac:dyDescent="0.25">
      <c r="A995">
        <v>217</v>
      </c>
      <c r="B995">
        <v>217</v>
      </c>
      <c r="C995" t="s">
        <v>354</v>
      </c>
      <c r="D995" t="s">
        <v>355</v>
      </c>
      <c r="E995" t="s">
        <v>23</v>
      </c>
      <c r="F995">
        <v>3.81</v>
      </c>
      <c r="G995">
        <v>219247.40599999999</v>
      </c>
      <c r="H995">
        <v>7365930</v>
      </c>
      <c r="I995">
        <v>92511.57</v>
      </c>
      <c r="J995">
        <v>9.48</v>
      </c>
      <c r="L995">
        <v>26.48</v>
      </c>
      <c r="N995" t="s">
        <v>629</v>
      </c>
      <c r="O995" s="116">
        <v>45238</v>
      </c>
    </row>
    <row r="996" spans="1:15" x14ac:dyDescent="0.25">
      <c r="A996">
        <v>218</v>
      </c>
      <c r="B996">
        <v>218</v>
      </c>
      <c r="C996" t="s">
        <v>356</v>
      </c>
      <c r="D996" t="s">
        <v>357</v>
      </c>
      <c r="E996" t="s">
        <v>23</v>
      </c>
      <c r="F996">
        <v>3.81</v>
      </c>
      <c r="G996">
        <v>177725.78099999999</v>
      </c>
      <c r="H996">
        <v>5986646</v>
      </c>
      <c r="I996">
        <v>85295.422000000006</v>
      </c>
      <c r="J996">
        <v>8.3350000000000009</v>
      </c>
      <c r="L996">
        <v>23.23</v>
      </c>
      <c r="N996" t="s">
        <v>629</v>
      </c>
      <c r="O996" s="116">
        <v>45238</v>
      </c>
    </row>
    <row r="997" spans="1:15" x14ac:dyDescent="0.25">
      <c r="A997">
        <v>219</v>
      </c>
      <c r="B997">
        <v>219</v>
      </c>
      <c r="C997" t="s">
        <v>358</v>
      </c>
      <c r="D997" t="s">
        <v>12</v>
      </c>
      <c r="E997" t="s">
        <v>12</v>
      </c>
      <c r="O997" s="116">
        <v>45238</v>
      </c>
    </row>
    <row r="998" spans="1:15" x14ac:dyDescent="0.25">
      <c r="A998">
        <v>220</v>
      </c>
      <c r="B998">
        <v>220</v>
      </c>
      <c r="C998" t="s">
        <v>359</v>
      </c>
      <c r="D998" t="s">
        <v>47</v>
      </c>
      <c r="E998" t="s">
        <v>23</v>
      </c>
      <c r="F998">
        <v>3.81</v>
      </c>
      <c r="G998">
        <v>190585.04699999999</v>
      </c>
      <c r="H998">
        <v>6503453</v>
      </c>
      <c r="I998">
        <v>59542.714999999997</v>
      </c>
      <c r="J998">
        <v>12.803000000000001</v>
      </c>
      <c r="K998">
        <v>30.5</v>
      </c>
      <c r="L998">
        <v>35.909999999999997</v>
      </c>
      <c r="M998">
        <v>17.7</v>
      </c>
      <c r="N998" t="s">
        <v>629</v>
      </c>
      <c r="O998" s="116">
        <v>45238</v>
      </c>
    </row>
    <row r="999" spans="1:15" x14ac:dyDescent="0.25">
      <c r="A999">
        <v>221</v>
      </c>
      <c r="B999">
        <v>221</v>
      </c>
      <c r="C999" t="s">
        <v>360</v>
      </c>
      <c r="D999" t="s">
        <v>12</v>
      </c>
      <c r="E999" t="s">
        <v>12</v>
      </c>
      <c r="F999">
        <v>3.85</v>
      </c>
      <c r="G999">
        <v>209.71600000000001</v>
      </c>
      <c r="H999">
        <v>4694</v>
      </c>
      <c r="N999" t="s">
        <v>629</v>
      </c>
      <c r="O999" s="116">
        <v>45238</v>
      </c>
    </row>
    <row r="1000" spans="1:15" x14ac:dyDescent="0.25">
      <c r="A1000">
        <v>222</v>
      </c>
      <c r="B1000">
        <v>222</v>
      </c>
      <c r="C1000" t="s">
        <v>361</v>
      </c>
      <c r="D1000" t="s">
        <v>362</v>
      </c>
      <c r="E1000" t="s">
        <v>23</v>
      </c>
      <c r="F1000">
        <v>3.81</v>
      </c>
      <c r="G1000">
        <v>226021.34400000001</v>
      </c>
      <c r="H1000">
        <v>7559059</v>
      </c>
      <c r="I1000">
        <v>110140.234</v>
      </c>
      <c r="J1000">
        <v>8.2080000000000002</v>
      </c>
      <c r="L1000">
        <v>22.87</v>
      </c>
      <c r="N1000" t="s">
        <v>629</v>
      </c>
      <c r="O1000" s="116">
        <v>45238</v>
      </c>
    </row>
    <row r="1001" spans="1:15" x14ac:dyDescent="0.25">
      <c r="A1001">
        <v>223</v>
      </c>
      <c r="B1001">
        <v>223</v>
      </c>
      <c r="C1001" t="s">
        <v>363</v>
      </c>
      <c r="D1001" t="s">
        <v>364</v>
      </c>
      <c r="E1001" t="s">
        <v>23</v>
      </c>
      <c r="F1001">
        <v>3.81</v>
      </c>
      <c r="G1001">
        <v>278933.40600000002</v>
      </c>
      <c r="H1001">
        <v>9405930</v>
      </c>
      <c r="I1001">
        <v>108602.18799999999</v>
      </c>
      <c r="J1001">
        <v>10.273999999999999</v>
      </c>
      <c r="L1001">
        <v>28.73</v>
      </c>
      <c r="N1001" t="s">
        <v>629</v>
      </c>
      <c r="O1001" s="116">
        <v>45238</v>
      </c>
    </row>
    <row r="1002" spans="1:15" x14ac:dyDescent="0.25">
      <c r="A1002">
        <v>224</v>
      </c>
      <c r="B1002">
        <v>224</v>
      </c>
      <c r="C1002" t="s">
        <v>365</v>
      </c>
      <c r="D1002" t="s">
        <v>366</v>
      </c>
      <c r="E1002" t="s">
        <v>23</v>
      </c>
      <c r="F1002">
        <v>3.81</v>
      </c>
      <c r="G1002">
        <v>276028.34399999998</v>
      </c>
      <c r="H1002">
        <v>9283592</v>
      </c>
      <c r="I1002">
        <v>90797.093999999997</v>
      </c>
      <c r="J1002">
        <v>12.16</v>
      </c>
      <c r="L1002">
        <v>34.08</v>
      </c>
      <c r="N1002" t="s">
        <v>629</v>
      </c>
      <c r="O1002" s="116">
        <v>45238</v>
      </c>
    </row>
    <row r="1003" spans="1:15" x14ac:dyDescent="0.25">
      <c r="A1003">
        <v>225</v>
      </c>
      <c r="B1003">
        <v>225</v>
      </c>
      <c r="C1003" t="s">
        <v>367</v>
      </c>
      <c r="D1003" t="s">
        <v>368</v>
      </c>
      <c r="E1003" t="s">
        <v>23</v>
      </c>
      <c r="F1003">
        <v>3.81</v>
      </c>
      <c r="G1003">
        <v>367082</v>
      </c>
      <c r="H1003">
        <v>12520329</v>
      </c>
      <c r="I1003">
        <v>111401.727</v>
      </c>
      <c r="J1003">
        <v>13.18</v>
      </c>
      <c r="L1003">
        <v>36.979999999999997</v>
      </c>
      <c r="N1003" t="s">
        <v>629</v>
      </c>
      <c r="O1003" s="116">
        <v>45238</v>
      </c>
    </row>
    <row r="1004" spans="1:15" x14ac:dyDescent="0.25">
      <c r="A1004">
        <v>226</v>
      </c>
      <c r="B1004">
        <v>226</v>
      </c>
      <c r="C1004" t="s">
        <v>369</v>
      </c>
      <c r="D1004" t="s">
        <v>370</v>
      </c>
      <c r="E1004" t="s">
        <v>23</v>
      </c>
      <c r="F1004">
        <v>3.81</v>
      </c>
      <c r="G1004">
        <v>353533.93800000002</v>
      </c>
      <c r="H1004">
        <v>11858321</v>
      </c>
      <c r="I1004">
        <v>110531.492</v>
      </c>
      <c r="J1004">
        <v>12.794</v>
      </c>
      <c r="L1004">
        <v>35.880000000000003</v>
      </c>
      <c r="N1004" t="s">
        <v>629</v>
      </c>
      <c r="O1004" s="116">
        <v>45238</v>
      </c>
    </row>
    <row r="1005" spans="1:15" x14ac:dyDescent="0.25">
      <c r="A1005">
        <v>227</v>
      </c>
      <c r="B1005">
        <v>227</v>
      </c>
      <c r="C1005" t="s">
        <v>371</v>
      </c>
      <c r="D1005" t="s">
        <v>372</v>
      </c>
      <c r="E1005" t="s">
        <v>23</v>
      </c>
      <c r="F1005">
        <v>3.81</v>
      </c>
      <c r="G1005">
        <v>323413.15600000002</v>
      </c>
      <c r="H1005">
        <v>10911557</v>
      </c>
      <c r="I1005">
        <v>112650.75</v>
      </c>
      <c r="J1005">
        <v>11.484</v>
      </c>
      <c r="L1005">
        <v>32.159999999999997</v>
      </c>
      <c r="N1005" t="s">
        <v>629</v>
      </c>
      <c r="O1005" s="116">
        <v>45238</v>
      </c>
    </row>
    <row r="1006" spans="1:15" x14ac:dyDescent="0.25">
      <c r="A1006">
        <v>228</v>
      </c>
      <c r="B1006">
        <v>228</v>
      </c>
      <c r="C1006" t="s">
        <v>373</v>
      </c>
      <c r="D1006" t="s">
        <v>12</v>
      </c>
      <c r="E1006" t="s">
        <v>12</v>
      </c>
      <c r="F1006">
        <v>3.85</v>
      </c>
      <c r="G1006">
        <v>165.11699999999999</v>
      </c>
      <c r="H1006">
        <v>3099</v>
      </c>
      <c r="I1006">
        <v>9.5489999999999995</v>
      </c>
      <c r="J1006">
        <v>69.165999999999997</v>
      </c>
      <c r="L1006">
        <v>195.78</v>
      </c>
      <c r="N1006" t="s">
        <v>629</v>
      </c>
      <c r="O1006" s="116">
        <v>45238</v>
      </c>
    </row>
    <row r="1007" spans="1:15" x14ac:dyDescent="0.25">
      <c r="A1007">
        <v>229</v>
      </c>
      <c r="B1007">
        <v>229</v>
      </c>
      <c r="C1007" t="s">
        <v>374</v>
      </c>
      <c r="D1007" t="s">
        <v>375</v>
      </c>
      <c r="E1007" t="s">
        <v>23</v>
      </c>
      <c r="F1007">
        <v>3.81</v>
      </c>
      <c r="G1007">
        <v>345005.03100000002</v>
      </c>
      <c r="H1007">
        <v>11796750</v>
      </c>
      <c r="I1007">
        <v>113099.43</v>
      </c>
      <c r="J1007">
        <v>12.202</v>
      </c>
      <c r="L1007">
        <v>34.200000000000003</v>
      </c>
      <c r="N1007" t="s">
        <v>629</v>
      </c>
      <c r="O1007" s="116">
        <v>45238</v>
      </c>
    </row>
    <row r="1008" spans="1:15" x14ac:dyDescent="0.25">
      <c r="A1008">
        <v>230</v>
      </c>
      <c r="B1008">
        <v>230</v>
      </c>
      <c r="C1008" t="s">
        <v>376</v>
      </c>
      <c r="D1008" t="s">
        <v>377</v>
      </c>
      <c r="E1008" t="s">
        <v>23</v>
      </c>
      <c r="F1008">
        <v>3.81</v>
      </c>
      <c r="G1008">
        <v>336113.375</v>
      </c>
      <c r="H1008">
        <v>11298503</v>
      </c>
      <c r="I1008">
        <v>91099.672000000006</v>
      </c>
      <c r="J1008">
        <v>14.757999999999999</v>
      </c>
      <c r="L1008">
        <v>41.45</v>
      </c>
      <c r="N1008" t="s">
        <v>629</v>
      </c>
      <c r="O1008" s="116">
        <v>45238</v>
      </c>
    </row>
    <row r="1009" spans="1:15" x14ac:dyDescent="0.25">
      <c r="A1009">
        <v>231</v>
      </c>
      <c r="B1009">
        <v>231</v>
      </c>
      <c r="C1009" t="s">
        <v>378</v>
      </c>
      <c r="D1009" t="s">
        <v>379</v>
      </c>
      <c r="E1009" t="s">
        <v>23</v>
      </c>
      <c r="F1009">
        <v>3.81</v>
      </c>
      <c r="G1009">
        <v>369345.03100000002</v>
      </c>
      <c r="H1009">
        <v>12524720</v>
      </c>
      <c r="I1009">
        <v>95262.483999999997</v>
      </c>
      <c r="J1009">
        <v>15.509</v>
      </c>
      <c r="L1009">
        <v>43.58</v>
      </c>
      <c r="N1009" t="s">
        <v>629</v>
      </c>
      <c r="O1009" s="116">
        <v>45238</v>
      </c>
    </row>
    <row r="1010" spans="1:15" x14ac:dyDescent="0.25">
      <c r="A1010">
        <v>232</v>
      </c>
      <c r="B1010">
        <v>232</v>
      </c>
      <c r="C1010" t="s">
        <v>380</v>
      </c>
      <c r="D1010" t="s">
        <v>381</v>
      </c>
      <c r="E1010" t="s">
        <v>23</v>
      </c>
      <c r="F1010">
        <v>3.81</v>
      </c>
      <c r="G1010">
        <v>278402.09399999998</v>
      </c>
      <c r="H1010">
        <v>9377985</v>
      </c>
      <c r="I1010">
        <v>95167.968999999997</v>
      </c>
      <c r="J1010">
        <v>11.702</v>
      </c>
      <c r="L1010">
        <v>32.78</v>
      </c>
      <c r="N1010" t="s">
        <v>629</v>
      </c>
      <c r="O1010" s="116">
        <v>45238</v>
      </c>
    </row>
    <row r="1011" spans="1:15" x14ac:dyDescent="0.25">
      <c r="A1011">
        <v>233</v>
      </c>
      <c r="B1011">
        <v>233</v>
      </c>
      <c r="C1011" t="s">
        <v>382</v>
      </c>
      <c r="D1011" t="s">
        <v>383</v>
      </c>
      <c r="E1011" t="s">
        <v>23</v>
      </c>
      <c r="F1011">
        <v>3.81</v>
      </c>
      <c r="G1011">
        <v>253162.359</v>
      </c>
      <c r="H1011">
        <v>8413451</v>
      </c>
      <c r="I1011">
        <v>101755.492</v>
      </c>
      <c r="J1011">
        <v>9.952</v>
      </c>
      <c r="L1011">
        <v>27.82</v>
      </c>
      <c r="N1011" t="s">
        <v>629</v>
      </c>
      <c r="O1011" s="116">
        <v>45238</v>
      </c>
    </row>
    <row r="1012" spans="1:15" x14ac:dyDescent="0.25">
      <c r="A1012">
        <v>234</v>
      </c>
      <c r="B1012">
        <v>234</v>
      </c>
      <c r="C1012" t="s">
        <v>384</v>
      </c>
      <c r="D1012" t="s">
        <v>385</v>
      </c>
      <c r="E1012" t="s">
        <v>23</v>
      </c>
      <c r="F1012">
        <v>3.81</v>
      </c>
      <c r="G1012">
        <v>245721.67199999999</v>
      </c>
      <c r="H1012">
        <v>8129133</v>
      </c>
      <c r="I1012">
        <v>87558.133000000002</v>
      </c>
      <c r="J1012">
        <v>11.226000000000001</v>
      </c>
      <c r="L1012">
        <v>31.43</v>
      </c>
      <c r="N1012" t="s">
        <v>629</v>
      </c>
      <c r="O1012" s="116">
        <v>45238</v>
      </c>
    </row>
    <row r="1013" spans="1:15" x14ac:dyDescent="0.25">
      <c r="A1013">
        <v>235</v>
      </c>
      <c r="B1013">
        <v>235</v>
      </c>
      <c r="C1013" t="s">
        <v>386</v>
      </c>
      <c r="D1013" t="s">
        <v>12</v>
      </c>
      <c r="E1013" t="s">
        <v>12</v>
      </c>
      <c r="F1013">
        <v>3.86</v>
      </c>
      <c r="G1013">
        <v>148.11500000000001</v>
      </c>
      <c r="H1013">
        <v>2568</v>
      </c>
      <c r="I1013">
        <v>0.33400000000000002</v>
      </c>
      <c r="J1013">
        <v>1773.8320000000001</v>
      </c>
      <c r="L1013">
        <v>5031.24</v>
      </c>
      <c r="N1013" t="s">
        <v>629</v>
      </c>
      <c r="O1013" s="116">
        <v>45238</v>
      </c>
    </row>
    <row r="1014" spans="1:15" x14ac:dyDescent="0.25">
      <c r="A1014">
        <v>236</v>
      </c>
      <c r="B1014">
        <v>236</v>
      </c>
      <c r="C1014" t="s">
        <v>387</v>
      </c>
      <c r="D1014" t="s">
        <v>388</v>
      </c>
      <c r="E1014" t="s">
        <v>23</v>
      </c>
      <c r="F1014">
        <v>3.81</v>
      </c>
      <c r="G1014">
        <v>216459.45300000001</v>
      </c>
      <c r="H1014">
        <v>6929789</v>
      </c>
      <c r="I1014">
        <v>118122.609</v>
      </c>
      <c r="J1014">
        <v>7.33</v>
      </c>
      <c r="L1014">
        <v>20.38</v>
      </c>
      <c r="N1014" t="s">
        <v>629</v>
      </c>
      <c r="O1014" s="116">
        <v>45238</v>
      </c>
    </row>
    <row r="1015" spans="1:15" x14ac:dyDescent="0.25">
      <c r="A1015">
        <v>237</v>
      </c>
      <c r="B1015">
        <v>237</v>
      </c>
      <c r="C1015" t="s">
        <v>389</v>
      </c>
      <c r="D1015" t="s">
        <v>390</v>
      </c>
      <c r="E1015" t="s">
        <v>23</v>
      </c>
      <c r="F1015">
        <v>3.81</v>
      </c>
      <c r="G1015">
        <v>338452.78100000002</v>
      </c>
      <c r="H1015">
        <v>11647518</v>
      </c>
      <c r="I1015">
        <v>102091.367</v>
      </c>
      <c r="J1015">
        <v>13.260999999999999</v>
      </c>
      <c r="L1015">
        <v>37.200000000000003</v>
      </c>
      <c r="N1015" t="s">
        <v>629</v>
      </c>
      <c r="O1015" s="116">
        <v>45238</v>
      </c>
    </row>
    <row r="1016" spans="1:15" x14ac:dyDescent="0.25">
      <c r="A1016">
        <v>238</v>
      </c>
      <c r="B1016">
        <v>238</v>
      </c>
      <c r="C1016" t="s">
        <v>391</v>
      </c>
      <c r="D1016" t="s">
        <v>392</v>
      </c>
      <c r="E1016" t="s">
        <v>23</v>
      </c>
      <c r="F1016">
        <v>3.81</v>
      </c>
      <c r="G1016">
        <v>282383.15600000002</v>
      </c>
      <c r="H1016">
        <v>9499879</v>
      </c>
      <c r="I1016">
        <v>125547.516</v>
      </c>
      <c r="J1016">
        <v>8.9969999999999999</v>
      </c>
      <c r="L1016">
        <v>25.11</v>
      </c>
      <c r="N1016" t="s">
        <v>629</v>
      </c>
      <c r="O1016" s="116">
        <v>45238</v>
      </c>
    </row>
    <row r="1017" spans="1:15" x14ac:dyDescent="0.25">
      <c r="A1017">
        <v>239</v>
      </c>
      <c r="B1017">
        <v>239</v>
      </c>
      <c r="C1017" t="s">
        <v>393</v>
      </c>
      <c r="D1017" t="s">
        <v>394</v>
      </c>
      <c r="E1017" t="s">
        <v>23</v>
      </c>
      <c r="F1017">
        <v>3.81</v>
      </c>
      <c r="G1017">
        <v>194233.32800000001</v>
      </c>
      <c r="H1017">
        <v>6480172</v>
      </c>
      <c r="I1017">
        <v>96524.773000000001</v>
      </c>
      <c r="J1017">
        <v>8.0489999999999995</v>
      </c>
      <c r="L1017">
        <v>22.42</v>
      </c>
      <c r="N1017" t="s">
        <v>629</v>
      </c>
      <c r="O1017" s="116">
        <v>45238</v>
      </c>
    </row>
    <row r="1018" spans="1:15" x14ac:dyDescent="0.25">
      <c r="A1018">
        <v>240</v>
      </c>
      <c r="B1018">
        <v>240</v>
      </c>
      <c r="C1018" t="s">
        <v>395</v>
      </c>
      <c r="D1018" t="s">
        <v>396</v>
      </c>
      <c r="E1018" t="s">
        <v>23</v>
      </c>
      <c r="F1018">
        <v>3.81</v>
      </c>
      <c r="G1018">
        <v>237021.109</v>
      </c>
      <c r="H1018">
        <v>8063289</v>
      </c>
      <c r="I1018">
        <v>88051.554999999993</v>
      </c>
      <c r="J1018">
        <v>10.766999999999999</v>
      </c>
      <c r="L1018">
        <v>30.13</v>
      </c>
      <c r="N1018" t="s">
        <v>629</v>
      </c>
      <c r="O1018" s="116">
        <v>45238</v>
      </c>
    </row>
    <row r="1019" spans="1:15" x14ac:dyDescent="0.25">
      <c r="A1019">
        <v>241</v>
      </c>
      <c r="B1019">
        <v>241</v>
      </c>
      <c r="C1019" t="s">
        <v>397</v>
      </c>
      <c r="D1019" t="s">
        <v>398</v>
      </c>
      <c r="E1019" t="s">
        <v>23</v>
      </c>
      <c r="F1019">
        <v>3.81</v>
      </c>
      <c r="G1019">
        <v>243039.016</v>
      </c>
      <c r="H1019">
        <v>8258455</v>
      </c>
      <c r="I1019">
        <v>96476.289000000004</v>
      </c>
      <c r="J1019">
        <v>10.077</v>
      </c>
      <c r="L1019">
        <v>28.17</v>
      </c>
      <c r="N1019" t="s">
        <v>629</v>
      </c>
      <c r="O1019" s="116">
        <v>45238</v>
      </c>
    </row>
    <row r="1020" spans="1:15" x14ac:dyDescent="0.25">
      <c r="A1020">
        <v>242</v>
      </c>
      <c r="B1020">
        <v>242</v>
      </c>
      <c r="C1020" t="s">
        <v>399</v>
      </c>
      <c r="D1020" t="s">
        <v>12</v>
      </c>
      <c r="E1020" t="s">
        <v>12</v>
      </c>
      <c r="F1020">
        <v>3.85</v>
      </c>
      <c r="G1020">
        <v>184.85900000000001</v>
      </c>
      <c r="H1020">
        <v>3229</v>
      </c>
      <c r="N1020" t="s">
        <v>629</v>
      </c>
      <c r="O1020" s="116">
        <v>45238</v>
      </c>
    </row>
    <row r="1021" spans="1:15" x14ac:dyDescent="0.25">
      <c r="A1021">
        <v>243</v>
      </c>
      <c r="B1021">
        <v>243</v>
      </c>
      <c r="C1021" t="s">
        <v>400</v>
      </c>
      <c r="D1021" t="s">
        <v>47</v>
      </c>
      <c r="E1021" t="s">
        <v>23</v>
      </c>
      <c r="F1021">
        <v>3.81</v>
      </c>
      <c r="G1021">
        <v>152733.53099999999</v>
      </c>
      <c r="H1021">
        <v>5120461</v>
      </c>
      <c r="I1021">
        <v>53564.038999999997</v>
      </c>
      <c r="J1021">
        <v>11.406000000000001</v>
      </c>
      <c r="K1021">
        <v>30.5</v>
      </c>
      <c r="L1021">
        <v>31.94</v>
      </c>
      <c r="M1021">
        <v>4.7</v>
      </c>
      <c r="N1021" t="s">
        <v>629</v>
      </c>
      <c r="O1021" s="116">
        <v>45238</v>
      </c>
    </row>
    <row r="1022" spans="1:15" x14ac:dyDescent="0.25">
      <c r="A1022">
        <v>244</v>
      </c>
      <c r="B1022">
        <v>244</v>
      </c>
      <c r="C1022" t="s">
        <v>401</v>
      </c>
      <c r="D1022" t="s">
        <v>12</v>
      </c>
      <c r="E1022" t="s">
        <v>12</v>
      </c>
      <c r="F1022">
        <v>3.86</v>
      </c>
      <c r="G1022">
        <v>213.49600000000001</v>
      </c>
      <c r="H1022">
        <v>3757</v>
      </c>
      <c r="I1022">
        <v>1.2</v>
      </c>
      <c r="J1022">
        <v>711.65300000000002</v>
      </c>
      <c r="L1022">
        <v>2018.26</v>
      </c>
      <c r="N1022" t="s">
        <v>629</v>
      </c>
      <c r="O1022" s="116">
        <v>45238</v>
      </c>
    </row>
    <row r="1023" spans="1:15" x14ac:dyDescent="0.25">
      <c r="A1023">
        <v>245</v>
      </c>
      <c r="B1023">
        <v>245</v>
      </c>
      <c r="C1023" t="s">
        <v>402</v>
      </c>
      <c r="D1023" t="s">
        <v>403</v>
      </c>
      <c r="E1023" t="s">
        <v>23</v>
      </c>
      <c r="F1023">
        <v>3.81</v>
      </c>
      <c r="G1023">
        <v>352025.06300000002</v>
      </c>
      <c r="H1023">
        <v>11860594</v>
      </c>
      <c r="I1023">
        <v>120083.727</v>
      </c>
      <c r="J1023">
        <v>11.726000000000001</v>
      </c>
      <c r="L1023">
        <v>32.85</v>
      </c>
      <c r="N1023" t="s">
        <v>629</v>
      </c>
      <c r="O1023" s="116">
        <v>45238</v>
      </c>
    </row>
    <row r="1024" spans="1:15" x14ac:dyDescent="0.25">
      <c r="A1024">
        <v>246</v>
      </c>
      <c r="B1024">
        <v>246</v>
      </c>
      <c r="C1024" t="s">
        <v>404</v>
      </c>
      <c r="D1024" t="s">
        <v>405</v>
      </c>
      <c r="E1024" t="s">
        <v>23</v>
      </c>
      <c r="F1024">
        <v>3.81</v>
      </c>
      <c r="G1024">
        <v>261868.18799999999</v>
      </c>
      <c r="H1024">
        <v>8873026</v>
      </c>
      <c r="I1024">
        <v>120913.375</v>
      </c>
      <c r="J1024">
        <v>8.6630000000000003</v>
      </c>
      <c r="L1024">
        <v>24.16</v>
      </c>
      <c r="N1024" t="s">
        <v>629</v>
      </c>
      <c r="O1024" s="116">
        <v>45238</v>
      </c>
    </row>
    <row r="1025" spans="1:15" x14ac:dyDescent="0.25">
      <c r="A1025">
        <v>247</v>
      </c>
      <c r="B1025">
        <v>247</v>
      </c>
      <c r="C1025" t="s">
        <v>406</v>
      </c>
      <c r="D1025" t="s">
        <v>407</v>
      </c>
      <c r="E1025" t="s">
        <v>23</v>
      </c>
      <c r="F1025">
        <v>3.81</v>
      </c>
      <c r="G1025">
        <v>358415.75</v>
      </c>
      <c r="H1025">
        <v>12138892</v>
      </c>
      <c r="I1025">
        <v>120947.359</v>
      </c>
      <c r="J1025">
        <v>11.853999999999999</v>
      </c>
      <c r="L1025">
        <v>33.21</v>
      </c>
      <c r="N1025" t="s">
        <v>629</v>
      </c>
      <c r="O1025" s="116">
        <v>45238</v>
      </c>
    </row>
    <row r="1026" spans="1:15" x14ac:dyDescent="0.25">
      <c r="A1026">
        <v>248</v>
      </c>
      <c r="B1026">
        <v>248</v>
      </c>
      <c r="C1026" t="s">
        <v>408</v>
      </c>
      <c r="D1026" t="s">
        <v>409</v>
      </c>
      <c r="E1026" t="s">
        <v>23</v>
      </c>
      <c r="F1026">
        <v>3.81</v>
      </c>
      <c r="G1026">
        <v>284973.59399999998</v>
      </c>
      <c r="H1026">
        <v>9606363</v>
      </c>
      <c r="I1026">
        <v>98304.648000000001</v>
      </c>
      <c r="J1026">
        <v>11.596</v>
      </c>
      <c r="L1026">
        <v>32.479999999999997</v>
      </c>
      <c r="N1026" t="s">
        <v>629</v>
      </c>
      <c r="O1026" s="116">
        <v>45238</v>
      </c>
    </row>
    <row r="1027" spans="1:15" x14ac:dyDescent="0.25">
      <c r="A1027">
        <v>249</v>
      </c>
      <c r="B1027">
        <v>249</v>
      </c>
      <c r="C1027" t="s">
        <v>410</v>
      </c>
      <c r="D1027" t="s">
        <v>411</v>
      </c>
      <c r="E1027" t="s">
        <v>23</v>
      </c>
      <c r="F1027">
        <v>3.81</v>
      </c>
      <c r="G1027">
        <v>236682.141</v>
      </c>
      <c r="H1027">
        <v>7911366</v>
      </c>
      <c r="I1027">
        <v>108873.719</v>
      </c>
      <c r="J1027">
        <v>8.6959999999999997</v>
      </c>
      <c r="L1027">
        <v>24.25</v>
      </c>
      <c r="N1027" t="s">
        <v>629</v>
      </c>
      <c r="O1027" s="116">
        <v>45238</v>
      </c>
    </row>
    <row r="1028" spans="1:15" x14ac:dyDescent="0.25">
      <c r="A1028">
        <v>250</v>
      </c>
      <c r="B1028">
        <v>250</v>
      </c>
      <c r="C1028" t="s">
        <v>412</v>
      </c>
      <c r="D1028" t="s">
        <v>413</v>
      </c>
      <c r="E1028" t="s">
        <v>23</v>
      </c>
      <c r="F1028">
        <v>3.81</v>
      </c>
      <c r="G1028">
        <v>301589.06300000002</v>
      </c>
      <c r="H1028">
        <v>10239744</v>
      </c>
      <c r="I1028">
        <v>104880.836</v>
      </c>
      <c r="J1028">
        <v>11.502000000000001</v>
      </c>
      <c r="L1028">
        <v>32.21</v>
      </c>
      <c r="N1028" t="s">
        <v>629</v>
      </c>
      <c r="O1028" s="116">
        <v>45238</v>
      </c>
    </row>
    <row r="1029" spans="1:15" x14ac:dyDescent="0.25">
      <c r="A1029">
        <v>251</v>
      </c>
      <c r="B1029">
        <v>251</v>
      </c>
      <c r="C1029" t="s">
        <v>414</v>
      </c>
      <c r="D1029" t="s">
        <v>12</v>
      </c>
      <c r="E1029" t="s">
        <v>12</v>
      </c>
      <c r="I1029">
        <v>12.938000000000001</v>
      </c>
      <c r="O1029" s="116">
        <v>45238</v>
      </c>
    </row>
    <row r="1030" spans="1:15" x14ac:dyDescent="0.25">
      <c r="A1030">
        <v>252</v>
      </c>
      <c r="B1030">
        <v>252</v>
      </c>
      <c r="C1030" t="s">
        <v>415</v>
      </c>
      <c r="D1030" t="s">
        <v>12</v>
      </c>
      <c r="E1030" t="s">
        <v>12</v>
      </c>
      <c r="F1030">
        <v>3.86</v>
      </c>
      <c r="G1030">
        <v>153.33600000000001</v>
      </c>
      <c r="H1030">
        <v>3207</v>
      </c>
      <c r="N1030" t="s">
        <v>629</v>
      </c>
      <c r="O1030" s="116">
        <v>45238</v>
      </c>
    </row>
    <row r="1031" spans="1:15" x14ac:dyDescent="0.25">
      <c r="A1031">
        <v>253</v>
      </c>
      <c r="B1031">
        <v>253</v>
      </c>
      <c r="C1031" t="s">
        <v>416</v>
      </c>
      <c r="D1031" t="s">
        <v>12</v>
      </c>
      <c r="E1031" t="s">
        <v>12</v>
      </c>
      <c r="F1031">
        <v>3.85</v>
      </c>
      <c r="G1031">
        <v>181.38200000000001</v>
      </c>
      <c r="H1031">
        <v>3786</v>
      </c>
      <c r="N1031" t="s">
        <v>629</v>
      </c>
      <c r="O1031" s="116">
        <v>45238</v>
      </c>
    </row>
    <row r="1033" spans="1:15" x14ac:dyDescent="0.25">
      <c r="A1033" t="s">
        <v>635</v>
      </c>
    </row>
    <row r="1035" spans="1:15" x14ac:dyDescent="0.25">
      <c r="B1035" t="s">
        <v>626</v>
      </c>
      <c r="C1035" t="s">
        <v>0</v>
      </c>
      <c r="D1035" t="s">
        <v>1</v>
      </c>
      <c r="E1035" t="s">
        <v>2</v>
      </c>
      <c r="F1035" t="s">
        <v>3</v>
      </c>
      <c r="G1035" t="s">
        <v>4</v>
      </c>
      <c r="H1035" t="s">
        <v>5</v>
      </c>
      <c r="I1035" t="s">
        <v>6</v>
      </c>
      <c r="J1035" t="s">
        <v>7</v>
      </c>
      <c r="K1035" t="s">
        <v>8</v>
      </c>
      <c r="L1035" t="s">
        <v>9</v>
      </c>
      <c r="M1035" t="s">
        <v>10</v>
      </c>
      <c r="N1035" t="s">
        <v>627</v>
      </c>
      <c r="O1035" t="s">
        <v>628</v>
      </c>
    </row>
    <row r="1036" spans="1:15" x14ac:dyDescent="0.25">
      <c r="A1036">
        <v>1</v>
      </c>
      <c r="B1036">
        <v>1</v>
      </c>
      <c r="C1036" t="s">
        <v>11</v>
      </c>
      <c r="D1036" t="s">
        <v>12</v>
      </c>
      <c r="E1036" t="s">
        <v>12</v>
      </c>
      <c r="K1036">
        <v>4</v>
      </c>
      <c r="O1036" s="116">
        <v>45236</v>
      </c>
    </row>
    <row r="1037" spans="1:15" x14ac:dyDescent="0.25">
      <c r="A1037">
        <v>2</v>
      </c>
      <c r="B1037">
        <v>2</v>
      </c>
      <c r="C1037" t="s">
        <v>13</v>
      </c>
      <c r="D1037" t="s">
        <v>12</v>
      </c>
      <c r="E1037" t="s">
        <v>12</v>
      </c>
      <c r="K1037">
        <v>4</v>
      </c>
      <c r="O1037" s="116">
        <v>45236</v>
      </c>
    </row>
    <row r="1038" spans="1:15" x14ac:dyDescent="0.25">
      <c r="A1038">
        <v>3</v>
      </c>
      <c r="B1038">
        <v>3</v>
      </c>
      <c r="C1038" t="s">
        <v>14</v>
      </c>
      <c r="D1038" t="s">
        <v>12</v>
      </c>
      <c r="E1038" t="s">
        <v>12</v>
      </c>
      <c r="F1038">
        <v>3.95</v>
      </c>
      <c r="G1038">
        <v>5.359</v>
      </c>
      <c r="H1038">
        <v>177</v>
      </c>
      <c r="J1038">
        <v>5.359</v>
      </c>
      <c r="K1038">
        <v>4</v>
      </c>
      <c r="L1038">
        <v>0</v>
      </c>
      <c r="M1038">
        <v>-100</v>
      </c>
      <c r="N1038" t="s">
        <v>629</v>
      </c>
      <c r="O1038" s="116">
        <v>45236</v>
      </c>
    </row>
    <row r="1039" spans="1:15" x14ac:dyDescent="0.25">
      <c r="A1039">
        <v>4</v>
      </c>
      <c r="B1039">
        <v>4</v>
      </c>
      <c r="C1039" t="s">
        <v>15</v>
      </c>
      <c r="D1039" t="s">
        <v>16</v>
      </c>
      <c r="E1039" t="s">
        <v>12</v>
      </c>
      <c r="F1039">
        <v>3.96</v>
      </c>
      <c r="G1039">
        <v>0.63800000000000001</v>
      </c>
      <c r="H1039">
        <v>27</v>
      </c>
      <c r="J1039">
        <v>0.63800000000000001</v>
      </c>
      <c r="K1039">
        <v>4</v>
      </c>
      <c r="L1039">
        <v>0</v>
      </c>
      <c r="M1039">
        <v>-100</v>
      </c>
      <c r="N1039" t="s">
        <v>629</v>
      </c>
      <c r="O1039" s="116">
        <v>45236</v>
      </c>
    </row>
    <row r="1040" spans="1:15" x14ac:dyDescent="0.25">
      <c r="A1040">
        <v>5</v>
      </c>
      <c r="B1040">
        <v>5</v>
      </c>
      <c r="C1040" t="s">
        <v>17</v>
      </c>
      <c r="D1040" t="s">
        <v>18</v>
      </c>
      <c r="E1040" t="s">
        <v>12</v>
      </c>
      <c r="K1040">
        <v>4</v>
      </c>
      <c r="O1040" s="116">
        <v>45236</v>
      </c>
    </row>
    <row r="1041" spans="1:15" x14ac:dyDescent="0.25">
      <c r="A1041">
        <v>6</v>
      </c>
      <c r="B1041">
        <v>6</v>
      </c>
      <c r="C1041" t="s">
        <v>19</v>
      </c>
      <c r="D1041" t="s">
        <v>12</v>
      </c>
      <c r="E1041" t="s">
        <v>12</v>
      </c>
      <c r="F1041">
        <v>3.96</v>
      </c>
      <c r="G1041">
        <v>13.111000000000001</v>
      </c>
      <c r="H1041">
        <v>178</v>
      </c>
      <c r="J1041">
        <v>13.111000000000001</v>
      </c>
      <c r="K1041">
        <v>4</v>
      </c>
      <c r="L1041">
        <v>0</v>
      </c>
      <c r="M1041">
        <v>-100</v>
      </c>
      <c r="N1041" t="s">
        <v>629</v>
      </c>
      <c r="O1041" s="116">
        <v>45236</v>
      </c>
    </row>
    <row r="1042" spans="1:15" x14ac:dyDescent="0.25">
      <c r="A1042">
        <v>7</v>
      </c>
      <c r="B1042">
        <v>7</v>
      </c>
      <c r="C1042" t="s">
        <v>20</v>
      </c>
      <c r="D1042" t="s">
        <v>12</v>
      </c>
      <c r="E1042" t="s">
        <v>12</v>
      </c>
      <c r="K1042">
        <v>4</v>
      </c>
      <c r="O1042" s="116">
        <v>45236</v>
      </c>
    </row>
    <row r="1043" spans="1:15" x14ac:dyDescent="0.25">
      <c r="A1043">
        <v>8</v>
      </c>
      <c r="B1043">
        <v>8</v>
      </c>
      <c r="C1043" t="s">
        <v>21</v>
      </c>
      <c r="D1043" t="s">
        <v>22</v>
      </c>
      <c r="E1043" t="s">
        <v>23</v>
      </c>
      <c r="F1043">
        <v>3.96</v>
      </c>
      <c r="G1043">
        <v>75194.047000000006</v>
      </c>
      <c r="H1043">
        <v>2065091</v>
      </c>
      <c r="J1043">
        <v>75194.047000000006</v>
      </c>
      <c r="K1043">
        <v>4</v>
      </c>
      <c r="L1043">
        <v>4.54</v>
      </c>
      <c r="M1043">
        <v>13.4</v>
      </c>
      <c r="N1043" t="s">
        <v>629</v>
      </c>
      <c r="O1043" s="116">
        <v>45236</v>
      </c>
    </row>
    <row r="1044" spans="1:15" x14ac:dyDescent="0.25">
      <c r="A1044">
        <v>9</v>
      </c>
      <c r="B1044">
        <v>9</v>
      </c>
      <c r="C1044" t="s">
        <v>24</v>
      </c>
      <c r="D1044" t="s">
        <v>25</v>
      </c>
      <c r="E1044" t="s">
        <v>23</v>
      </c>
      <c r="F1044">
        <v>3.97</v>
      </c>
      <c r="G1044">
        <v>75489.937999999995</v>
      </c>
      <c r="H1044">
        <v>2134003</v>
      </c>
      <c r="J1044">
        <v>75489.937999999995</v>
      </c>
      <c r="K1044">
        <v>4</v>
      </c>
      <c r="L1044">
        <v>4.55</v>
      </c>
      <c r="M1044">
        <v>13.9</v>
      </c>
      <c r="N1044" t="s">
        <v>629</v>
      </c>
      <c r="O1044" s="116">
        <v>45236</v>
      </c>
    </row>
    <row r="1045" spans="1:15" x14ac:dyDescent="0.25">
      <c r="A1045">
        <v>10</v>
      </c>
      <c r="B1045">
        <v>10</v>
      </c>
      <c r="C1045" t="s">
        <v>26</v>
      </c>
      <c r="D1045" t="s">
        <v>27</v>
      </c>
      <c r="E1045" t="s">
        <v>23</v>
      </c>
      <c r="F1045">
        <v>3.96</v>
      </c>
      <c r="G1045">
        <v>66257.366999999998</v>
      </c>
      <c r="H1045">
        <v>1850615</v>
      </c>
      <c r="J1045">
        <v>66257.366999999998</v>
      </c>
      <c r="K1045">
        <v>4</v>
      </c>
      <c r="L1045">
        <v>4</v>
      </c>
      <c r="M1045">
        <v>-0.1</v>
      </c>
      <c r="N1045" t="s">
        <v>629</v>
      </c>
      <c r="O1045" s="116">
        <v>45236</v>
      </c>
    </row>
    <row r="1046" spans="1:15" x14ac:dyDescent="0.25">
      <c r="A1046">
        <v>11</v>
      </c>
      <c r="B1046">
        <v>11</v>
      </c>
      <c r="C1046" t="s">
        <v>28</v>
      </c>
      <c r="D1046" t="s">
        <v>29</v>
      </c>
      <c r="E1046" t="s">
        <v>23</v>
      </c>
      <c r="F1046">
        <v>3.97</v>
      </c>
      <c r="G1046">
        <v>73904.593999999997</v>
      </c>
      <c r="H1046">
        <v>2064188</v>
      </c>
      <c r="J1046">
        <v>73904.593999999997</v>
      </c>
      <c r="K1046">
        <v>4</v>
      </c>
      <c r="L1046">
        <v>4.46</v>
      </c>
      <c r="M1046">
        <v>11.5</v>
      </c>
      <c r="N1046" t="s">
        <v>629</v>
      </c>
      <c r="O1046" s="116">
        <v>45236</v>
      </c>
    </row>
    <row r="1047" spans="1:15" x14ac:dyDescent="0.25">
      <c r="A1047">
        <v>12</v>
      </c>
      <c r="B1047">
        <v>12</v>
      </c>
      <c r="C1047" t="s">
        <v>30</v>
      </c>
      <c r="D1047" t="s">
        <v>31</v>
      </c>
      <c r="E1047" t="s">
        <v>23</v>
      </c>
      <c r="F1047">
        <v>3.96</v>
      </c>
      <c r="G1047">
        <v>72824.062999999995</v>
      </c>
      <c r="H1047">
        <v>2060878</v>
      </c>
      <c r="J1047">
        <v>72824.062999999995</v>
      </c>
      <c r="K1047">
        <v>4</v>
      </c>
      <c r="L1047">
        <v>4.3899999999999997</v>
      </c>
      <c r="M1047">
        <v>9.8000000000000007</v>
      </c>
      <c r="N1047" t="s">
        <v>629</v>
      </c>
      <c r="O1047" s="116">
        <v>45236</v>
      </c>
    </row>
    <row r="1048" spans="1:15" x14ac:dyDescent="0.25">
      <c r="A1048">
        <v>13</v>
      </c>
      <c r="B1048">
        <v>13</v>
      </c>
      <c r="C1048" t="s">
        <v>32</v>
      </c>
      <c r="D1048" t="s">
        <v>33</v>
      </c>
      <c r="E1048" t="s">
        <v>34</v>
      </c>
      <c r="F1048">
        <v>3.96</v>
      </c>
      <c r="G1048">
        <v>68219.304999999993</v>
      </c>
      <c r="H1048">
        <v>1940316</v>
      </c>
      <c r="J1048">
        <v>68219.304999999993</v>
      </c>
      <c r="K1048">
        <v>4</v>
      </c>
      <c r="L1048">
        <v>4.12</v>
      </c>
      <c r="M1048">
        <v>2.9</v>
      </c>
      <c r="N1048" t="s">
        <v>629</v>
      </c>
      <c r="O1048" s="116">
        <v>45236</v>
      </c>
    </row>
    <row r="1049" spans="1:15" x14ac:dyDescent="0.25">
      <c r="A1049">
        <v>14</v>
      </c>
      <c r="B1049">
        <v>14</v>
      </c>
      <c r="C1049" t="s">
        <v>35</v>
      </c>
      <c r="D1049" t="s">
        <v>12</v>
      </c>
      <c r="E1049" t="s">
        <v>12</v>
      </c>
      <c r="F1049">
        <v>3.96</v>
      </c>
      <c r="G1049">
        <v>3.806</v>
      </c>
      <c r="H1049">
        <v>133</v>
      </c>
      <c r="J1049">
        <v>3.806</v>
      </c>
      <c r="K1049">
        <v>4</v>
      </c>
      <c r="L1049">
        <v>0</v>
      </c>
      <c r="M1049">
        <v>-100</v>
      </c>
      <c r="N1049" t="s">
        <v>629</v>
      </c>
      <c r="O1049" s="116">
        <v>45236</v>
      </c>
    </row>
    <row r="1050" spans="1:15" x14ac:dyDescent="0.25">
      <c r="A1050">
        <v>15</v>
      </c>
      <c r="B1050">
        <v>15</v>
      </c>
      <c r="C1050" t="s">
        <v>36</v>
      </c>
      <c r="D1050" t="s">
        <v>37</v>
      </c>
      <c r="E1050" t="s">
        <v>34</v>
      </c>
      <c r="F1050">
        <v>3.96</v>
      </c>
      <c r="G1050">
        <v>64042.156000000003</v>
      </c>
      <c r="H1050">
        <v>1714197</v>
      </c>
      <c r="J1050">
        <v>64042.156000000003</v>
      </c>
      <c r="K1050">
        <v>4</v>
      </c>
      <c r="L1050">
        <v>3.86</v>
      </c>
      <c r="M1050">
        <v>-3.4</v>
      </c>
      <c r="N1050" t="s">
        <v>629</v>
      </c>
      <c r="O1050" s="116">
        <v>45236</v>
      </c>
    </row>
    <row r="1051" spans="1:15" x14ac:dyDescent="0.25">
      <c r="A1051">
        <v>16</v>
      </c>
      <c r="B1051">
        <v>16</v>
      </c>
      <c r="C1051" t="s">
        <v>38</v>
      </c>
      <c r="D1051" t="s">
        <v>39</v>
      </c>
      <c r="E1051" t="s">
        <v>34</v>
      </c>
      <c r="F1051">
        <v>3.97</v>
      </c>
      <c r="G1051">
        <v>65068.902000000002</v>
      </c>
      <c r="H1051">
        <v>1781481</v>
      </c>
      <c r="J1051">
        <v>65068.902000000002</v>
      </c>
      <c r="K1051">
        <v>4</v>
      </c>
      <c r="L1051">
        <v>3.93</v>
      </c>
      <c r="M1051">
        <v>-1.9</v>
      </c>
      <c r="N1051" t="s">
        <v>629</v>
      </c>
      <c r="O1051" s="116">
        <v>45236</v>
      </c>
    </row>
    <row r="1052" spans="1:15" x14ac:dyDescent="0.25">
      <c r="A1052">
        <v>17</v>
      </c>
      <c r="B1052">
        <v>17</v>
      </c>
      <c r="C1052" t="s">
        <v>40</v>
      </c>
      <c r="D1052" t="s">
        <v>41</v>
      </c>
      <c r="E1052" t="s">
        <v>34</v>
      </c>
      <c r="F1052">
        <v>3.96</v>
      </c>
      <c r="G1052">
        <v>70109.062999999995</v>
      </c>
      <c r="H1052">
        <v>1960652</v>
      </c>
      <c r="J1052">
        <v>70109.062999999995</v>
      </c>
      <c r="K1052">
        <v>4</v>
      </c>
      <c r="L1052">
        <v>4.2300000000000004</v>
      </c>
      <c r="M1052">
        <v>5.7</v>
      </c>
      <c r="N1052" t="s">
        <v>629</v>
      </c>
      <c r="O1052" s="116">
        <v>45236</v>
      </c>
    </row>
    <row r="1053" spans="1:15" x14ac:dyDescent="0.25">
      <c r="A1053">
        <v>18</v>
      </c>
      <c r="B1053">
        <v>18</v>
      </c>
      <c r="C1053" t="s">
        <v>42</v>
      </c>
      <c r="D1053" t="s">
        <v>43</v>
      </c>
      <c r="E1053" t="s">
        <v>34</v>
      </c>
      <c r="F1053">
        <v>3.96</v>
      </c>
      <c r="G1053">
        <v>69572.929999999993</v>
      </c>
      <c r="H1053">
        <v>1929098</v>
      </c>
      <c r="J1053">
        <v>69572.929999999993</v>
      </c>
      <c r="K1053">
        <v>4</v>
      </c>
      <c r="L1053">
        <v>4.2</v>
      </c>
      <c r="M1053">
        <v>4.9000000000000004</v>
      </c>
      <c r="N1053" t="s">
        <v>629</v>
      </c>
      <c r="O1053" s="116">
        <v>45236</v>
      </c>
    </row>
    <row r="1054" spans="1:15" x14ac:dyDescent="0.25">
      <c r="A1054">
        <v>19</v>
      </c>
      <c r="B1054">
        <v>19</v>
      </c>
      <c r="C1054" t="s">
        <v>44</v>
      </c>
      <c r="D1054" t="s">
        <v>45</v>
      </c>
      <c r="E1054" t="s">
        <v>34</v>
      </c>
      <c r="F1054">
        <v>3.96</v>
      </c>
      <c r="G1054">
        <v>72849.406000000003</v>
      </c>
      <c r="H1054">
        <v>2016856</v>
      </c>
      <c r="J1054">
        <v>72849.406000000003</v>
      </c>
      <c r="K1054">
        <v>4</v>
      </c>
      <c r="L1054">
        <v>4.3899999999999997</v>
      </c>
      <c r="M1054">
        <v>9.9</v>
      </c>
      <c r="N1054" t="s">
        <v>629</v>
      </c>
      <c r="O1054" s="116">
        <v>45236</v>
      </c>
    </row>
    <row r="1055" spans="1:15" x14ac:dyDescent="0.25">
      <c r="A1055">
        <v>20</v>
      </c>
      <c r="B1055">
        <v>20</v>
      </c>
      <c r="C1055" t="s">
        <v>46</v>
      </c>
      <c r="D1055" t="s">
        <v>47</v>
      </c>
      <c r="E1055" t="s">
        <v>34</v>
      </c>
      <c r="F1055">
        <v>3.96</v>
      </c>
      <c r="G1055">
        <v>60371.940999999999</v>
      </c>
      <c r="H1055">
        <v>1653881</v>
      </c>
      <c r="J1055">
        <v>60371.940999999999</v>
      </c>
      <c r="K1055">
        <v>4</v>
      </c>
      <c r="L1055">
        <v>3.64</v>
      </c>
      <c r="M1055">
        <v>-8.9</v>
      </c>
      <c r="N1055" t="s">
        <v>629</v>
      </c>
      <c r="O1055" s="116">
        <v>45236</v>
      </c>
    </row>
    <row r="1056" spans="1:15" x14ac:dyDescent="0.25">
      <c r="A1056">
        <v>21</v>
      </c>
      <c r="B1056">
        <v>21</v>
      </c>
      <c r="C1056" t="s">
        <v>48</v>
      </c>
      <c r="D1056" t="s">
        <v>12</v>
      </c>
      <c r="E1056" t="s">
        <v>12</v>
      </c>
      <c r="F1056">
        <v>3.99</v>
      </c>
      <c r="G1056">
        <v>7.8689999999999998</v>
      </c>
      <c r="H1056">
        <v>293</v>
      </c>
      <c r="J1056">
        <v>7.8689999999999998</v>
      </c>
      <c r="K1056">
        <v>4</v>
      </c>
      <c r="L1056">
        <v>0</v>
      </c>
      <c r="M1056">
        <v>-100</v>
      </c>
      <c r="N1056" t="s">
        <v>629</v>
      </c>
      <c r="O1056" s="116">
        <v>45236</v>
      </c>
    </row>
    <row r="1057" spans="1:15" x14ac:dyDescent="0.25">
      <c r="A1057">
        <v>22</v>
      </c>
      <c r="B1057">
        <v>22</v>
      </c>
      <c r="C1057" t="s">
        <v>49</v>
      </c>
      <c r="D1057" t="s">
        <v>50</v>
      </c>
      <c r="E1057" t="s">
        <v>34</v>
      </c>
      <c r="F1057">
        <v>3.96</v>
      </c>
      <c r="G1057">
        <v>64329.785000000003</v>
      </c>
      <c r="H1057">
        <v>1726832</v>
      </c>
      <c r="J1057">
        <v>64329.785000000003</v>
      </c>
      <c r="K1057">
        <v>4</v>
      </c>
      <c r="L1057">
        <v>3.88</v>
      </c>
      <c r="M1057">
        <v>-3</v>
      </c>
      <c r="N1057" t="s">
        <v>629</v>
      </c>
      <c r="O1057" s="116">
        <v>45236</v>
      </c>
    </row>
    <row r="1058" spans="1:15" x14ac:dyDescent="0.25">
      <c r="A1058">
        <v>23</v>
      </c>
      <c r="B1058">
        <v>23</v>
      </c>
      <c r="C1058" t="s">
        <v>51</v>
      </c>
      <c r="D1058" t="s">
        <v>52</v>
      </c>
      <c r="E1058" t="s">
        <v>34</v>
      </c>
      <c r="F1058">
        <v>3.96</v>
      </c>
      <c r="G1058">
        <v>72004.906000000003</v>
      </c>
      <c r="H1058">
        <v>1945760</v>
      </c>
      <c r="J1058">
        <v>72004.906000000003</v>
      </c>
      <c r="K1058">
        <v>4</v>
      </c>
      <c r="L1058">
        <v>4.34</v>
      </c>
      <c r="M1058">
        <v>8.6</v>
      </c>
      <c r="N1058" t="s">
        <v>629</v>
      </c>
      <c r="O1058" s="116">
        <v>45236</v>
      </c>
    </row>
    <row r="1059" spans="1:15" x14ac:dyDescent="0.25">
      <c r="A1059">
        <v>24</v>
      </c>
      <c r="B1059">
        <v>24</v>
      </c>
      <c r="C1059" t="s">
        <v>53</v>
      </c>
      <c r="D1059" t="s">
        <v>54</v>
      </c>
      <c r="E1059" t="s">
        <v>34</v>
      </c>
      <c r="F1059">
        <v>3.97</v>
      </c>
      <c r="G1059">
        <v>67768.187999999995</v>
      </c>
      <c r="H1059">
        <v>1918844</v>
      </c>
      <c r="J1059">
        <v>67768.187999999995</v>
      </c>
      <c r="K1059">
        <v>4</v>
      </c>
      <c r="L1059">
        <v>4.09</v>
      </c>
      <c r="M1059">
        <v>2.2000000000000002</v>
      </c>
      <c r="N1059" t="s">
        <v>629</v>
      </c>
      <c r="O1059" s="116">
        <v>45236</v>
      </c>
    </row>
    <row r="1060" spans="1:15" x14ac:dyDescent="0.25">
      <c r="A1060">
        <v>25</v>
      </c>
      <c r="B1060">
        <v>25</v>
      </c>
      <c r="C1060" t="s">
        <v>55</v>
      </c>
      <c r="D1060" t="s">
        <v>56</v>
      </c>
      <c r="E1060" t="s">
        <v>23</v>
      </c>
      <c r="F1060">
        <v>3.97</v>
      </c>
      <c r="G1060">
        <v>89323.164000000004</v>
      </c>
      <c r="H1060">
        <v>2487380</v>
      </c>
      <c r="J1060">
        <v>89323.164000000004</v>
      </c>
      <c r="K1060">
        <v>4</v>
      </c>
      <c r="L1060">
        <v>5.39</v>
      </c>
      <c r="M1060">
        <v>34.700000000000003</v>
      </c>
      <c r="N1060" t="s">
        <v>629</v>
      </c>
      <c r="O1060" s="116">
        <v>45236</v>
      </c>
    </row>
    <row r="1061" spans="1:15" x14ac:dyDescent="0.25">
      <c r="A1061">
        <v>26</v>
      </c>
      <c r="B1061">
        <v>26</v>
      </c>
      <c r="C1061" t="s">
        <v>57</v>
      </c>
      <c r="D1061" t="s">
        <v>58</v>
      </c>
      <c r="E1061" t="s">
        <v>23</v>
      </c>
      <c r="F1061">
        <v>3.97</v>
      </c>
      <c r="G1061">
        <v>75562.414000000004</v>
      </c>
      <c r="H1061">
        <v>2130806</v>
      </c>
      <c r="J1061">
        <v>75562.414000000004</v>
      </c>
      <c r="K1061">
        <v>4</v>
      </c>
      <c r="L1061">
        <v>4.5599999999999996</v>
      </c>
      <c r="M1061">
        <v>14</v>
      </c>
      <c r="N1061" t="s">
        <v>629</v>
      </c>
      <c r="O1061" s="116">
        <v>45236</v>
      </c>
    </row>
    <row r="1062" spans="1:15" x14ac:dyDescent="0.25">
      <c r="A1062">
        <v>27</v>
      </c>
      <c r="B1062">
        <v>27</v>
      </c>
      <c r="C1062" t="s">
        <v>59</v>
      </c>
      <c r="D1062" t="s">
        <v>16</v>
      </c>
      <c r="E1062" t="s">
        <v>12</v>
      </c>
      <c r="K1062">
        <v>4</v>
      </c>
      <c r="O1062" s="116">
        <v>45236</v>
      </c>
    </row>
    <row r="1063" spans="1:15" x14ac:dyDescent="0.25">
      <c r="A1063">
        <v>28</v>
      </c>
      <c r="B1063">
        <v>28</v>
      </c>
      <c r="C1063" t="s">
        <v>60</v>
      </c>
      <c r="D1063" t="s">
        <v>18</v>
      </c>
      <c r="E1063" t="s">
        <v>12</v>
      </c>
      <c r="F1063">
        <v>3.98</v>
      </c>
      <c r="G1063">
        <v>9.577</v>
      </c>
      <c r="H1063">
        <v>349</v>
      </c>
      <c r="J1063">
        <v>9.577</v>
      </c>
      <c r="K1063">
        <v>4</v>
      </c>
      <c r="L1063">
        <v>0</v>
      </c>
      <c r="M1063">
        <v>-100</v>
      </c>
      <c r="N1063" t="s">
        <v>629</v>
      </c>
      <c r="O1063" s="116">
        <v>45236</v>
      </c>
    </row>
    <row r="1064" spans="1:15" x14ac:dyDescent="0.25">
      <c r="A1064">
        <v>29</v>
      </c>
      <c r="B1064">
        <v>29</v>
      </c>
      <c r="C1064" t="s">
        <v>61</v>
      </c>
      <c r="D1064" t="s">
        <v>29</v>
      </c>
      <c r="E1064" t="s">
        <v>23</v>
      </c>
      <c r="F1064">
        <v>3.96</v>
      </c>
      <c r="G1064">
        <v>72754.593999999997</v>
      </c>
      <c r="H1064">
        <v>1997669</v>
      </c>
      <c r="J1064">
        <v>72754.593999999997</v>
      </c>
      <c r="K1064">
        <v>4</v>
      </c>
      <c r="L1064">
        <v>4.3899999999999997</v>
      </c>
      <c r="M1064">
        <v>9.6999999999999993</v>
      </c>
      <c r="N1064" t="s">
        <v>629</v>
      </c>
      <c r="O1064" s="116">
        <v>45236</v>
      </c>
    </row>
    <row r="1065" spans="1:15" x14ac:dyDescent="0.25">
      <c r="A1065">
        <v>30</v>
      </c>
      <c r="B1065">
        <v>30</v>
      </c>
      <c r="C1065" t="s">
        <v>62</v>
      </c>
      <c r="D1065" t="s">
        <v>31</v>
      </c>
      <c r="E1065" t="s">
        <v>23</v>
      </c>
      <c r="F1065">
        <v>3.97</v>
      </c>
      <c r="G1065">
        <v>67752.633000000002</v>
      </c>
      <c r="H1065">
        <v>1891724</v>
      </c>
      <c r="J1065">
        <v>67752.633000000002</v>
      </c>
      <c r="K1065">
        <v>4</v>
      </c>
      <c r="L1065">
        <v>4.09</v>
      </c>
      <c r="M1065">
        <v>2.2000000000000002</v>
      </c>
      <c r="N1065" t="s">
        <v>629</v>
      </c>
      <c r="O1065" s="116">
        <v>45236</v>
      </c>
    </row>
    <row r="1066" spans="1:15" x14ac:dyDescent="0.25">
      <c r="A1066">
        <v>31</v>
      </c>
      <c r="B1066">
        <v>31</v>
      </c>
      <c r="C1066" t="s">
        <v>63</v>
      </c>
      <c r="D1066" t="s">
        <v>33</v>
      </c>
      <c r="E1066" t="s">
        <v>34</v>
      </c>
      <c r="F1066">
        <v>3.96</v>
      </c>
      <c r="G1066">
        <v>65001.292999999998</v>
      </c>
      <c r="H1066">
        <v>1804041</v>
      </c>
      <c r="J1066">
        <v>65001.292999999998</v>
      </c>
      <c r="K1066">
        <v>4</v>
      </c>
      <c r="L1066">
        <v>3.92</v>
      </c>
      <c r="M1066">
        <v>-2</v>
      </c>
      <c r="N1066" t="s">
        <v>629</v>
      </c>
      <c r="O1066" s="116">
        <v>45236</v>
      </c>
    </row>
    <row r="1067" spans="1:15" x14ac:dyDescent="0.25">
      <c r="A1067">
        <v>32</v>
      </c>
      <c r="B1067">
        <v>32</v>
      </c>
      <c r="C1067" t="s">
        <v>64</v>
      </c>
      <c r="D1067" t="s">
        <v>12</v>
      </c>
      <c r="E1067" t="s">
        <v>12</v>
      </c>
      <c r="K1067">
        <v>4</v>
      </c>
      <c r="O1067" s="116">
        <v>45236</v>
      </c>
    </row>
    <row r="1068" spans="1:15" x14ac:dyDescent="0.25">
      <c r="A1068">
        <v>33</v>
      </c>
      <c r="B1068">
        <v>33</v>
      </c>
      <c r="C1068" t="s">
        <v>65</v>
      </c>
      <c r="D1068" t="s">
        <v>29</v>
      </c>
      <c r="E1068" t="s">
        <v>23</v>
      </c>
      <c r="F1068">
        <v>3.96</v>
      </c>
      <c r="G1068">
        <v>73487.75</v>
      </c>
      <c r="H1068">
        <v>2025898</v>
      </c>
      <c r="J1068">
        <v>73487.75</v>
      </c>
      <c r="K1068">
        <v>4</v>
      </c>
      <c r="L1068">
        <v>4.43</v>
      </c>
      <c r="M1068">
        <v>10.8</v>
      </c>
      <c r="N1068" t="s">
        <v>629</v>
      </c>
      <c r="O1068" s="116">
        <v>45236</v>
      </c>
    </row>
    <row r="1069" spans="1:15" x14ac:dyDescent="0.25">
      <c r="A1069">
        <v>34</v>
      </c>
      <c r="B1069">
        <v>34</v>
      </c>
      <c r="C1069" t="s">
        <v>66</v>
      </c>
      <c r="D1069" t="s">
        <v>31</v>
      </c>
      <c r="E1069" t="s">
        <v>23</v>
      </c>
      <c r="F1069">
        <v>3.96</v>
      </c>
      <c r="G1069">
        <v>66896.562999999995</v>
      </c>
      <c r="H1069">
        <v>1878349</v>
      </c>
      <c r="J1069">
        <v>66896.562999999995</v>
      </c>
      <c r="K1069">
        <v>4</v>
      </c>
      <c r="L1069">
        <v>4.04</v>
      </c>
      <c r="M1069">
        <v>0.9</v>
      </c>
      <c r="N1069" t="s">
        <v>629</v>
      </c>
      <c r="O1069" s="116">
        <v>45236</v>
      </c>
    </row>
    <row r="1070" spans="1:15" x14ac:dyDescent="0.25">
      <c r="A1070">
        <v>35</v>
      </c>
      <c r="B1070">
        <v>35</v>
      </c>
      <c r="C1070" t="s">
        <v>67</v>
      </c>
      <c r="D1070" t="s">
        <v>33</v>
      </c>
      <c r="E1070" t="s">
        <v>34</v>
      </c>
      <c r="F1070">
        <v>3.96</v>
      </c>
      <c r="G1070">
        <v>66638.733999999997</v>
      </c>
      <c r="H1070">
        <v>1854201</v>
      </c>
      <c r="J1070">
        <v>66638.733999999997</v>
      </c>
      <c r="K1070">
        <v>4</v>
      </c>
      <c r="L1070">
        <v>4.0199999999999996</v>
      </c>
      <c r="M1070">
        <v>0.5</v>
      </c>
      <c r="N1070" t="s">
        <v>629</v>
      </c>
      <c r="O1070" s="116">
        <v>45236</v>
      </c>
    </row>
    <row r="1071" spans="1:15" x14ac:dyDescent="0.25">
      <c r="A1071">
        <v>36</v>
      </c>
      <c r="B1071">
        <v>36</v>
      </c>
      <c r="C1071" t="s">
        <v>68</v>
      </c>
      <c r="D1071" t="s">
        <v>12</v>
      </c>
      <c r="E1071" t="s">
        <v>12</v>
      </c>
      <c r="K1071">
        <v>4</v>
      </c>
      <c r="O1071" s="116">
        <v>45236</v>
      </c>
    </row>
    <row r="1072" spans="1:15" x14ac:dyDescent="0.25">
      <c r="A1072">
        <v>37</v>
      </c>
      <c r="B1072">
        <v>37</v>
      </c>
      <c r="C1072" t="s">
        <v>69</v>
      </c>
      <c r="D1072" t="s">
        <v>29</v>
      </c>
      <c r="E1072" t="s">
        <v>23</v>
      </c>
      <c r="F1072">
        <v>3.96</v>
      </c>
      <c r="G1072">
        <v>70830.210999999996</v>
      </c>
      <c r="H1072">
        <v>1970689</v>
      </c>
      <c r="J1072">
        <v>70830.210999999996</v>
      </c>
      <c r="K1072">
        <v>4</v>
      </c>
      <c r="L1072">
        <v>4.2699999999999996</v>
      </c>
      <c r="M1072">
        <v>6.8</v>
      </c>
      <c r="N1072" t="s">
        <v>629</v>
      </c>
      <c r="O1072" s="116">
        <v>45236</v>
      </c>
    </row>
    <row r="1073" spans="1:15" x14ac:dyDescent="0.25">
      <c r="A1073">
        <v>38</v>
      </c>
      <c r="B1073">
        <v>38</v>
      </c>
      <c r="C1073" t="s">
        <v>70</v>
      </c>
      <c r="D1073" t="s">
        <v>31</v>
      </c>
      <c r="E1073" t="s">
        <v>23</v>
      </c>
      <c r="F1073">
        <v>3.96</v>
      </c>
      <c r="G1073">
        <v>64723.23</v>
      </c>
      <c r="H1073">
        <v>1829755</v>
      </c>
      <c r="J1073">
        <v>64723.23</v>
      </c>
      <c r="K1073">
        <v>4</v>
      </c>
      <c r="L1073">
        <v>3.9</v>
      </c>
      <c r="M1073">
        <v>-2.4</v>
      </c>
      <c r="N1073" t="s">
        <v>629</v>
      </c>
      <c r="O1073" s="116">
        <v>45236</v>
      </c>
    </row>
    <row r="1074" spans="1:15" x14ac:dyDescent="0.25">
      <c r="A1074">
        <v>39</v>
      </c>
      <c r="B1074">
        <v>39</v>
      </c>
      <c r="C1074" t="s">
        <v>71</v>
      </c>
      <c r="D1074" t="s">
        <v>33</v>
      </c>
      <c r="E1074" t="s">
        <v>34</v>
      </c>
      <c r="F1074">
        <v>3.96</v>
      </c>
      <c r="G1074">
        <v>61013.957000000002</v>
      </c>
      <c r="H1074">
        <v>1674807</v>
      </c>
      <c r="J1074">
        <v>61013.957000000002</v>
      </c>
      <c r="K1074">
        <v>4</v>
      </c>
      <c r="L1074">
        <v>3.68</v>
      </c>
      <c r="M1074">
        <v>-8</v>
      </c>
      <c r="N1074" t="s">
        <v>629</v>
      </c>
      <c r="O1074" s="116">
        <v>45236</v>
      </c>
    </row>
    <row r="1075" spans="1:15" x14ac:dyDescent="0.25">
      <c r="A1075">
        <v>40</v>
      </c>
      <c r="B1075">
        <v>40</v>
      </c>
      <c r="C1075" t="s">
        <v>72</v>
      </c>
      <c r="D1075" t="s">
        <v>12</v>
      </c>
      <c r="E1075" t="s">
        <v>12</v>
      </c>
      <c r="K1075">
        <v>4</v>
      </c>
      <c r="O1075" s="116">
        <v>45236</v>
      </c>
    </row>
    <row r="1076" spans="1:15" x14ac:dyDescent="0.25">
      <c r="A1076">
        <v>41</v>
      </c>
      <c r="B1076">
        <v>41</v>
      </c>
      <c r="C1076" t="s">
        <v>73</v>
      </c>
      <c r="D1076" t="s">
        <v>74</v>
      </c>
      <c r="E1076" t="s">
        <v>75</v>
      </c>
      <c r="F1076">
        <v>3.96</v>
      </c>
      <c r="G1076">
        <v>87338.508000000002</v>
      </c>
      <c r="H1076">
        <v>2479133</v>
      </c>
      <c r="J1076">
        <v>87338.508000000002</v>
      </c>
      <c r="K1076">
        <v>4</v>
      </c>
      <c r="L1076">
        <v>5.27</v>
      </c>
      <c r="M1076">
        <v>31.7</v>
      </c>
      <c r="N1076" t="s">
        <v>629</v>
      </c>
      <c r="O1076" s="116">
        <v>45236</v>
      </c>
    </row>
    <row r="1077" spans="1:15" x14ac:dyDescent="0.25">
      <c r="A1077">
        <v>42</v>
      </c>
      <c r="B1077">
        <v>42</v>
      </c>
      <c r="C1077" t="s">
        <v>76</v>
      </c>
      <c r="D1077" t="s">
        <v>77</v>
      </c>
      <c r="E1077" t="s">
        <v>75</v>
      </c>
      <c r="F1077">
        <v>3.96</v>
      </c>
      <c r="G1077">
        <v>76308.460999999996</v>
      </c>
      <c r="H1077">
        <v>2025701</v>
      </c>
      <c r="J1077">
        <v>76308.460999999996</v>
      </c>
      <c r="K1077">
        <v>4</v>
      </c>
      <c r="L1077">
        <v>4.5999999999999996</v>
      </c>
      <c r="M1077">
        <v>15.1</v>
      </c>
      <c r="N1077" t="s">
        <v>629</v>
      </c>
      <c r="O1077" s="116">
        <v>45236</v>
      </c>
    </row>
    <row r="1078" spans="1:15" x14ac:dyDescent="0.25">
      <c r="A1078">
        <v>43</v>
      </c>
      <c r="B1078">
        <v>43</v>
      </c>
      <c r="C1078" t="s">
        <v>78</v>
      </c>
      <c r="D1078" t="s">
        <v>79</v>
      </c>
      <c r="E1078" t="s">
        <v>75</v>
      </c>
      <c r="F1078">
        <v>3.96</v>
      </c>
      <c r="G1078">
        <v>84343.641000000003</v>
      </c>
      <c r="H1078">
        <v>2347158</v>
      </c>
      <c r="J1078">
        <v>84343.641000000003</v>
      </c>
      <c r="K1078">
        <v>4</v>
      </c>
      <c r="L1078">
        <v>5.09</v>
      </c>
      <c r="M1078">
        <v>27.2</v>
      </c>
      <c r="N1078" t="s">
        <v>629</v>
      </c>
      <c r="O1078" s="116">
        <v>45236</v>
      </c>
    </row>
    <row r="1079" spans="1:15" x14ac:dyDescent="0.25">
      <c r="A1079">
        <v>44</v>
      </c>
      <c r="B1079">
        <v>44</v>
      </c>
      <c r="C1079" t="s">
        <v>80</v>
      </c>
      <c r="D1079" t="s">
        <v>81</v>
      </c>
      <c r="E1079" t="s">
        <v>75</v>
      </c>
      <c r="F1079">
        <v>3.96</v>
      </c>
      <c r="G1079">
        <v>70742.273000000001</v>
      </c>
      <c r="H1079">
        <v>1886520</v>
      </c>
      <c r="J1079">
        <v>70742.273000000001</v>
      </c>
      <c r="K1079">
        <v>4</v>
      </c>
      <c r="L1079">
        <v>4.2699999999999996</v>
      </c>
      <c r="M1079">
        <v>6.7</v>
      </c>
      <c r="N1079" t="s">
        <v>629</v>
      </c>
      <c r="O1079" s="116">
        <v>45236</v>
      </c>
    </row>
    <row r="1080" spans="1:15" x14ac:dyDescent="0.25">
      <c r="A1080">
        <v>45</v>
      </c>
      <c r="B1080">
        <v>45</v>
      </c>
      <c r="C1080" t="s">
        <v>82</v>
      </c>
      <c r="D1080" t="s">
        <v>16</v>
      </c>
      <c r="E1080" t="s">
        <v>12</v>
      </c>
      <c r="F1080">
        <v>4</v>
      </c>
      <c r="G1080">
        <v>8.6549999999999994</v>
      </c>
      <c r="H1080">
        <v>211</v>
      </c>
      <c r="J1080">
        <v>8.6549999999999994</v>
      </c>
      <c r="K1080">
        <v>4</v>
      </c>
      <c r="L1080">
        <v>0</v>
      </c>
      <c r="M1080">
        <v>-100</v>
      </c>
      <c r="N1080" t="s">
        <v>629</v>
      </c>
      <c r="O1080" s="116">
        <v>45236</v>
      </c>
    </row>
    <row r="1081" spans="1:15" x14ac:dyDescent="0.25">
      <c r="A1081">
        <v>46</v>
      </c>
      <c r="B1081">
        <v>46</v>
      </c>
      <c r="C1081" t="s">
        <v>83</v>
      </c>
      <c r="D1081" t="s">
        <v>18</v>
      </c>
      <c r="E1081" t="s">
        <v>12</v>
      </c>
      <c r="K1081">
        <v>4</v>
      </c>
      <c r="O1081" s="116">
        <v>45236</v>
      </c>
    </row>
    <row r="1082" spans="1:15" x14ac:dyDescent="0.25">
      <c r="A1082">
        <v>47</v>
      </c>
      <c r="B1082">
        <v>47</v>
      </c>
      <c r="C1082" t="s">
        <v>84</v>
      </c>
      <c r="D1082" t="s">
        <v>22</v>
      </c>
      <c r="E1082" t="s">
        <v>23</v>
      </c>
      <c r="F1082">
        <v>3.96</v>
      </c>
      <c r="G1082">
        <v>66380.366999999998</v>
      </c>
      <c r="H1082">
        <v>1787191</v>
      </c>
      <c r="J1082">
        <v>66380.366999999998</v>
      </c>
      <c r="K1082">
        <v>4</v>
      </c>
      <c r="L1082">
        <v>4</v>
      </c>
      <c r="M1082">
        <v>0.1</v>
      </c>
      <c r="N1082" t="s">
        <v>629</v>
      </c>
      <c r="O1082" s="116">
        <v>45236</v>
      </c>
    </row>
    <row r="1083" spans="1:15" x14ac:dyDescent="0.25">
      <c r="A1083">
        <v>48</v>
      </c>
      <c r="B1083">
        <v>48</v>
      </c>
      <c r="C1083" t="s">
        <v>85</v>
      </c>
      <c r="D1083" t="s">
        <v>25</v>
      </c>
      <c r="E1083" t="s">
        <v>23</v>
      </c>
      <c r="F1083">
        <v>3.96</v>
      </c>
      <c r="G1083">
        <v>68137.133000000002</v>
      </c>
      <c r="H1083">
        <v>1884396</v>
      </c>
      <c r="J1083">
        <v>68137.133000000002</v>
      </c>
      <c r="K1083">
        <v>4</v>
      </c>
      <c r="L1083">
        <v>4.1100000000000003</v>
      </c>
      <c r="M1083">
        <v>2.8</v>
      </c>
      <c r="N1083" t="s">
        <v>629</v>
      </c>
      <c r="O1083" s="116">
        <v>45236</v>
      </c>
    </row>
    <row r="1084" spans="1:15" x14ac:dyDescent="0.25">
      <c r="A1084">
        <v>49</v>
      </c>
      <c r="B1084">
        <v>49</v>
      </c>
      <c r="C1084" t="s">
        <v>86</v>
      </c>
      <c r="D1084" t="s">
        <v>27</v>
      </c>
      <c r="E1084" t="s">
        <v>23</v>
      </c>
      <c r="F1084">
        <v>3.96</v>
      </c>
      <c r="G1084">
        <v>60965.862999999998</v>
      </c>
      <c r="H1084">
        <v>1687426</v>
      </c>
      <c r="J1084">
        <v>60965.862999999998</v>
      </c>
      <c r="K1084">
        <v>4</v>
      </c>
      <c r="L1084">
        <v>3.68</v>
      </c>
      <c r="M1084">
        <v>-8.1</v>
      </c>
      <c r="N1084" t="s">
        <v>629</v>
      </c>
      <c r="O1084" s="116">
        <v>45236</v>
      </c>
    </row>
    <row r="1085" spans="1:15" x14ac:dyDescent="0.25">
      <c r="A1085">
        <v>50</v>
      </c>
      <c r="B1085">
        <v>50</v>
      </c>
      <c r="C1085" t="s">
        <v>87</v>
      </c>
      <c r="D1085" t="s">
        <v>29</v>
      </c>
      <c r="E1085" t="s">
        <v>23</v>
      </c>
      <c r="F1085">
        <v>3.96</v>
      </c>
      <c r="G1085">
        <v>67549.781000000003</v>
      </c>
      <c r="H1085">
        <v>1870626</v>
      </c>
      <c r="J1085">
        <v>67549.781000000003</v>
      </c>
      <c r="K1085">
        <v>4</v>
      </c>
      <c r="L1085">
        <v>4.08</v>
      </c>
      <c r="M1085">
        <v>1.9</v>
      </c>
      <c r="N1085" t="s">
        <v>629</v>
      </c>
      <c r="O1085" s="116">
        <v>45236</v>
      </c>
    </row>
    <row r="1086" spans="1:15" x14ac:dyDescent="0.25">
      <c r="A1086">
        <v>51</v>
      </c>
      <c r="B1086">
        <v>51</v>
      </c>
      <c r="C1086" t="s">
        <v>88</v>
      </c>
      <c r="D1086" t="s">
        <v>31</v>
      </c>
      <c r="E1086" t="s">
        <v>23</v>
      </c>
      <c r="F1086">
        <v>3.96</v>
      </c>
      <c r="G1086">
        <v>68209.023000000001</v>
      </c>
      <c r="H1086">
        <v>1921450</v>
      </c>
      <c r="J1086">
        <v>68209.023000000001</v>
      </c>
      <c r="K1086">
        <v>4</v>
      </c>
      <c r="L1086">
        <v>4.1100000000000003</v>
      </c>
      <c r="M1086">
        <v>2.9</v>
      </c>
      <c r="N1086" t="s">
        <v>629</v>
      </c>
      <c r="O1086" s="116">
        <v>45236</v>
      </c>
    </row>
    <row r="1087" spans="1:15" x14ac:dyDescent="0.25">
      <c r="A1087">
        <v>52</v>
      </c>
      <c r="B1087">
        <v>52</v>
      </c>
      <c r="C1087" t="s">
        <v>89</v>
      </c>
      <c r="D1087" t="s">
        <v>33</v>
      </c>
      <c r="E1087" t="s">
        <v>34</v>
      </c>
      <c r="F1087">
        <v>3.96</v>
      </c>
      <c r="G1087">
        <v>64340.457000000002</v>
      </c>
      <c r="H1087">
        <v>1828969</v>
      </c>
      <c r="J1087">
        <v>64340.457000000002</v>
      </c>
      <c r="K1087">
        <v>4</v>
      </c>
      <c r="L1087">
        <v>3.88</v>
      </c>
      <c r="M1087">
        <v>-3</v>
      </c>
      <c r="N1087" t="s">
        <v>629</v>
      </c>
      <c r="O1087" s="116">
        <v>45236</v>
      </c>
    </row>
    <row r="1088" spans="1:15" x14ac:dyDescent="0.25">
      <c r="A1088">
        <v>53</v>
      </c>
      <c r="B1088">
        <v>53</v>
      </c>
      <c r="C1088" t="s">
        <v>90</v>
      </c>
      <c r="D1088" t="s">
        <v>12</v>
      </c>
      <c r="E1088" t="s">
        <v>12</v>
      </c>
      <c r="F1088">
        <v>3.97</v>
      </c>
      <c r="G1088">
        <v>12.536</v>
      </c>
      <c r="H1088">
        <v>315</v>
      </c>
      <c r="J1088">
        <v>12.536</v>
      </c>
      <c r="K1088">
        <v>4</v>
      </c>
      <c r="L1088">
        <v>0</v>
      </c>
      <c r="M1088">
        <v>-100</v>
      </c>
      <c r="N1088" t="s">
        <v>629</v>
      </c>
      <c r="O1088" s="116">
        <v>45236</v>
      </c>
    </row>
    <row r="1089" spans="1:15" x14ac:dyDescent="0.25">
      <c r="A1089">
        <v>54</v>
      </c>
      <c r="B1089">
        <v>54</v>
      </c>
      <c r="C1089" t="s">
        <v>91</v>
      </c>
      <c r="D1089" t="s">
        <v>37</v>
      </c>
      <c r="E1089" t="s">
        <v>34</v>
      </c>
      <c r="F1089">
        <v>3.96</v>
      </c>
      <c r="G1089">
        <v>67724.766000000003</v>
      </c>
      <c r="H1089">
        <v>1893346</v>
      </c>
      <c r="J1089">
        <v>67724.766000000003</v>
      </c>
      <c r="K1089">
        <v>4</v>
      </c>
      <c r="L1089">
        <v>4.09</v>
      </c>
      <c r="M1089">
        <v>2.1</v>
      </c>
      <c r="N1089" t="s">
        <v>629</v>
      </c>
      <c r="O1089" s="116">
        <v>45236</v>
      </c>
    </row>
    <row r="1090" spans="1:15" x14ac:dyDescent="0.25">
      <c r="A1090">
        <v>55</v>
      </c>
      <c r="B1090">
        <v>55</v>
      </c>
      <c r="C1090" t="s">
        <v>92</v>
      </c>
      <c r="D1090" t="s">
        <v>39</v>
      </c>
      <c r="E1090" t="s">
        <v>34</v>
      </c>
      <c r="F1090">
        <v>3.96</v>
      </c>
      <c r="G1090">
        <v>64294.883000000002</v>
      </c>
      <c r="H1090">
        <v>1769355</v>
      </c>
      <c r="J1090">
        <v>64294.883000000002</v>
      </c>
      <c r="K1090">
        <v>4</v>
      </c>
      <c r="L1090">
        <v>3.88</v>
      </c>
      <c r="M1090">
        <v>-3</v>
      </c>
      <c r="N1090" t="s">
        <v>629</v>
      </c>
      <c r="O1090" s="116">
        <v>45236</v>
      </c>
    </row>
    <row r="1091" spans="1:15" x14ac:dyDescent="0.25">
      <c r="A1091">
        <v>56</v>
      </c>
      <c r="B1091">
        <v>56</v>
      </c>
      <c r="C1091" t="s">
        <v>93</v>
      </c>
      <c r="D1091" t="s">
        <v>41</v>
      </c>
      <c r="E1091" t="s">
        <v>34</v>
      </c>
      <c r="F1091">
        <v>3.96</v>
      </c>
      <c r="G1091">
        <v>63195.190999999999</v>
      </c>
      <c r="H1091">
        <v>1738904</v>
      </c>
      <c r="J1091">
        <v>63195.190999999999</v>
      </c>
      <c r="K1091">
        <v>4</v>
      </c>
      <c r="L1091">
        <v>3.81</v>
      </c>
      <c r="M1091">
        <v>-4.7</v>
      </c>
      <c r="N1091" t="s">
        <v>629</v>
      </c>
      <c r="O1091" s="116">
        <v>45236</v>
      </c>
    </row>
    <row r="1092" spans="1:15" x14ac:dyDescent="0.25">
      <c r="A1092">
        <v>57</v>
      </c>
      <c r="B1092">
        <v>57</v>
      </c>
      <c r="C1092" t="s">
        <v>94</v>
      </c>
      <c r="D1092" t="s">
        <v>43</v>
      </c>
      <c r="E1092" t="s">
        <v>34</v>
      </c>
      <c r="F1092">
        <v>3.96</v>
      </c>
      <c r="G1092">
        <v>63700.487999999998</v>
      </c>
      <c r="H1092">
        <v>1730554</v>
      </c>
      <c r="J1092">
        <v>63700.487999999998</v>
      </c>
      <c r="K1092">
        <v>4</v>
      </c>
      <c r="L1092">
        <v>3.84</v>
      </c>
      <c r="M1092">
        <v>-3.9</v>
      </c>
      <c r="N1092" t="s">
        <v>629</v>
      </c>
      <c r="O1092" s="116">
        <v>45236</v>
      </c>
    </row>
    <row r="1093" spans="1:15" x14ac:dyDescent="0.25">
      <c r="A1093">
        <v>58</v>
      </c>
      <c r="B1093">
        <v>58</v>
      </c>
      <c r="C1093" t="s">
        <v>95</v>
      </c>
      <c r="D1093" t="s">
        <v>45</v>
      </c>
      <c r="E1093" t="s">
        <v>34</v>
      </c>
      <c r="F1093">
        <v>3.96</v>
      </c>
      <c r="G1093">
        <v>68771.054999999993</v>
      </c>
      <c r="H1093">
        <v>1866345</v>
      </c>
      <c r="J1093">
        <v>68771.054999999993</v>
      </c>
      <c r="K1093">
        <v>4</v>
      </c>
      <c r="L1093">
        <v>4.1500000000000004</v>
      </c>
      <c r="M1093">
        <v>3.7</v>
      </c>
      <c r="N1093" t="s">
        <v>629</v>
      </c>
      <c r="O1093" s="116">
        <v>45236</v>
      </c>
    </row>
    <row r="1094" spans="1:15" x14ac:dyDescent="0.25">
      <c r="A1094">
        <v>59</v>
      </c>
      <c r="B1094">
        <v>59</v>
      </c>
      <c r="C1094" t="s">
        <v>96</v>
      </c>
      <c r="D1094" t="s">
        <v>47</v>
      </c>
      <c r="E1094" t="s">
        <v>34</v>
      </c>
      <c r="F1094">
        <v>3.96</v>
      </c>
      <c r="G1094">
        <v>69718.366999999998</v>
      </c>
      <c r="H1094">
        <v>1978759</v>
      </c>
      <c r="J1094">
        <v>69718.366999999998</v>
      </c>
      <c r="K1094">
        <v>4</v>
      </c>
      <c r="L1094">
        <v>4.21</v>
      </c>
      <c r="M1094">
        <v>5.0999999999999996</v>
      </c>
      <c r="N1094" t="s">
        <v>629</v>
      </c>
      <c r="O1094" s="116">
        <v>45236</v>
      </c>
    </row>
    <row r="1095" spans="1:15" x14ac:dyDescent="0.25">
      <c r="A1095">
        <v>60</v>
      </c>
      <c r="B1095">
        <v>60</v>
      </c>
      <c r="C1095" t="s">
        <v>97</v>
      </c>
      <c r="D1095" t="s">
        <v>12</v>
      </c>
      <c r="E1095" t="s">
        <v>12</v>
      </c>
      <c r="K1095">
        <v>4</v>
      </c>
      <c r="O1095" s="116">
        <v>45236</v>
      </c>
    </row>
    <row r="1096" spans="1:15" x14ac:dyDescent="0.25">
      <c r="A1096">
        <v>61</v>
      </c>
      <c r="B1096">
        <v>61</v>
      </c>
      <c r="C1096" t="s">
        <v>98</v>
      </c>
      <c r="D1096" t="s">
        <v>50</v>
      </c>
      <c r="E1096" t="s">
        <v>34</v>
      </c>
      <c r="F1096">
        <v>3.96</v>
      </c>
      <c r="G1096">
        <v>69190.054999999993</v>
      </c>
      <c r="H1096">
        <v>1947788</v>
      </c>
      <c r="J1096">
        <v>69190.054999999993</v>
      </c>
      <c r="K1096">
        <v>4</v>
      </c>
      <c r="L1096">
        <v>4.17</v>
      </c>
      <c r="M1096">
        <v>4.4000000000000004</v>
      </c>
      <c r="N1096" t="s">
        <v>629</v>
      </c>
      <c r="O1096" s="116">
        <v>45236</v>
      </c>
    </row>
    <row r="1097" spans="1:15" x14ac:dyDescent="0.25">
      <c r="A1097">
        <v>62</v>
      </c>
      <c r="B1097">
        <v>62</v>
      </c>
      <c r="C1097" t="s">
        <v>99</v>
      </c>
      <c r="D1097" t="s">
        <v>52</v>
      </c>
      <c r="E1097" t="s">
        <v>34</v>
      </c>
      <c r="F1097">
        <v>3.96</v>
      </c>
      <c r="G1097">
        <v>75166.273000000001</v>
      </c>
      <c r="H1097">
        <v>2079953</v>
      </c>
      <c r="J1097">
        <v>75166.273000000001</v>
      </c>
      <c r="K1097">
        <v>4</v>
      </c>
      <c r="L1097">
        <v>4.53</v>
      </c>
      <c r="M1097">
        <v>13.4</v>
      </c>
      <c r="N1097" t="s">
        <v>629</v>
      </c>
      <c r="O1097" s="116">
        <v>45236</v>
      </c>
    </row>
    <row r="1098" spans="1:15" x14ac:dyDescent="0.25">
      <c r="A1098">
        <v>63</v>
      </c>
      <c r="B1098">
        <v>63</v>
      </c>
      <c r="C1098" t="s">
        <v>100</v>
      </c>
      <c r="D1098" t="s">
        <v>54</v>
      </c>
      <c r="E1098" t="s">
        <v>34</v>
      </c>
      <c r="F1098">
        <v>3.96</v>
      </c>
      <c r="G1098">
        <v>64113.281000000003</v>
      </c>
      <c r="H1098">
        <v>1795978</v>
      </c>
      <c r="J1098">
        <v>64113.281000000003</v>
      </c>
      <c r="K1098">
        <v>4</v>
      </c>
      <c r="L1098">
        <v>3.87</v>
      </c>
      <c r="M1098">
        <v>-3.3</v>
      </c>
      <c r="N1098" t="s">
        <v>629</v>
      </c>
      <c r="O1098" s="116">
        <v>45236</v>
      </c>
    </row>
    <row r="1099" spans="1:15" x14ac:dyDescent="0.25">
      <c r="A1099">
        <v>64</v>
      </c>
      <c r="B1099">
        <v>64</v>
      </c>
      <c r="C1099" t="s">
        <v>101</v>
      </c>
      <c r="D1099" t="s">
        <v>56</v>
      </c>
      <c r="E1099" t="s">
        <v>23</v>
      </c>
      <c r="F1099">
        <v>3.96</v>
      </c>
      <c r="G1099">
        <v>89929.187999999995</v>
      </c>
      <c r="H1099">
        <v>2487582</v>
      </c>
      <c r="J1099">
        <v>89929.187999999995</v>
      </c>
      <c r="K1099">
        <v>4</v>
      </c>
      <c r="L1099">
        <v>5.43</v>
      </c>
      <c r="M1099">
        <v>35.6</v>
      </c>
      <c r="N1099" t="s">
        <v>629</v>
      </c>
      <c r="O1099" s="116">
        <v>45236</v>
      </c>
    </row>
    <row r="1100" spans="1:15" x14ac:dyDescent="0.25">
      <c r="A1100">
        <v>65</v>
      </c>
      <c r="B1100">
        <v>65</v>
      </c>
      <c r="C1100" t="s">
        <v>102</v>
      </c>
      <c r="D1100" t="s">
        <v>58</v>
      </c>
      <c r="E1100" t="s">
        <v>23</v>
      </c>
      <c r="F1100">
        <v>3.97</v>
      </c>
      <c r="G1100">
        <v>73827.054999999993</v>
      </c>
      <c r="H1100">
        <v>2077619</v>
      </c>
      <c r="J1100">
        <v>73827.054999999993</v>
      </c>
      <c r="K1100">
        <v>4</v>
      </c>
      <c r="L1100">
        <v>4.45</v>
      </c>
      <c r="M1100">
        <v>11.3</v>
      </c>
      <c r="N1100" t="s">
        <v>629</v>
      </c>
      <c r="O1100" s="116">
        <v>45237</v>
      </c>
    </row>
    <row r="1101" spans="1:15" x14ac:dyDescent="0.25">
      <c r="A1101">
        <v>66</v>
      </c>
      <c r="B1101">
        <v>66</v>
      </c>
      <c r="C1101" t="s">
        <v>103</v>
      </c>
      <c r="D1101" t="s">
        <v>16</v>
      </c>
      <c r="E1101" t="s">
        <v>12</v>
      </c>
      <c r="F1101">
        <v>4</v>
      </c>
      <c r="G1101">
        <v>0.45400000000000001</v>
      </c>
      <c r="H1101">
        <v>37</v>
      </c>
      <c r="J1101">
        <v>0.45400000000000001</v>
      </c>
      <c r="K1101">
        <v>4</v>
      </c>
      <c r="L1101">
        <v>0</v>
      </c>
      <c r="M1101">
        <v>-100</v>
      </c>
      <c r="N1101" t="s">
        <v>629</v>
      </c>
      <c r="O1101" s="116">
        <v>45237</v>
      </c>
    </row>
    <row r="1102" spans="1:15" x14ac:dyDescent="0.25">
      <c r="A1102">
        <v>67</v>
      </c>
      <c r="B1102">
        <v>67</v>
      </c>
      <c r="C1102" t="s">
        <v>104</v>
      </c>
      <c r="D1102" t="s">
        <v>18</v>
      </c>
      <c r="E1102" t="s">
        <v>12</v>
      </c>
      <c r="F1102">
        <v>3.97</v>
      </c>
      <c r="G1102">
        <v>12.974</v>
      </c>
      <c r="H1102">
        <v>336</v>
      </c>
      <c r="J1102">
        <v>12.974</v>
      </c>
      <c r="K1102">
        <v>4</v>
      </c>
      <c r="L1102">
        <v>0</v>
      </c>
      <c r="M1102">
        <v>-100</v>
      </c>
      <c r="N1102" t="s">
        <v>629</v>
      </c>
      <c r="O1102" s="116">
        <v>45237</v>
      </c>
    </row>
    <row r="1103" spans="1:15" x14ac:dyDescent="0.25">
      <c r="A1103">
        <v>68</v>
      </c>
      <c r="B1103">
        <v>68</v>
      </c>
      <c r="C1103" t="s">
        <v>105</v>
      </c>
      <c r="D1103" t="s">
        <v>29</v>
      </c>
      <c r="E1103" t="s">
        <v>23</v>
      </c>
      <c r="F1103">
        <v>3.96</v>
      </c>
      <c r="G1103">
        <v>70878.070000000007</v>
      </c>
      <c r="H1103">
        <v>1984627</v>
      </c>
      <c r="J1103">
        <v>70878.070000000007</v>
      </c>
      <c r="K1103">
        <v>4</v>
      </c>
      <c r="L1103">
        <v>4.28</v>
      </c>
      <c r="M1103">
        <v>6.9</v>
      </c>
      <c r="N1103" t="s">
        <v>629</v>
      </c>
      <c r="O1103" s="116">
        <v>45237</v>
      </c>
    </row>
    <row r="1104" spans="1:15" x14ac:dyDescent="0.25">
      <c r="A1104">
        <v>69</v>
      </c>
      <c r="B1104">
        <v>69</v>
      </c>
      <c r="C1104" t="s">
        <v>106</v>
      </c>
      <c r="D1104" t="s">
        <v>31</v>
      </c>
      <c r="E1104" t="s">
        <v>23</v>
      </c>
      <c r="F1104">
        <v>3.97</v>
      </c>
      <c r="G1104">
        <v>65752.898000000001</v>
      </c>
      <c r="H1104">
        <v>1872039</v>
      </c>
      <c r="J1104">
        <v>65752.898000000001</v>
      </c>
      <c r="K1104">
        <v>4</v>
      </c>
      <c r="L1104">
        <v>3.97</v>
      </c>
      <c r="M1104">
        <v>-0.8</v>
      </c>
      <c r="N1104" t="s">
        <v>629</v>
      </c>
      <c r="O1104" s="116">
        <v>45237</v>
      </c>
    </row>
    <row r="1105" spans="1:15" x14ac:dyDescent="0.25">
      <c r="A1105">
        <v>70</v>
      </c>
      <c r="B1105">
        <v>70</v>
      </c>
      <c r="C1105" t="s">
        <v>107</v>
      </c>
      <c r="D1105" t="s">
        <v>33</v>
      </c>
      <c r="E1105" t="s">
        <v>34</v>
      </c>
      <c r="F1105">
        <v>3.96</v>
      </c>
      <c r="G1105">
        <v>63387.512000000002</v>
      </c>
      <c r="H1105">
        <v>1742378</v>
      </c>
      <c r="J1105">
        <v>63387.512000000002</v>
      </c>
      <c r="K1105">
        <v>4</v>
      </c>
      <c r="L1105">
        <v>3.82</v>
      </c>
      <c r="M1105">
        <v>-4.4000000000000004</v>
      </c>
      <c r="N1105" t="s">
        <v>629</v>
      </c>
      <c r="O1105" s="116">
        <v>45237</v>
      </c>
    </row>
    <row r="1106" spans="1:15" x14ac:dyDescent="0.25">
      <c r="A1106">
        <v>71</v>
      </c>
      <c r="B1106">
        <v>71</v>
      </c>
      <c r="C1106" t="s">
        <v>108</v>
      </c>
      <c r="D1106" t="s">
        <v>12</v>
      </c>
      <c r="E1106" t="s">
        <v>12</v>
      </c>
      <c r="F1106">
        <v>3.97</v>
      </c>
      <c r="G1106">
        <v>7.0570000000000004</v>
      </c>
      <c r="H1106">
        <v>248</v>
      </c>
      <c r="J1106">
        <v>7.0570000000000004</v>
      </c>
      <c r="K1106">
        <v>4</v>
      </c>
      <c r="L1106">
        <v>0</v>
      </c>
      <c r="M1106">
        <v>-100</v>
      </c>
      <c r="N1106" t="s">
        <v>629</v>
      </c>
      <c r="O1106" s="116">
        <v>45237</v>
      </c>
    </row>
    <row r="1107" spans="1:15" x14ac:dyDescent="0.25">
      <c r="A1107">
        <v>72</v>
      </c>
      <c r="B1107">
        <v>72</v>
      </c>
      <c r="C1107" t="s">
        <v>109</v>
      </c>
      <c r="D1107" t="s">
        <v>29</v>
      </c>
      <c r="E1107" t="s">
        <v>23</v>
      </c>
      <c r="F1107">
        <v>3.96</v>
      </c>
      <c r="G1107">
        <v>68083.241999999998</v>
      </c>
      <c r="H1107">
        <v>1884270</v>
      </c>
      <c r="J1107">
        <v>68083.241999999998</v>
      </c>
      <c r="K1107">
        <v>4</v>
      </c>
      <c r="L1107">
        <v>4.1100000000000003</v>
      </c>
      <c r="M1107">
        <v>2.7</v>
      </c>
      <c r="N1107" t="s">
        <v>629</v>
      </c>
      <c r="O1107" s="116">
        <v>45237</v>
      </c>
    </row>
    <row r="1108" spans="1:15" x14ac:dyDescent="0.25">
      <c r="A1108">
        <v>73</v>
      </c>
      <c r="B1108">
        <v>73</v>
      </c>
      <c r="C1108" t="s">
        <v>110</v>
      </c>
      <c r="D1108" t="s">
        <v>31</v>
      </c>
      <c r="E1108" t="s">
        <v>23</v>
      </c>
      <c r="F1108">
        <v>3.96</v>
      </c>
      <c r="G1108">
        <v>64498.292999999998</v>
      </c>
      <c r="H1108">
        <v>1769525</v>
      </c>
      <c r="J1108">
        <v>64498.292999999998</v>
      </c>
      <c r="K1108">
        <v>4</v>
      </c>
      <c r="L1108">
        <v>3.89</v>
      </c>
      <c r="M1108">
        <v>-2.7</v>
      </c>
      <c r="N1108" t="s">
        <v>629</v>
      </c>
      <c r="O1108" s="116">
        <v>45237</v>
      </c>
    </row>
    <row r="1109" spans="1:15" x14ac:dyDescent="0.25">
      <c r="A1109">
        <v>74</v>
      </c>
      <c r="B1109">
        <v>74</v>
      </c>
      <c r="C1109" t="s">
        <v>111</v>
      </c>
      <c r="D1109" t="s">
        <v>33</v>
      </c>
      <c r="E1109" t="s">
        <v>34</v>
      </c>
      <c r="F1109">
        <v>3.96</v>
      </c>
      <c r="G1109">
        <v>62066.836000000003</v>
      </c>
      <c r="H1109">
        <v>1728402</v>
      </c>
      <c r="J1109">
        <v>62066.836000000003</v>
      </c>
      <c r="K1109">
        <v>4</v>
      </c>
      <c r="L1109">
        <v>3.74</v>
      </c>
      <c r="M1109">
        <v>-6.4</v>
      </c>
      <c r="N1109" t="s">
        <v>629</v>
      </c>
      <c r="O1109" s="116">
        <v>45237</v>
      </c>
    </row>
    <row r="1110" spans="1:15" x14ac:dyDescent="0.25">
      <c r="A1110">
        <v>75</v>
      </c>
      <c r="B1110">
        <v>75</v>
      </c>
      <c r="C1110" t="s">
        <v>112</v>
      </c>
      <c r="D1110" t="s">
        <v>12</v>
      </c>
      <c r="E1110" t="s">
        <v>12</v>
      </c>
      <c r="F1110">
        <v>3.97</v>
      </c>
      <c r="G1110">
        <v>12.113</v>
      </c>
      <c r="H1110">
        <v>359</v>
      </c>
      <c r="J1110">
        <v>12.113</v>
      </c>
      <c r="K1110">
        <v>4</v>
      </c>
      <c r="L1110">
        <v>0</v>
      </c>
      <c r="M1110">
        <v>-100</v>
      </c>
      <c r="N1110" t="s">
        <v>629</v>
      </c>
      <c r="O1110" s="116">
        <v>45237</v>
      </c>
    </row>
    <row r="1111" spans="1:15" x14ac:dyDescent="0.25">
      <c r="A1111">
        <v>76</v>
      </c>
      <c r="B1111">
        <v>76</v>
      </c>
      <c r="C1111" t="s">
        <v>113</v>
      </c>
      <c r="D1111" t="s">
        <v>29</v>
      </c>
      <c r="E1111" t="s">
        <v>23</v>
      </c>
      <c r="F1111">
        <v>3.96</v>
      </c>
      <c r="G1111">
        <v>66670.468999999997</v>
      </c>
      <c r="H1111">
        <v>1849073</v>
      </c>
      <c r="J1111">
        <v>66670.468999999997</v>
      </c>
      <c r="K1111">
        <v>4</v>
      </c>
      <c r="L1111">
        <v>4.0199999999999996</v>
      </c>
      <c r="M1111">
        <v>0.6</v>
      </c>
      <c r="N1111" t="s">
        <v>629</v>
      </c>
      <c r="O1111" s="116">
        <v>45237</v>
      </c>
    </row>
    <row r="1112" spans="1:15" x14ac:dyDescent="0.25">
      <c r="A1112">
        <v>77</v>
      </c>
      <c r="B1112">
        <v>77</v>
      </c>
      <c r="C1112" t="s">
        <v>114</v>
      </c>
      <c r="D1112" t="s">
        <v>31</v>
      </c>
      <c r="E1112" t="s">
        <v>23</v>
      </c>
      <c r="F1112">
        <v>3.97</v>
      </c>
      <c r="G1112">
        <v>63275.16</v>
      </c>
      <c r="H1112">
        <v>1767799</v>
      </c>
      <c r="J1112">
        <v>63275.16</v>
      </c>
      <c r="K1112">
        <v>4</v>
      </c>
      <c r="L1112">
        <v>3.82</v>
      </c>
      <c r="M1112">
        <v>-4.5999999999999996</v>
      </c>
      <c r="N1112" t="s">
        <v>629</v>
      </c>
      <c r="O1112" s="116">
        <v>45237</v>
      </c>
    </row>
    <row r="1113" spans="1:15" x14ac:dyDescent="0.25">
      <c r="A1113">
        <v>78</v>
      </c>
      <c r="B1113">
        <v>78</v>
      </c>
      <c r="C1113" t="s">
        <v>115</v>
      </c>
      <c r="D1113" t="s">
        <v>33</v>
      </c>
      <c r="E1113" t="s">
        <v>34</v>
      </c>
      <c r="F1113">
        <v>3.96</v>
      </c>
      <c r="G1113">
        <v>61289.245999999999</v>
      </c>
      <c r="H1113">
        <v>1692146</v>
      </c>
      <c r="J1113">
        <v>61289.245999999999</v>
      </c>
      <c r="K1113">
        <v>4</v>
      </c>
      <c r="L1113">
        <v>3.7</v>
      </c>
      <c r="M1113">
        <v>-7.6</v>
      </c>
      <c r="N1113" t="s">
        <v>629</v>
      </c>
      <c r="O1113" s="116">
        <v>45237</v>
      </c>
    </row>
    <row r="1114" spans="1:15" x14ac:dyDescent="0.25">
      <c r="A1114">
        <v>79</v>
      </c>
      <c r="B1114">
        <v>79</v>
      </c>
      <c r="C1114" t="s">
        <v>116</v>
      </c>
      <c r="D1114" t="s">
        <v>12</v>
      </c>
      <c r="E1114" t="s">
        <v>12</v>
      </c>
      <c r="K1114">
        <v>4</v>
      </c>
      <c r="O1114" s="116">
        <v>45237</v>
      </c>
    </row>
    <row r="1115" spans="1:15" x14ac:dyDescent="0.25">
      <c r="A1115">
        <v>80</v>
      </c>
      <c r="B1115">
        <v>80</v>
      </c>
      <c r="C1115" t="s">
        <v>117</v>
      </c>
      <c r="D1115" t="s">
        <v>74</v>
      </c>
      <c r="E1115" t="s">
        <v>75</v>
      </c>
      <c r="F1115">
        <v>3.96</v>
      </c>
      <c r="G1115">
        <v>88138.531000000003</v>
      </c>
      <c r="H1115">
        <v>2488217</v>
      </c>
      <c r="J1115">
        <v>88138.531000000003</v>
      </c>
      <c r="K1115">
        <v>4</v>
      </c>
      <c r="L1115">
        <v>5.32</v>
      </c>
      <c r="M1115">
        <v>32.9</v>
      </c>
      <c r="N1115" t="s">
        <v>629</v>
      </c>
      <c r="O1115" s="116">
        <v>45237</v>
      </c>
    </row>
    <row r="1116" spans="1:15" x14ac:dyDescent="0.25">
      <c r="A1116">
        <v>81</v>
      </c>
      <c r="B1116">
        <v>81</v>
      </c>
      <c r="C1116" t="s">
        <v>118</v>
      </c>
      <c r="D1116" t="s">
        <v>77</v>
      </c>
      <c r="E1116" t="s">
        <v>75</v>
      </c>
      <c r="F1116">
        <v>3.96</v>
      </c>
      <c r="G1116">
        <v>84922.633000000002</v>
      </c>
      <c r="H1116">
        <v>2354939</v>
      </c>
      <c r="J1116">
        <v>84922.633000000002</v>
      </c>
      <c r="K1116">
        <v>4</v>
      </c>
      <c r="L1116">
        <v>5.12</v>
      </c>
      <c r="M1116">
        <v>28.1</v>
      </c>
      <c r="N1116" t="s">
        <v>629</v>
      </c>
      <c r="O1116" s="116">
        <v>45237</v>
      </c>
    </row>
    <row r="1117" spans="1:15" x14ac:dyDescent="0.25">
      <c r="A1117">
        <v>82</v>
      </c>
      <c r="B1117">
        <v>82</v>
      </c>
      <c r="C1117" t="s">
        <v>119</v>
      </c>
      <c r="D1117" t="s">
        <v>79</v>
      </c>
      <c r="E1117" t="s">
        <v>75</v>
      </c>
      <c r="F1117">
        <v>3.96</v>
      </c>
      <c r="G1117">
        <v>79141.827999999994</v>
      </c>
      <c r="H1117">
        <v>2191526</v>
      </c>
      <c r="J1117">
        <v>79141.827999999994</v>
      </c>
      <c r="K1117">
        <v>4</v>
      </c>
      <c r="L1117">
        <v>4.7699999999999996</v>
      </c>
      <c r="M1117">
        <v>19.399999999999999</v>
      </c>
      <c r="N1117" t="s">
        <v>629</v>
      </c>
      <c r="O1117" s="116">
        <v>45237</v>
      </c>
    </row>
    <row r="1118" spans="1:15" x14ac:dyDescent="0.25">
      <c r="A1118">
        <v>83</v>
      </c>
      <c r="B1118">
        <v>83</v>
      </c>
      <c r="C1118" t="s">
        <v>120</v>
      </c>
      <c r="D1118" t="s">
        <v>81</v>
      </c>
      <c r="E1118" t="s">
        <v>75</v>
      </c>
      <c r="F1118">
        <v>3.96</v>
      </c>
      <c r="G1118">
        <v>68663.195000000007</v>
      </c>
      <c r="H1118">
        <v>1862578</v>
      </c>
      <c r="J1118">
        <v>68663.195000000007</v>
      </c>
      <c r="K1118">
        <v>4</v>
      </c>
      <c r="L1118">
        <v>4.1399999999999997</v>
      </c>
      <c r="M1118">
        <v>3.6</v>
      </c>
      <c r="N1118" t="s">
        <v>629</v>
      </c>
      <c r="O1118" s="116">
        <v>45237</v>
      </c>
    </row>
    <row r="1119" spans="1:15" x14ac:dyDescent="0.25">
      <c r="A1119">
        <v>84</v>
      </c>
      <c r="B1119">
        <v>84</v>
      </c>
      <c r="C1119" t="s">
        <v>121</v>
      </c>
      <c r="D1119" t="s">
        <v>12</v>
      </c>
      <c r="E1119" t="s">
        <v>12</v>
      </c>
      <c r="F1119">
        <v>3.93</v>
      </c>
      <c r="G1119">
        <v>2.3199999999999998</v>
      </c>
      <c r="H1119">
        <v>130</v>
      </c>
      <c r="J1119">
        <v>2.3199999999999998</v>
      </c>
      <c r="K1119">
        <v>4</v>
      </c>
      <c r="L1119">
        <v>0</v>
      </c>
      <c r="M1119">
        <v>-100</v>
      </c>
      <c r="N1119" t="s">
        <v>629</v>
      </c>
      <c r="O1119" s="116">
        <v>45237</v>
      </c>
    </row>
    <row r="1120" spans="1:15" x14ac:dyDescent="0.25">
      <c r="A1120">
        <v>85</v>
      </c>
      <c r="B1120">
        <v>85</v>
      </c>
      <c r="C1120" t="s">
        <v>122</v>
      </c>
      <c r="D1120" t="s">
        <v>12</v>
      </c>
      <c r="E1120" t="s">
        <v>12</v>
      </c>
      <c r="K1120">
        <v>4</v>
      </c>
      <c r="O1120" s="116">
        <v>45237</v>
      </c>
    </row>
    <row r="1121" spans="1:15" x14ac:dyDescent="0.25">
      <c r="A1121">
        <v>86</v>
      </c>
      <c r="B1121">
        <v>86</v>
      </c>
      <c r="C1121" t="s">
        <v>123</v>
      </c>
      <c r="D1121" t="s">
        <v>47</v>
      </c>
      <c r="E1121" t="s">
        <v>23</v>
      </c>
      <c r="F1121">
        <v>3.96</v>
      </c>
      <c r="G1121">
        <v>70980.812999999995</v>
      </c>
      <c r="H1121">
        <v>1997170</v>
      </c>
      <c r="J1121">
        <v>70980.812999999995</v>
      </c>
      <c r="K1121">
        <v>4</v>
      </c>
      <c r="L1121">
        <v>4.28</v>
      </c>
      <c r="M1121">
        <v>7.1</v>
      </c>
      <c r="N1121" t="s">
        <v>629</v>
      </c>
      <c r="O1121" s="116">
        <v>45237</v>
      </c>
    </row>
    <row r="1122" spans="1:15" x14ac:dyDescent="0.25">
      <c r="A1122">
        <v>87</v>
      </c>
      <c r="B1122">
        <v>87</v>
      </c>
      <c r="C1122" t="s">
        <v>124</v>
      </c>
      <c r="D1122" t="s">
        <v>12</v>
      </c>
      <c r="E1122" t="s">
        <v>12</v>
      </c>
      <c r="F1122">
        <v>3.91</v>
      </c>
      <c r="G1122">
        <v>3.5350000000000001</v>
      </c>
      <c r="H1122">
        <v>119</v>
      </c>
      <c r="J1122">
        <v>3.5350000000000001</v>
      </c>
      <c r="K1122">
        <v>4</v>
      </c>
      <c r="L1122">
        <v>0</v>
      </c>
      <c r="M1122">
        <v>-100</v>
      </c>
      <c r="N1122" t="s">
        <v>629</v>
      </c>
      <c r="O1122" s="116">
        <v>45237</v>
      </c>
    </row>
    <row r="1123" spans="1:15" x14ac:dyDescent="0.25">
      <c r="A1123">
        <v>88</v>
      </c>
      <c r="B1123">
        <v>88</v>
      </c>
      <c r="C1123" t="s">
        <v>125</v>
      </c>
      <c r="D1123" t="s">
        <v>126</v>
      </c>
      <c r="E1123" t="s">
        <v>23</v>
      </c>
      <c r="F1123">
        <v>3.97</v>
      </c>
      <c r="G1123">
        <v>127111.25</v>
      </c>
      <c r="H1123">
        <v>3554961</v>
      </c>
      <c r="J1123">
        <v>127111.25</v>
      </c>
      <c r="K1123">
        <v>4</v>
      </c>
      <c r="L1123">
        <v>7.67</v>
      </c>
      <c r="M1123">
        <v>91.7</v>
      </c>
      <c r="N1123" t="s">
        <v>629</v>
      </c>
      <c r="O1123" s="116">
        <v>45237</v>
      </c>
    </row>
    <row r="1124" spans="1:15" x14ac:dyDescent="0.25">
      <c r="A1124">
        <v>89</v>
      </c>
      <c r="B1124">
        <v>89</v>
      </c>
      <c r="C1124" t="s">
        <v>127</v>
      </c>
      <c r="D1124" t="s">
        <v>128</v>
      </c>
      <c r="E1124" t="s">
        <v>23</v>
      </c>
      <c r="F1124">
        <v>3.96</v>
      </c>
      <c r="G1124">
        <v>107706.93799999999</v>
      </c>
      <c r="H1124">
        <v>3042009</v>
      </c>
      <c r="J1124">
        <v>107706.93799999999</v>
      </c>
      <c r="K1124">
        <v>4</v>
      </c>
      <c r="L1124">
        <v>6.5</v>
      </c>
      <c r="M1124">
        <v>62.4</v>
      </c>
      <c r="N1124" t="s">
        <v>629</v>
      </c>
      <c r="O1124" s="116">
        <v>45237</v>
      </c>
    </row>
    <row r="1125" spans="1:15" x14ac:dyDescent="0.25">
      <c r="A1125">
        <v>90</v>
      </c>
      <c r="B1125">
        <v>90</v>
      </c>
      <c r="C1125" t="s">
        <v>129</v>
      </c>
      <c r="D1125" t="s">
        <v>130</v>
      </c>
      <c r="E1125" t="s">
        <v>23</v>
      </c>
      <c r="F1125">
        <v>3.96</v>
      </c>
      <c r="G1125">
        <v>113437.414</v>
      </c>
      <c r="H1125">
        <v>3224395</v>
      </c>
      <c r="J1125">
        <v>113437.414</v>
      </c>
      <c r="K1125">
        <v>4</v>
      </c>
      <c r="L1125">
        <v>6.84</v>
      </c>
      <c r="M1125">
        <v>71.099999999999994</v>
      </c>
      <c r="N1125" t="s">
        <v>629</v>
      </c>
      <c r="O1125" s="116">
        <v>45237</v>
      </c>
    </row>
    <row r="1126" spans="1:15" x14ac:dyDescent="0.25">
      <c r="A1126">
        <v>91</v>
      </c>
      <c r="B1126">
        <v>91</v>
      </c>
      <c r="C1126" t="s">
        <v>131</v>
      </c>
      <c r="D1126" t="s">
        <v>132</v>
      </c>
      <c r="E1126" t="s">
        <v>23</v>
      </c>
      <c r="F1126">
        <v>3.96</v>
      </c>
      <c r="G1126">
        <v>110987.766</v>
      </c>
      <c r="H1126">
        <v>3056744</v>
      </c>
      <c r="J1126">
        <v>110987.766</v>
      </c>
      <c r="K1126">
        <v>4</v>
      </c>
      <c r="L1126">
        <v>6.7</v>
      </c>
      <c r="M1126">
        <v>67.400000000000006</v>
      </c>
      <c r="N1126" t="s">
        <v>629</v>
      </c>
      <c r="O1126" s="116">
        <v>45237</v>
      </c>
    </row>
    <row r="1127" spans="1:15" x14ac:dyDescent="0.25">
      <c r="A1127">
        <v>92</v>
      </c>
      <c r="B1127">
        <v>92</v>
      </c>
      <c r="C1127" t="s">
        <v>133</v>
      </c>
      <c r="D1127" t="s">
        <v>134</v>
      </c>
      <c r="E1127" t="s">
        <v>23</v>
      </c>
      <c r="F1127">
        <v>3.96</v>
      </c>
      <c r="G1127">
        <v>99300.031000000003</v>
      </c>
      <c r="H1127">
        <v>2693969</v>
      </c>
      <c r="J1127">
        <v>99300.031000000003</v>
      </c>
      <c r="K1127">
        <v>4</v>
      </c>
      <c r="L1127">
        <v>5.99</v>
      </c>
      <c r="M1127">
        <v>49.8</v>
      </c>
      <c r="N1127" t="s">
        <v>629</v>
      </c>
      <c r="O1127" s="116">
        <v>45237</v>
      </c>
    </row>
    <row r="1128" spans="1:15" x14ac:dyDescent="0.25">
      <c r="A1128">
        <v>93</v>
      </c>
      <c r="B1128">
        <v>93</v>
      </c>
      <c r="C1128" t="s">
        <v>135</v>
      </c>
      <c r="D1128" t="s">
        <v>136</v>
      </c>
      <c r="E1128" t="s">
        <v>23</v>
      </c>
      <c r="F1128">
        <v>3.96</v>
      </c>
      <c r="G1128">
        <v>105545.609</v>
      </c>
      <c r="H1128">
        <v>2893700</v>
      </c>
      <c r="J1128">
        <v>105545.609</v>
      </c>
      <c r="K1128">
        <v>4</v>
      </c>
      <c r="L1128">
        <v>6.37</v>
      </c>
      <c r="M1128">
        <v>59.2</v>
      </c>
      <c r="N1128" t="s">
        <v>629</v>
      </c>
      <c r="O1128" s="116">
        <v>45237</v>
      </c>
    </row>
    <row r="1129" spans="1:15" x14ac:dyDescent="0.25">
      <c r="A1129">
        <v>94</v>
      </c>
      <c r="B1129">
        <v>94</v>
      </c>
      <c r="C1129" t="s">
        <v>137</v>
      </c>
      <c r="D1129" t="s">
        <v>12</v>
      </c>
      <c r="E1129" t="s">
        <v>12</v>
      </c>
      <c r="F1129">
        <v>3.97</v>
      </c>
      <c r="G1129">
        <v>4.8940000000000001</v>
      </c>
      <c r="H1129">
        <v>185</v>
      </c>
      <c r="J1129">
        <v>4.8940000000000001</v>
      </c>
      <c r="K1129">
        <v>4</v>
      </c>
      <c r="L1129">
        <v>0</v>
      </c>
      <c r="M1129">
        <v>-100</v>
      </c>
      <c r="N1129" t="s">
        <v>629</v>
      </c>
      <c r="O1129" s="116">
        <v>45237</v>
      </c>
    </row>
    <row r="1130" spans="1:15" x14ac:dyDescent="0.25">
      <c r="A1130">
        <v>95</v>
      </c>
      <c r="B1130">
        <v>95</v>
      </c>
      <c r="C1130" t="s">
        <v>138</v>
      </c>
      <c r="D1130" t="s">
        <v>139</v>
      </c>
      <c r="E1130" t="s">
        <v>23</v>
      </c>
      <c r="F1130">
        <v>3.96</v>
      </c>
      <c r="G1130">
        <v>104039.031</v>
      </c>
      <c r="H1130">
        <v>2808497</v>
      </c>
      <c r="J1130">
        <v>104039.031</v>
      </c>
      <c r="K1130">
        <v>4</v>
      </c>
      <c r="L1130">
        <v>6.28</v>
      </c>
      <c r="M1130">
        <v>56.9</v>
      </c>
      <c r="N1130" t="s">
        <v>629</v>
      </c>
      <c r="O1130" s="116">
        <v>45237</v>
      </c>
    </row>
    <row r="1131" spans="1:15" x14ac:dyDescent="0.25">
      <c r="A1131">
        <v>96</v>
      </c>
      <c r="B1131">
        <v>96</v>
      </c>
      <c r="C1131" t="s">
        <v>140</v>
      </c>
      <c r="D1131" t="s">
        <v>141</v>
      </c>
      <c r="E1131" t="s">
        <v>23</v>
      </c>
      <c r="F1131">
        <v>3.96</v>
      </c>
      <c r="G1131">
        <v>119178.984</v>
      </c>
      <c r="H1131">
        <v>3371710</v>
      </c>
      <c r="J1131">
        <v>119178.984</v>
      </c>
      <c r="K1131">
        <v>4</v>
      </c>
      <c r="L1131">
        <v>7.19</v>
      </c>
      <c r="M1131">
        <v>79.7</v>
      </c>
      <c r="N1131" t="s">
        <v>629</v>
      </c>
      <c r="O1131" s="116">
        <v>45237</v>
      </c>
    </row>
    <row r="1132" spans="1:15" x14ac:dyDescent="0.25">
      <c r="A1132">
        <v>97</v>
      </c>
      <c r="B1132">
        <v>97</v>
      </c>
      <c r="C1132" t="s">
        <v>142</v>
      </c>
      <c r="D1132" t="s">
        <v>143</v>
      </c>
      <c r="E1132" t="s">
        <v>23</v>
      </c>
      <c r="F1132">
        <v>3.96</v>
      </c>
      <c r="G1132">
        <v>113962.06299999999</v>
      </c>
      <c r="H1132">
        <v>3231676</v>
      </c>
      <c r="J1132">
        <v>113962.06299999999</v>
      </c>
      <c r="K1132">
        <v>4</v>
      </c>
      <c r="L1132">
        <v>6.87</v>
      </c>
      <c r="M1132">
        <v>71.900000000000006</v>
      </c>
      <c r="N1132" t="s">
        <v>629</v>
      </c>
      <c r="O1132" s="116">
        <v>45237</v>
      </c>
    </row>
    <row r="1133" spans="1:15" x14ac:dyDescent="0.25">
      <c r="A1133">
        <v>98</v>
      </c>
      <c r="B1133">
        <v>98</v>
      </c>
      <c r="C1133" t="s">
        <v>144</v>
      </c>
      <c r="D1133" t="s">
        <v>145</v>
      </c>
      <c r="E1133" t="s">
        <v>23</v>
      </c>
      <c r="F1133">
        <v>3.96</v>
      </c>
      <c r="G1133">
        <v>118969.55499999999</v>
      </c>
      <c r="H1133">
        <v>3318540</v>
      </c>
      <c r="J1133">
        <v>118969.55499999999</v>
      </c>
      <c r="K1133">
        <v>4</v>
      </c>
      <c r="L1133">
        <v>7.18</v>
      </c>
      <c r="M1133">
        <v>79.400000000000006</v>
      </c>
      <c r="N1133" t="s">
        <v>629</v>
      </c>
      <c r="O1133" s="116">
        <v>45237</v>
      </c>
    </row>
    <row r="1134" spans="1:15" x14ac:dyDescent="0.25">
      <c r="A1134">
        <v>99</v>
      </c>
      <c r="B1134">
        <v>99</v>
      </c>
      <c r="C1134" t="s">
        <v>146</v>
      </c>
      <c r="D1134" t="s">
        <v>147</v>
      </c>
      <c r="E1134" t="s">
        <v>23</v>
      </c>
      <c r="F1134">
        <v>3.96</v>
      </c>
      <c r="G1134">
        <v>122033.266</v>
      </c>
      <c r="H1134">
        <v>3442648</v>
      </c>
      <c r="J1134">
        <v>122033.266</v>
      </c>
      <c r="K1134">
        <v>4</v>
      </c>
      <c r="L1134">
        <v>7.36</v>
      </c>
      <c r="M1134">
        <v>84</v>
      </c>
      <c r="N1134" t="s">
        <v>629</v>
      </c>
      <c r="O1134" s="116">
        <v>45237</v>
      </c>
    </row>
    <row r="1135" spans="1:15" x14ac:dyDescent="0.25">
      <c r="A1135">
        <v>100</v>
      </c>
      <c r="B1135">
        <v>100</v>
      </c>
      <c r="C1135" t="s">
        <v>148</v>
      </c>
      <c r="D1135" t="s">
        <v>149</v>
      </c>
      <c r="E1135" t="s">
        <v>23</v>
      </c>
      <c r="F1135">
        <v>3.96</v>
      </c>
      <c r="G1135">
        <v>110901.977</v>
      </c>
      <c r="H1135">
        <v>3062770</v>
      </c>
      <c r="J1135">
        <v>110901.977</v>
      </c>
      <c r="K1135">
        <v>4</v>
      </c>
      <c r="L1135">
        <v>6.69</v>
      </c>
      <c r="M1135">
        <v>67.3</v>
      </c>
      <c r="N1135" t="s">
        <v>629</v>
      </c>
      <c r="O1135" s="116">
        <v>45237</v>
      </c>
    </row>
    <row r="1136" spans="1:15" x14ac:dyDescent="0.25">
      <c r="A1136">
        <v>101</v>
      </c>
      <c r="B1136">
        <v>101</v>
      </c>
      <c r="C1136" t="s">
        <v>150</v>
      </c>
      <c r="D1136" t="s">
        <v>12</v>
      </c>
      <c r="E1136" t="s">
        <v>12</v>
      </c>
      <c r="K1136">
        <v>4</v>
      </c>
      <c r="O1136" s="116">
        <v>45237</v>
      </c>
    </row>
    <row r="1137" spans="1:15" x14ac:dyDescent="0.25">
      <c r="A1137">
        <v>102</v>
      </c>
      <c r="B1137">
        <v>102</v>
      </c>
      <c r="C1137" t="s">
        <v>151</v>
      </c>
      <c r="D1137" t="s">
        <v>152</v>
      </c>
      <c r="E1137" t="s">
        <v>23</v>
      </c>
      <c r="F1137">
        <v>3.96</v>
      </c>
      <c r="G1137">
        <v>94312.25</v>
      </c>
      <c r="H1137">
        <v>2578495</v>
      </c>
      <c r="J1137">
        <v>94312.25</v>
      </c>
      <c r="K1137">
        <v>4</v>
      </c>
      <c r="L1137">
        <v>5.69</v>
      </c>
      <c r="M1137">
        <v>42.2</v>
      </c>
      <c r="N1137" t="s">
        <v>629</v>
      </c>
      <c r="O1137" s="116">
        <v>45237</v>
      </c>
    </row>
    <row r="1138" spans="1:15" x14ac:dyDescent="0.25">
      <c r="A1138">
        <v>103</v>
      </c>
      <c r="B1138">
        <v>103</v>
      </c>
      <c r="C1138" t="s">
        <v>153</v>
      </c>
      <c r="D1138" t="s">
        <v>154</v>
      </c>
      <c r="E1138" t="s">
        <v>23</v>
      </c>
      <c r="F1138">
        <v>3.96</v>
      </c>
      <c r="G1138">
        <v>101210.508</v>
      </c>
      <c r="H1138">
        <v>2857656</v>
      </c>
      <c r="J1138">
        <v>101210.508</v>
      </c>
      <c r="K1138">
        <v>4</v>
      </c>
      <c r="L1138">
        <v>6.11</v>
      </c>
      <c r="M1138">
        <v>52.6</v>
      </c>
      <c r="N1138" t="s">
        <v>629</v>
      </c>
      <c r="O1138" s="116">
        <v>45237</v>
      </c>
    </row>
    <row r="1139" spans="1:15" x14ac:dyDescent="0.25">
      <c r="A1139">
        <v>104</v>
      </c>
      <c r="B1139">
        <v>104</v>
      </c>
      <c r="C1139" t="s">
        <v>155</v>
      </c>
      <c r="D1139" t="s">
        <v>156</v>
      </c>
      <c r="E1139" t="s">
        <v>23</v>
      </c>
      <c r="F1139">
        <v>3.96</v>
      </c>
      <c r="G1139">
        <v>104400.18799999999</v>
      </c>
      <c r="H1139">
        <v>2856369</v>
      </c>
      <c r="J1139">
        <v>104400.18799999999</v>
      </c>
      <c r="K1139">
        <v>4</v>
      </c>
      <c r="L1139">
        <v>6.3</v>
      </c>
      <c r="M1139">
        <v>57.5</v>
      </c>
      <c r="N1139" t="s">
        <v>629</v>
      </c>
      <c r="O1139" s="116">
        <v>45237</v>
      </c>
    </row>
    <row r="1140" spans="1:15" x14ac:dyDescent="0.25">
      <c r="A1140">
        <v>105</v>
      </c>
      <c r="B1140">
        <v>105</v>
      </c>
      <c r="C1140" t="s">
        <v>157</v>
      </c>
      <c r="D1140" t="s">
        <v>158</v>
      </c>
      <c r="E1140" t="s">
        <v>23</v>
      </c>
      <c r="F1140">
        <v>3.96</v>
      </c>
      <c r="G1140">
        <v>84769.351999999999</v>
      </c>
      <c r="H1140">
        <v>2328900</v>
      </c>
      <c r="J1140">
        <v>84769.351999999999</v>
      </c>
      <c r="K1140">
        <v>4</v>
      </c>
      <c r="L1140">
        <v>5.1100000000000003</v>
      </c>
      <c r="M1140">
        <v>27.8</v>
      </c>
      <c r="N1140" t="s">
        <v>629</v>
      </c>
      <c r="O1140" s="116">
        <v>45237</v>
      </c>
    </row>
    <row r="1141" spans="1:15" x14ac:dyDescent="0.25">
      <c r="A1141">
        <v>106</v>
      </c>
      <c r="B1141">
        <v>106</v>
      </c>
      <c r="C1141" t="s">
        <v>159</v>
      </c>
      <c r="D1141" t="s">
        <v>160</v>
      </c>
      <c r="E1141" t="s">
        <v>23</v>
      </c>
      <c r="F1141">
        <v>3.96</v>
      </c>
      <c r="G1141">
        <v>88387.468999999997</v>
      </c>
      <c r="H1141">
        <v>2483812</v>
      </c>
      <c r="J1141">
        <v>88387.468999999997</v>
      </c>
      <c r="K1141">
        <v>4</v>
      </c>
      <c r="L1141">
        <v>5.33</v>
      </c>
      <c r="M1141">
        <v>33.299999999999997</v>
      </c>
      <c r="N1141" t="s">
        <v>629</v>
      </c>
      <c r="O1141" s="116">
        <v>45237</v>
      </c>
    </row>
    <row r="1142" spans="1:15" x14ac:dyDescent="0.25">
      <c r="A1142">
        <v>107</v>
      </c>
      <c r="B1142">
        <v>107</v>
      </c>
      <c r="C1142" t="s">
        <v>161</v>
      </c>
      <c r="D1142" t="s">
        <v>162</v>
      </c>
      <c r="E1142" t="s">
        <v>23</v>
      </c>
      <c r="F1142">
        <v>3.96</v>
      </c>
      <c r="G1142">
        <v>75575.226999999999</v>
      </c>
      <c r="H1142">
        <v>2013143</v>
      </c>
      <c r="J1142">
        <v>75575.226999999999</v>
      </c>
      <c r="K1142">
        <v>4</v>
      </c>
      <c r="L1142">
        <v>4.5599999999999996</v>
      </c>
      <c r="M1142">
        <v>14</v>
      </c>
      <c r="N1142" t="s">
        <v>629</v>
      </c>
      <c r="O1142" s="116">
        <v>45237</v>
      </c>
    </row>
    <row r="1143" spans="1:15" x14ac:dyDescent="0.25">
      <c r="A1143">
        <v>108</v>
      </c>
      <c r="B1143">
        <v>108</v>
      </c>
      <c r="C1143" t="s">
        <v>163</v>
      </c>
      <c r="D1143" t="s">
        <v>12</v>
      </c>
      <c r="E1143" t="s">
        <v>12</v>
      </c>
      <c r="F1143">
        <v>3.97</v>
      </c>
      <c r="G1143">
        <v>3.6219999999999999</v>
      </c>
      <c r="H1143">
        <v>139</v>
      </c>
      <c r="J1143">
        <v>3.6219999999999999</v>
      </c>
      <c r="K1143">
        <v>4</v>
      </c>
      <c r="L1143">
        <v>0</v>
      </c>
      <c r="M1143">
        <v>-100</v>
      </c>
      <c r="N1143" t="s">
        <v>629</v>
      </c>
      <c r="O1143" s="116">
        <v>45237</v>
      </c>
    </row>
    <row r="1144" spans="1:15" x14ac:dyDescent="0.25">
      <c r="A1144">
        <v>109</v>
      </c>
      <c r="B1144">
        <v>109</v>
      </c>
      <c r="C1144" t="s">
        <v>164</v>
      </c>
      <c r="D1144" t="s">
        <v>47</v>
      </c>
      <c r="E1144" t="s">
        <v>23</v>
      </c>
      <c r="F1144">
        <v>3.96</v>
      </c>
      <c r="G1144">
        <v>68778</v>
      </c>
      <c r="H1144">
        <v>1876567</v>
      </c>
      <c r="J1144">
        <v>68778</v>
      </c>
      <c r="K1144">
        <v>4</v>
      </c>
      <c r="L1144">
        <v>4.1500000000000004</v>
      </c>
      <c r="M1144">
        <v>3.7</v>
      </c>
      <c r="N1144" t="s">
        <v>629</v>
      </c>
      <c r="O1144" s="116">
        <v>45237</v>
      </c>
    </row>
    <row r="1145" spans="1:15" x14ac:dyDescent="0.25">
      <c r="A1145">
        <v>110</v>
      </c>
      <c r="B1145">
        <v>110</v>
      </c>
      <c r="C1145" t="s">
        <v>165</v>
      </c>
      <c r="D1145" t="s">
        <v>12</v>
      </c>
      <c r="E1145" t="s">
        <v>12</v>
      </c>
      <c r="F1145">
        <v>4.01</v>
      </c>
      <c r="G1145">
        <v>1.2390000000000001</v>
      </c>
      <c r="H1145">
        <v>97</v>
      </c>
      <c r="J1145">
        <v>1.2390000000000001</v>
      </c>
      <c r="K1145">
        <v>4</v>
      </c>
      <c r="L1145">
        <v>0</v>
      </c>
      <c r="M1145">
        <v>-100</v>
      </c>
      <c r="N1145" t="s">
        <v>629</v>
      </c>
      <c r="O1145" s="116">
        <v>45237</v>
      </c>
    </row>
    <row r="1146" spans="1:15" x14ac:dyDescent="0.25">
      <c r="A1146">
        <v>111</v>
      </c>
      <c r="B1146">
        <v>111</v>
      </c>
      <c r="C1146" t="s">
        <v>166</v>
      </c>
      <c r="D1146" t="s">
        <v>167</v>
      </c>
      <c r="E1146" t="s">
        <v>23</v>
      </c>
      <c r="F1146">
        <v>3.96</v>
      </c>
      <c r="G1146">
        <v>98270.577999999994</v>
      </c>
      <c r="H1146">
        <v>2691723</v>
      </c>
      <c r="J1146">
        <v>98270.577999999994</v>
      </c>
      <c r="K1146">
        <v>4</v>
      </c>
      <c r="L1146">
        <v>5.93</v>
      </c>
      <c r="M1146">
        <v>48.2</v>
      </c>
      <c r="N1146" t="s">
        <v>629</v>
      </c>
      <c r="O1146" s="116">
        <v>45237</v>
      </c>
    </row>
    <row r="1147" spans="1:15" x14ac:dyDescent="0.25">
      <c r="A1147">
        <v>112</v>
      </c>
      <c r="B1147">
        <v>112</v>
      </c>
      <c r="C1147" t="s">
        <v>168</v>
      </c>
      <c r="D1147" t="s">
        <v>169</v>
      </c>
      <c r="E1147" t="s">
        <v>23</v>
      </c>
      <c r="F1147">
        <v>3.96</v>
      </c>
      <c r="G1147">
        <v>98628.741999999998</v>
      </c>
      <c r="H1147">
        <v>2774183</v>
      </c>
      <c r="J1147">
        <v>98628.741999999998</v>
      </c>
      <c r="K1147">
        <v>4</v>
      </c>
      <c r="L1147">
        <v>5.95</v>
      </c>
      <c r="M1147">
        <v>48.7</v>
      </c>
      <c r="N1147" t="s">
        <v>629</v>
      </c>
      <c r="O1147" s="116">
        <v>45237</v>
      </c>
    </row>
    <row r="1148" spans="1:15" x14ac:dyDescent="0.25">
      <c r="A1148">
        <v>113</v>
      </c>
      <c r="B1148">
        <v>113</v>
      </c>
      <c r="C1148" t="s">
        <v>170</v>
      </c>
      <c r="D1148" t="s">
        <v>171</v>
      </c>
      <c r="E1148" t="s">
        <v>23</v>
      </c>
      <c r="F1148">
        <v>3.96</v>
      </c>
      <c r="G1148">
        <v>106868.266</v>
      </c>
      <c r="H1148">
        <v>3033461</v>
      </c>
      <c r="J1148">
        <v>106868.266</v>
      </c>
      <c r="K1148">
        <v>4</v>
      </c>
      <c r="L1148">
        <v>6.45</v>
      </c>
      <c r="M1148">
        <v>61.2</v>
      </c>
      <c r="N1148" t="s">
        <v>629</v>
      </c>
      <c r="O1148" s="116">
        <v>45237</v>
      </c>
    </row>
    <row r="1149" spans="1:15" x14ac:dyDescent="0.25">
      <c r="A1149">
        <v>114</v>
      </c>
      <c r="B1149">
        <v>114</v>
      </c>
      <c r="C1149" t="s">
        <v>172</v>
      </c>
      <c r="D1149" t="s">
        <v>173</v>
      </c>
      <c r="E1149" t="s">
        <v>23</v>
      </c>
      <c r="F1149">
        <v>3.96</v>
      </c>
      <c r="G1149">
        <v>104541.266</v>
      </c>
      <c r="H1149">
        <v>2937157</v>
      </c>
      <c r="J1149">
        <v>104541.266</v>
      </c>
      <c r="K1149">
        <v>4</v>
      </c>
      <c r="L1149">
        <v>6.31</v>
      </c>
      <c r="M1149">
        <v>57.7</v>
      </c>
      <c r="N1149" t="s">
        <v>629</v>
      </c>
      <c r="O1149" s="116">
        <v>45237</v>
      </c>
    </row>
    <row r="1150" spans="1:15" x14ac:dyDescent="0.25">
      <c r="A1150">
        <v>115</v>
      </c>
      <c r="B1150">
        <v>115</v>
      </c>
      <c r="C1150" t="s">
        <v>174</v>
      </c>
      <c r="D1150" t="s">
        <v>175</v>
      </c>
      <c r="E1150" t="s">
        <v>23</v>
      </c>
      <c r="F1150">
        <v>3.96</v>
      </c>
      <c r="G1150">
        <v>112556.06299999999</v>
      </c>
      <c r="H1150">
        <v>3156701</v>
      </c>
      <c r="J1150">
        <v>112556.06299999999</v>
      </c>
      <c r="K1150">
        <v>4</v>
      </c>
      <c r="L1150">
        <v>6.79</v>
      </c>
      <c r="M1150">
        <v>69.8</v>
      </c>
      <c r="N1150" t="s">
        <v>629</v>
      </c>
      <c r="O1150" s="116">
        <v>45237</v>
      </c>
    </row>
    <row r="1151" spans="1:15" x14ac:dyDescent="0.25">
      <c r="A1151">
        <v>116</v>
      </c>
      <c r="B1151">
        <v>116</v>
      </c>
      <c r="C1151" t="s">
        <v>176</v>
      </c>
      <c r="D1151" t="s">
        <v>177</v>
      </c>
      <c r="E1151" t="s">
        <v>23</v>
      </c>
      <c r="F1151">
        <v>3.96</v>
      </c>
      <c r="G1151">
        <v>104859.008</v>
      </c>
      <c r="H1151">
        <v>2910590</v>
      </c>
      <c r="J1151">
        <v>104859.008</v>
      </c>
      <c r="K1151">
        <v>4</v>
      </c>
      <c r="L1151">
        <v>6.33</v>
      </c>
      <c r="M1151">
        <v>58.1</v>
      </c>
      <c r="N1151" t="s">
        <v>629</v>
      </c>
      <c r="O1151" s="116">
        <v>45237</v>
      </c>
    </row>
    <row r="1152" spans="1:15" x14ac:dyDescent="0.25">
      <c r="A1152">
        <v>117</v>
      </c>
      <c r="B1152">
        <v>117</v>
      </c>
      <c r="C1152" t="s">
        <v>178</v>
      </c>
      <c r="D1152" t="s">
        <v>12</v>
      </c>
      <c r="E1152" t="s">
        <v>12</v>
      </c>
      <c r="K1152">
        <v>4</v>
      </c>
      <c r="O1152" s="116">
        <v>45237</v>
      </c>
    </row>
    <row r="1153" spans="1:15" x14ac:dyDescent="0.25">
      <c r="A1153">
        <v>118</v>
      </c>
      <c r="B1153">
        <v>118</v>
      </c>
      <c r="C1153" t="s">
        <v>179</v>
      </c>
      <c r="D1153" t="s">
        <v>180</v>
      </c>
      <c r="E1153" t="s">
        <v>23</v>
      </c>
      <c r="F1153">
        <v>3.96</v>
      </c>
      <c r="G1153">
        <v>105383.109</v>
      </c>
      <c r="H1153">
        <v>2935355</v>
      </c>
      <c r="J1153">
        <v>105383.109</v>
      </c>
      <c r="K1153">
        <v>4</v>
      </c>
      <c r="L1153">
        <v>6.36</v>
      </c>
      <c r="M1153">
        <v>58.9</v>
      </c>
      <c r="N1153" t="s">
        <v>629</v>
      </c>
      <c r="O1153" s="116">
        <v>45237</v>
      </c>
    </row>
    <row r="1154" spans="1:15" x14ac:dyDescent="0.25">
      <c r="A1154">
        <v>119</v>
      </c>
      <c r="B1154">
        <v>119</v>
      </c>
      <c r="C1154" t="s">
        <v>181</v>
      </c>
      <c r="D1154" t="s">
        <v>182</v>
      </c>
      <c r="E1154" t="s">
        <v>23</v>
      </c>
      <c r="F1154">
        <v>3.96</v>
      </c>
      <c r="G1154">
        <v>99879.406000000003</v>
      </c>
      <c r="H1154">
        <v>2791654</v>
      </c>
      <c r="J1154">
        <v>99879.406000000003</v>
      </c>
      <c r="K1154">
        <v>4</v>
      </c>
      <c r="L1154">
        <v>6.03</v>
      </c>
      <c r="M1154">
        <v>50.6</v>
      </c>
      <c r="N1154" t="s">
        <v>629</v>
      </c>
      <c r="O1154" s="116">
        <v>45237</v>
      </c>
    </row>
    <row r="1155" spans="1:15" x14ac:dyDescent="0.25">
      <c r="A1155">
        <v>120</v>
      </c>
      <c r="B1155">
        <v>120</v>
      </c>
      <c r="C1155" t="s">
        <v>183</v>
      </c>
      <c r="D1155" t="s">
        <v>184</v>
      </c>
      <c r="E1155" t="s">
        <v>23</v>
      </c>
      <c r="F1155">
        <v>3.96</v>
      </c>
      <c r="G1155">
        <v>94358.172000000006</v>
      </c>
      <c r="H1155">
        <v>2525923</v>
      </c>
      <c r="J1155">
        <v>94358.172000000006</v>
      </c>
      <c r="K1155">
        <v>4</v>
      </c>
      <c r="L1155">
        <v>5.69</v>
      </c>
      <c r="M1155">
        <v>42.3</v>
      </c>
      <c r="N1155" t="s">
        <v>629</v>
      </c>
      <c r="O1155" s="116">
        <v>45237</v>
      </c>
    </row>
    <row r="1156" spans="1:15" x14ac:dyDescent="0.25">
      <c r="A1156">
        <v>121</v>
      </c>
      <c r="B1156">
        <v>121</v>
      </c>
      <c r="C1156" t="s">
        <v>185</v>
      </c>
      <c r="D1156" t="s">
        <v>186</v>
      </c>
      <c r="E1156" t="s">
        <v>23</v>
      </c>
      <c r="F1156">
        <v>3.96</v>
      </c>
      <c r="G1156">
        <v>116692.45299999999</v>
      </c>
      <c r="H1156">
        <v>3338579</v>
      </c>
      <c r="J1156">
        <v>116692.45299999999</v>
      </c>
      <c r="K1156">
        <v>4</v>
      </c>
      <c r="L1156">
        <v>7.04</v>
      </c>
      <c r="M1156">
        <v>76</v>
      </c>
      <c r="N1156" t="s">
        <v>629</v>
      </c>
      <c r="O1156" s="116">
        <v>45237</v>
      </c>
    </row>
    <row r="1157" spans="1:15" x14ac:dyDescent="0.25">
      <c r="A1157">
        <v>122</v>
      </c>
      <c r="B1157">
        <v>122</v>
      </c>
      <c r="C1157" t="s">
        <v>187</v>
      </c>
      <c r="D1157" t="s">
        <v>188</v>
      </c>
      <c r="E1157" t="s">
        <v>23</v>
      </c>
      <c r="F1157">
        <v>3.96</v>
      </c>
      <c r="G1157">
        <v>107368.117</v>
      </c>
      <c r="H1157">
        <v>3028922</v>
      </c>
      <c r="J1157">
        <v>107368.117</v>
      </c>
      <c r="K1157">
        <v>4</v>
      </c>
      <c r="L1157">
        <v>6.48</v>
      </c>
      <c r="M1157">
        <v>61.9</v>
      </c>
      <c r="N1157" t="s">
        <v>629</v>
      </c>
      <c r="O1157" s="116">
        <v>45237</v>
      </c>
    </row>
    <row r="1158" spans="1:15" x14ac:dyDescent="0.25">
      <c r="A1158">
        <v>123</v>
      </c>
      <c r="B1158">
        <v>123</v>
      </c>
      <c r="C1158" t="s">
        <v>189</v>
      </c>
      <c r="D1158" t="s">
        <v>190</v>
      </c>
      <c r="E1158" t="s">
        <v>23</v>
      </c>
      <c r="F1158">
        <v>3.96</v>
      </c>
      <c r="G1158">
        <v>109868.875</v>
      </c>
      <c r="H1158">
        <v>3072305</v>
      </c>
      <c r="J1158">
        <v>109868.875</v>
      </c>
      <c r="K1158">
        <v>4</v>
      </c>
      <c r="L1158">
        <v>6.63</v>
      </c>
      <c r="M1158">
        <v>65.7</v>
      </c>
      <c r="N1158" t="s">
        <v>629</v>
      </c>
      <c r="O1158" s="116">
        <v>45237</v>
      </c>
    </row>
    <row r="1159" spans="1:15" x14ac:dyDescent="0.25">
      <c r="A1159">
        <v>124</v>
      </c>
      <c r="B1159">
        <v>124</v>
      </c>
      <c r="C1159" t="s">
        <v>191</v>
      </c>
      <c r="D1159" t="s">
        <v>12</v>
      </c>
      <c r="E1159" t="s">
        <v>12</v>
      </c>
      <c r="K1159">
        <v>4</v>
      </c>
      <c r="O1159" s="116">
        <v>45237</v>
      </c>
    </row>
    <row r="1160" spans="1:15" x14ac:dyDescent="0.25">
      <c r="A1160">
        <v>125</v>
      </c>
      <c r="B1160">
        <v>125</v>
      </c>
      <c r="C1160" t="s">
        <v>192</v>
      </c>
      <c r="D1160" t="s">
        <v>193</v>
      </c>
      <c r="E1160" t="s">
        <v>23</v>
      </c>
      <c r="F1160">
        <v>3.96</v>
      </c>
      <c r="G1160">
        <v>102934.406</v>
      </c>
      <c r="H1160">
        <v>2925716</v>
      </c>
      <c r="J1160">
        <v>102934.406</v>
      </c>
      <c r="K1160">
        <v>4</v>
      </c>
      <c r="L1160">
        <v>6.21</v>
      </c>
      <c r="M1160">
        <v>55.2</v>
      </c>
      <c r="N1160" t="s">
        <v>629</v>
      </c>
      <c r="O1160" s="116">
        <v>45237</v>
      </c>
    </row>
    <row r="1161" spans="1:15" x14ac:dyDescent="0.25">
      <c r="A1161">
        <v>126</v>
      </c>
      <c r="B1161">
        <v>126</v>
      </c>
      <c r="C1161" t="s">
        <v>194</v>
      </c>
      <c r="D1161" t="s">
        <v>195</v>
      </c>
      <c r="E1161" t="s">
        <v>23</v>
      </c>
      <c r="F1161">
        <v>3.96</v>
      </c>
      <c r="G1161">
        <v>95880.812999999995</v>
      </c>
      <c r="H1161">
        <v>2743191</v>
      </c>
      <c r="J1161">
        <v>95880.812999999995</v>
      </c>
      <c r="K1161">
        <v>4</v>
      </c>
      <c r="L1161">
        <v>5.78</v>
      </c>
      <c r="M1161">
        <v>44.6</v>
      </c>
      <c r="N1161" t="s">
        <v>629</v>
      </c>
      <c r="O1161" s="116">
        <v>45237</v>
      </c>
    </row>
    <row r="1162" spans="1:15" x14ac:dyDescent="0.25">
      <c r="A1162">
        <v>127</v>
      </c>
      <c r="B1162">
        <v>127</v>
      </c>
      <c r="C1162" t="s">
        <v>196</v>
      </c>
      <c r="D1162" t="s">
        <v>197</v>
      </c>
      <c r="E1162" t="s">
        <v>23</v>
      </c>
      <c r="F1162">
        <v>3.96</v>
      </c>
      <c r="G1162">
        <v>111986.016</v>
      </c>
      <c r="H1162">
        <v>3190599</v>
      </c>
      <c r="J1162">
        <v>111986.016</v>
      </c>
      <c r="K1162">
        <v>4</v>
      </c>
      <c r="L1162">
        <v>6.76</v>
      </c>
      <c r="M1162">
        <v>68.900000000000006</v>
      </c>
      <c r="N1162" t="s">
        <v>629</v>
      </c>
      <c r="O1162" s="116">
        <v>45237</v>
      </c>
    </row>
    <row r="1163" spans="1:15" x14ac:dyDescent="0.25">
      <c r="A1163">
        <v>128</v>
      </c>
      <c r="B1163">
        <v>128</v>
      </c>
      <c r="C1163" t="s">
        <v>198</v>
      </c>
      <c r="D1163" t="s">
        <v>199</v>
      </c>
      <c r="E1163" t="s">
        <v>23</v>
      </c>
      <c r="F1163">
        <v>3.96</v>
      </c>
      <c r="G1163">
        <v>84980.797000000006</v>
      </c>
      <c r="H1163">
        <v>2345692</v>
      </c>
      <c r="J1163">
        <v>84980.797000000006</v>
      </c>
      <c r="K1163">
        <v>4</v>
      </c>
      <c r="L1163">
        <v>5.13</v>
      </c>
      <c r="M1163">
        <v>28.2</v>
      </c>
      <c r="N1163" t="s">
        <v>629</v>
      </c>
      <c r="O1163" s="116">
        <v>45237</v>
      </c>
    </row>
    <row r="1164" spans="1:15" x14ac:dyDescent="0.25">
      <c r="A1164">
        <v>129</v>
      </c>
      <c r="B1164">
        <v>129</v>
      </c>
      <c r="C1164" t="s">
        <v>200</v>
      </c>
      <c r="D1164" t="s">
        <v>201</v>
      </c>
      <c r="E1164" t="s">
        <v>23</v>
      </c>
      <c r="F1164">
        <v>3.96</v>
      </c>
      <c r="G1164">
        <v>64520.02</v>
      </c>
      <c r="H1164">
        <v>1765655</v>
      </c>
      <c r="J1164">
        <v>64520.02</v>
      </c>
      <c r="K1164">
        <v>4</v>
      </c>
      <c r="L1164">
        <v>3.89</v>
      </c>
      <c r="M1164">
        <v>-2.7</v>
      </c>
      <c r="N1164" t="s">
        <v>629</v>
      </c>
      <c r="O1164" s="116">
        <v>45237</v>
      </c>
    </row>
    <row r="1165" spans="1:15" x14ac:dyDescent="0.25">
      <c r="A1165">
        <v>130</v>
      </c>
      <c r="B1165">
        <v>130</v>
      </c>
      <c r="C1165" t="s">
        <v>202</v>
      </c>
      <c r="D1165" t="s">
        <v>203</v>
      </c>
      <c r="E1165" t="s">
        <v>23</v>
      </c>
      <c r="F1165">
        <v>3.96</v>
      </c>
      <c r="G1165">
        <v>77287.741999999998</v>
      </c>
      <c r="H1165">
        <v>2053044</v>
      </c>
      <c r="J1165">
        <v>77287.741999999998</v>
      </c>
      <c r="K1165">
        <v>4</v>
      </c>
      <c r="L1165">
        <v>4.66</v>
      </c>
      <c r="M1165">
        <v>16.600000000000001</v>
      </c>
      <c r="N1165" t="s">
        <v>629</v>
      </c>
      <c r="O1165" s="116">
        <v>45237</v>
      </c>
    </row>
    <row r="1166" spans="1:15" x14ac:dyDescent="0.25">
      <c r="A1166">
        <v>131</v>
      </c>
      <c r="B1166">
        <v>131</v>
      </c>
      <c r="C1166" t="s">
        <v>204</v>
      </c>
      <c r="D1166" t="s">
        <v>12</v>
      </c>
      <c r="E1166" t="s">
        <v>12</v>
      </c>
      <c r="F1166">
        <v>3.92</v>
      </c>
      <c r="G1166">
        <v>14.521000000000001</v>
      </c>
      <c r="H1166">
        <v>393</v>
      </c>
      <c r="J1166">
        <v>14.521000000000001</v>
      </c>
      <c r="K1166">
        <v>4</v>
      </c>
      <c r="L1166">
        <v>0</v>
      </c>
      <c r="M1166">
        <v>-100</v>
      </c>
      <c r="N1166" t="s">
        <v>629</v>
      </c>
      <c r="O1166" s="116">
        <v>45237</v>
      </c>
    </row>
    <row r="1167" spans="1:15" x14ac:dyDescent="0.25">
      <c r="A1167">
        <v>132</v>
      </c>
      <c r="B1167">
        <v>132</v>
      </c>
      <c r="C1167" t="s">
        <v>205</v>
      </c>
      <c r="D1167" t="s">
        <v>47</v>
      </c>
      <c r="E1167" t="s">
        <v>23</v>
      </c>
      <c r="F1167">
        <v>3.96</v>
      </c>
      <c r="G1167">
        <v>65707.843999999997</v>
      </c>
      <c r="H1167">
        <v>1818297</v>
      </c>
      <c r="J1167">
        <v>65707.843999999997</v>
      </c>
      <c r="K1167">
        <v>4</v>
      </c>
      <c r="L1167">
        <v>3.96</v>
      </c>
      <c r="M1167">
        <v>-0.9</v>
      </c>
      <c r="N1167" t="s">
        <v>629</v>
      </c>
      <c r="O1167" s="116">
        <v>45237</v>
      </c>
    </row>
    <row r="1168" spans="1:15" x14ac:dyDescent="0.25">
      <c r="A1168">
        <v>133</v>
      </c>
      <c r="B1168">
        <v>133</v>
      </c>
      <c r="C1168" t="s">
        <v>206</v>
      </c>
      <c r="D1168" t="s">
        <v>12</v>
      </c>
      <c r="E1168" t="s">
        <v>12</v>
      </c>
      <c r="F1168">
        <v>3.97</v>
      </c>
      <c r="G1168">
        <v>7.49</v>
      </c>
      <c r="H1168">
        <v>223</v>
      </c>
      <c r="J1168">
        <v>7.49</v>
      </c>
      <c r="K1168">
        <v>4</v>
      </c>
      <c r="L1168">
        <v>0</v>
      </c>
      <c r="M1168">
        <v>-100</v>
      </c>
      <c r="N1168" t="s">
        <v>629</v>
      </c>
      <c r="O1168" s="116">
        <v>45237</v>
      </c>
    </row>
    <row r="1169" spans="1:15" x14ac:dyDescent="0.25">
      <c r="A1169">
        <v>134</v>
      </c>
      <c r="B1169">
        <v>134</v>
      </c>
      <c r="C1169" t="s">
        <v>207</v>
      </c>
      <c r="D1169" t="s">
        <v>208</v>
      </c>
      <c r="E1169" t="s">
        <v>23</v>
      </c>
      <c r="F1169">
        <v>3.97</v>
      </c>
      <c r="G1169">
        <v>96807.187999999995</v>
      </c>
      <c r="H1169">
        <v>2668441</v>
      </c>
      <c r="J1169">
        <v>96807.187999999995</v>
      </c>
      <c r="K1169">
        <v>4</v>
      </c>
      <c r="L1169">
        <v>5.84</v>
      </c>
      <c r="M1169">
        <v>46</v>
      </c>
      <c r="N1169" t="s">
        <v>629</v>
      </c>
      <c r="O1169" s="116">
        <v>45237</v>
      </c>
    </row>
    <row r="1170" spans="1:15" x14ac:dyDescent="0.25">
      <c r="A1170">
        <v>135</v>
      </c>
      <c r="B1170">
        <v>135</v>
      </c>
      <c r="C1170" t="s">
        <v>209</v>
      </c>
      <c r="D1170" t="s">
        <v>210</v>
      </c>
      <c r="E1170" t="s">
        <v>23</v>
      </c>
      <c r="F1170">
        <v>3.96</v>
      </c>
      <c r="G1170">
        <v>110827.492</v>
      </c>
      <c r="H1170">
        <v>3028426</v>
      </c>
      <c r="J1170">
        <v>110827.492</v>
      </c>
      <c r="K1170">
        <v>4</v>
      </c>
      <c r="L1170">
        <v>6.69</v>
      </c>
      <c r="M1170">
        <v>67.099999999999994</v>
      </c>
      <c r="N1170" t="s">
        <v>629</v>
      </c>
      <c r="O1170" s="116">
        <v>45237</v>
      </c>
    </row>
    <row r="1171" spans="1:15" x14ac:dyDescent="0.25">
      <c r="A1171">
        <v>136</v>
      </c>
      <c r="B1171">
        <v>136</v>
      </c>
      <c r="C1171" t="s">
        <v>211</v>
      </c>
      <c r="D1171" t="s">
        <v>212</v>
      </c>
      <c r="E1171" t="s">
        <v>23</v>
      </c>
      <c r="F1171">
        <v>3.96</v>
      </c>
      <c r="G1171">
        <v>106620.406</v>
      </c>
      <c r="H1171">
        <v>3040845</v>
      </c>
      <c r="J1171">
        <v>106620.406</v>
      </c>
      <c r="K1171">
        <v>4</v>
      </c>
      <c r="L1171">
        <v>6.43</v>
      </c>
      <c r="M1171">
        <v>60.8</v>
      </c>
      <c r="N1171" t="s">
        <v>629</v>
      </c>
      <c r="O1171" s="116">
        <v>45237</v>
      </c>
    </row>
    <row r="1172" spans="1:15" x14ac:dyDescent="0.25">
      <c r="A1172">
        <v>137</v>
      </c>
      <c r="B1172">
        <v>137</v>
      </c>
      <c r="C1172" t="s">
        <v>213</v>
      </c>
      <c r="D1172" t="s">
        <v>214</v>
      </c>
      <c r="E1172" t="s">
        <v>23</v>
      </c>
      <c r="F1172">
        <v>3.96</v>
      </c>
      <c r="G1172">
        <v>86723.508000000002</v>
      </c>
      <c r="H1172">
        <v>2258546</v>
      </c>
      <c r="J1172">
        <v>86723.508000000002</v>
      </c>
      <c r="K1172">
        <v>4</v>
      </c>
      <c r="L1172">
        <v>5.23</v>
      </c>
      <c r="M1172">
        <v>30.8</v>
      </c>
      <c r="N1172" t="s">
        <v>629</v>
      </c>
      <c r="O1172" s="116">
        <v>45237</v>
      </c>
    </row>
    <row r="1173" spans="1:15" x14ac:dyDescent="0.25">
      <c r="A1173">
        <v>138</v>
      </c>
      <c r="B1173">
        <v>138</v>
      </c>
      <c r="C1173" t="s">
        <v>215</v>
      </c>
      <c r="D1173" t="s">
        <v>216</v>
      </c>
      <c r="E1173" t="s">
        <v>23</v>
      </c>
      <c r="F1173">
        <v>3.96</v>
      </c>
      <c r="G1173">
        <v>97677.023000000001</v>
      </c>
      <c r="H1173">
        <v>2650361</v>
      </c>
      <c r="J1173">
        <v>97677.023000000001</v>
      </c>
      <c r="K1173">
        <v>4</v>
      </c>
      <c r="L1173">
        <v>5.89</v>
      </c>
      <c r="M1173">
        <v>47.3</v>
      </c>
      <c r="N1173" t="s">
        <v>629</v>
      </c>
      <c r="O1173" s="116">
        <v>45237</v>
      </c>
    </row>
    <row r="1174" spans="1:15" x14ac:dyDescent="0.25">
      <c r="A1174">
        <v>139</v>
      </c>
      <c r="B1174">
        <v>139</v>
      </c>
      <c r="C1174" t="s">
        <v>217</v>
      </c>
      <c r="D1174" t="s">
        <v>218</v>
      </c>
      <c r="E1174" t="s">
        <v>23</v>
      </c>
      <c r="F1174">
        <v>3.96</v>
      </c>
      <c r="G1174">
        <v>100329.82</v>
      </c>
      <c r="H1174">
        <v>2834738</v>
      </c>
      <c r="J1174">
        <v>100329.82</v>
      </c>
      <c r="K1174">
        <v>4</v>
      </c>
      <c r="L1174">
        <v>6.05</v>
      </c>
      <c r="M1174">
        <v>51.3</v>
      </c>
      <c r="N1174" t="s">
        <v>629</v>
      </c>
      <c r="O1174" s="116">
        <v>45237</v>
      </c>
    </row>
    <row r="1175" spans="1:15" x14ac:dyDescent="0.25">
      <c r="A1175">
        <v>140</v>
      </c>
      <c r="B1175">
        <v>140</v>
      </c>
      <c r="C1175" t="s">
        <v>219</v>
      </c>
      <c r="D1175" t="s">
        <v>12</v>
      </c>
      <c r="E1175" t="s">
        <v>12</v>
      </c>
      <c r="K1175">
        <v>4</v>
      </c>
      <c r="O1175" s="116">
        <v>45237</v>
      </c>
    </row>
    <row r="1176" spans="1:15" x14ac:dyDescent="0.25">
      <c r="A1176">
        <v>141</v>
      </c>
      <c r="B1176">
        <v>141</v>
      </c>
      <c r="C1176" t="s">
        <v>220</v>
      </c>
      <c r="D1176" t="s">
        <v>47</v>
      </c>
      <c r="E1176" t="s">
        <v>23</v>
      </c>
      <c r="F1176">
        <v>3.96</v>
      </c>
      <c r="G1176">
        <v>64887.245999999999</v>
      </c>
      <c r="H1176">
        <v>1825407</v>
      </c>
      <c r="J1176">
        <v>64887.245999999999</v>
      </c>
      <c r="K1176">
        <v>4</v>
      </c>
      <c r="L1176">
        <v>3.91</v>
      </c>
      <c r="M1176">
        <v>-2.1</v>
      </c>
      <c r="N1176" t="s">
        <v>629</v>
      </c>
      <c r="O1176" s="116">
        <v>45237</v>
      </c>
    </row>
    <row r="1177" spans="1:15" x14ac:dyDescent="0.25">
      <c r="A1177">
        <v>142</v>
      </c>
      <c r="B1177">
        <v>142</v>
      </c>
      <c r="C1177" t="s">
        <v>221</v>
      </c>
      <c r="D1177" t="s">
        <v>12</v>
      </c>
      <c r="E1177" t="s">
        <v>12</v>
      </c>
      <c r="K1177">
        <v>4</v>
      </c>
      <c r="O1177" s="116">
        <v>45237</v>
      </c>
    </row>
    <row r="1178" spans="1:15" x14ac:dyDescent="0.25">
      <c r="A1178">
        <v>143</v>
      </c>
      <c r="B1178">
        <v>143</v>
      </c>
      <c r="C1178" t="s">
        <v>222</v>
      </c>
      <c r="D1178" t="s">
        <v>12</v>
      </c>
      <c r="E1178" t="s">
        <v>12</v>
      </c>
      <c r="F1178">
        <v>3.92</v>
      </c>
      <c r="G1178">
        <v>2.895</v>
      </c>
      <c r="H1178">
        <v>130</v>
      </c>
      <c r="J1178">
        <v>2.895</v>
      </c>
      <c r="K1178">
        <v>4</v>
      </c>
      <c r="L1178">
        <v>0</v>
      </c>
      <c r="M1178">
        <v>-100</v>
      </c>
      <c r="N1178" t="s">
        <v>629</v>
      </c>
      <c r="O1178" s="116">
        <v>45237</v>
      </c>
    </row>
    <row r="1179" spans="1:15" x14ac:dyDescent="0.25">
      <c r="A1179">
        <v>144</v>
      </c>
      <c r="B1179">
        <v>144</v>
      </c>
      <c r="C1179" t="s">
        <v>223</v>
      </c>
      <c r="D1179" t="s">
        <v>224</v>
      </c>
      <c r="E1179" t="s">
        <v>23</v>
      </c>
      <c r="F1179">
        <v>3.96</v>
      </c>
      <c r="G1179">
        <v>120155.836</v>
      </c>
      <c r="H1179">
        <v>3332802</v>
      </c>
      <c r="J1179">
        <v>120155.836</v>
      </c>
      <c r="K1179">
        <v>4</v>
      </c>
      <c r="L1179">
        <v>7.25</v>
      </c>
      <c r="M1179">
        <v>81.2</v>
      </c>
      <c r="N1179" t="s">
        <v>629</v>
      </c>
      <c r="O1179" s="116">
        <v>45237</v>
      </c>
    </row>
    <row r="1180" spans="1:15" x14ac:dyDescent="0.25">
      <c r="A1180">
        <v>145</v>
      </c>
      <c r="B1180">
        <v>145</v>
      </c>
      <c r="C1180" t="s">
        <v>225</v>
      </c>
      <c r="D1180" t="s">
        <v>226</v>
      </c>
      <c r="E1180" t="s">
        <v>23</v>
      </c>
      <c r="F1180">
        <v>3.96</v>
      </c>
      <c r="G1180">
        <v>112531.641</v>
      </c>
      <c r="H1180">
        <v>3182520</v>
      </c>
      <c r="J1180">
        <v>112531.641</v>
      </c>
      <c r="K1180">
        <v>4</v>
      </c>
      <c r="L1180">
        <v>6.79</v>
      </c>
      <c r="M1180">
        <v>69.7</v>
      </c>
      <c r="N1180" t="s">
        <v>629</v>
      </c>
      <c r="O1180" s="116">
        <v>45237</v>
      </c>
    </row>
    <row r="1181" spans="1:15" x14ac:dyDescent="0.25">
      <c r="A1181">
        <v>146</v>
      </c>
      <c r="B1181">
        <v>146</v>
      </c>
      <c r="C1181" t="s">
        <v>227</v>
      </c>
      <c r="D1181" t="s">
        <v>228</v>
      </c>
      <c r="E1181" t="s">
        <v>23</v>
      </c>
      <c r="F1181">
        <v>3.96</v>
      </c>
      <c r="G1181">
        <v>118805.617</v>
      </c>
      <c r="H1181">
        <v>3380132</v>
      </c>
      <c r="J1181">
        <v>118805.617</v>
      </c>
      <c r="K1181">
        <v>4</v>
      </c>
      <c r="L1181">
        <v>7.17</v>
      </c>
      <c r="M1181">
        <v>79.2</v>
      </c>
      <c r="N1181" t="s">
        <v>629</v>
      </c>
      <c r="O1181" s="116">
        <v>45237</v>
      </c>
    </row>
    <row r="1182" spans="1:15" x14ac:dyDescent="0.25">
      <c r="A1182">
        <v>147</v>
      </c>
      <c r="B1182">
        <v>147</v>
      </c>
      <c r="C1182" t="s">
        <v>229</v>
      </c>
      <c r="D1182" t="s">
        <v>230</v>
      </c>
      <c r="E1182" t="s">
        <v>23</v>
      </c>
      <c r="F1182">
        <v>3.96</v>
      </c>
      <c r="G1182">
        <v>102610.383</v>
      </c>
      <c r="H1182">
        <v>2811674</v>
      </c>
      <c r="J1182">
        <v>102610.383</v>
      </c>
      <c r="K1182">
        <v>4</v>
      </c>
      <c r="L1182">
        <v>6.19</v>
      </c>
      <c r="M1182">
        <v>54.8</v>
      </c>
      <c r="N1182" t="s">
        <v>629</v>
      </c>
      <c r="O1182" s="116">
        <v>45237</v>
      </c>
    </row>
    <row r="1183" spans="1:15" x14ac:dyDescent="0.25">
      <c r="A1183">
        <v>148</v>
      </c>
      <c r="B1183">
        <v>148</v>
      </c>
      <c r="C1183" t="s">
        <v>231</v>
      </c>
      <c r="D1183" t="s">
        <v>232</v>
      </c>
      <c r="E1183" t="s">
        <v>23</v>
      </c>
      <c r="F1183">
        <v>3.96</v>
      </c>
      <c r="G1183">
        <v>102214.219</v>
      </c>
      <c r="H1183">
        <v>2882559</v>
      </c>
      <c r="J1183">
        <v>102214.219</v>
      </c>
      <c r="K1183">
        <v>4</v>
      </c>
      <c r="L1183">
        <v>6.17</v>
      </c>
      <c r="M1183">
        <v>54.2</v>
      </c>
      <c r="N1183" t="s">
        <v>629</v>
      </c>
      <c r="O1183" s="116">
        <v>45237</v>
      </c>
    </row>
    <row r="1184" spans="1:15" x14ac:dyDescent="0.25">
      <c r="A1184">
        <v>149</v>
      </c>
      <c r="B1184">
        <v>149</v>
      </c>
      <c r="C1184" t="s">
        <v>233</v>
      </c>
      <c r="D1184" t="s">
        <v>234</v>
      </c>
      <c r="E1184" t="s">
        <v>23</v>
      </c>
      <c r="F1184">
        <v>3.96</v>
      </c>
      <c r="G1184">
        <v>99535.335999999996</v>
      </c>
      <c r="H1184">
        <v>2741889</v>
      </c>
      <c r="J1184">
        <v>99535.335999999996</v>
      </c>
      <c r="K1184">
        <v>4</v>
      </c>
      <c r="L1184">
        <v>6</v>
      </c>
      <c r="M1184">
        <v>50.1</v>
      </c>
      <c r="N1184" t="s">
        <v>629</v>
      </c>
      <c r="O1184" s="116">
        <v>45237</v>
      </c>
    </row>
    <row r="1185" spans="1:15" x14ac:dyDescent="0.25">
      <c r="A1185">
        <v>150</v>
      </c>
      <c r="B1185">
        <v>150</v>
      </c>
      <c r="C1185" t="s">
        <v>235</v>
      </c>
      <c r="D1185" t="s">
        <v>12</v>
      </c>
      <c r="E1185" t="s">
        <v>12</v>
      </c>
      <c r="K1185">
        <v>4</v>
      </c>
      <c r="O1185" s="116">
        <v>45237</v>
      </c>
    </row>
    <row r="1186" spans="1:15" x14ac:dyDescent="0.25">
      <c r="A1186">
        <v>151</v>
      </c>
      <c r="B1186">
        <v>151</v>
      </c>
      <c r="C1186" t="s">
        <v>236</v>
      </c>
      <c r="D1186" t="s">
        <v>237</v>
      </c>
      <c r="E1186" t="s">
        <v>23</v>
      </c>
      <c r="F1186">
        <v>3.96</v>
      </c>
      <c r="G1186">
        <v>103807.086</v>
      </c>
      <c r="H1186">
        <v>2960972</v>
      </c>
      <c r="J1186">
        <v>103807.086</v>
      </c>
      <c r="K1186">
        <v>4</v>
      </c>
      <c r="L1186">
        <v>6.26</v>
      </c>
      <c r="M1186">
        <v>56.6</v>
      </c>
      <c r="N1186" t="s">
        <v>629</v>
      </c>
      <c r="O1186" s="116">
        <v>45237</v>
      </c>
    </row>
    <row r="1187" spans="1:15" x14ac:dyDescent="0.25">
      <c r="A1187">
        <v>152</v>
      </c>
      <c r="B1187">
        <v>152</v>
      </c>
      <c r="C1187" t="s">
        <v>238</v>
      </c>
      <c r="D1187" t="s">
        <v>239</v>
      </c>
      <c r="E1187" t="s">
        <v>23</v>
      </c>
      <c r="F1187">
        <v>3.96</v>
      </c>
      <c r="G1187">
        <v>99959.608999999997</v>
      </c>
      <c r="H1187">
        <v>2879778</v>
      </c>
      <c r="J1187">
        <v>99959.608999999997</v>
      </c>
      <c r="K1187">
        <v>4</v>
      </c>
      <c r="L1187">
        <v>6.03</v>
      </c>
      <c r="M1187">
        <v>50.8</v>
      </c>
      <c r="N1187" t="s">
        <v>629</v>
      </c>
      <c r="O1187" s="116">
        <v>45237</v>
      </c>
    </row>
    <row r="1188" spans="1:15" x14ac:dyDescent="0.25">
      <c r="A1188">
        <v>153</v>
      </c>
      <c r="B1188">
        <v>153</v>
      </c>
      <c r="C1188" t="s">
        <v>240</v>
      </c>
      <c r="D1188" t="s">
        <v>241</v>
      </c>
      <c r="E1188" t="s">
        <v>23</v>
      </c>
      <c r="F1188">
        <v>3.96</v>
      </c>
      <c r="G1188">
        <v>100739.109</v>
      </c>
      <c r="H1188">
        <v>2878863</v>
      </c>
      <c r="J1188">
        <v>100739.109</v>
      </c>
      <c r="K1188">
        <v>4</v>
      </c>
      <c r="L1188">
        <v>6.08</v>
      </c>
      <c r="M1188">
        <v>51.9</v>
      </c>
      <c r="N1188" t="s">
        <v>629</v>
      </c>
      <c r="O1188" s="116">
        <v>45237</v>
      </c>
    </row>
    <row r="1189" spans="1:15" x14ac:dyDescent="0.25">
      <c r="A1189">
        <v>154</v>
      </c>
      <c r="B1189">
        <v>154</v>
      </c>
      <c r="C1189" t="s">
        <v>242</v>
      </c>
      <c r="D1189" t="s">
        <v>243</v>
      </c>
      <c r="E1189" t="s">
        <v>23</v>
      </c>
      <c r="F1189">
        <v>3.96</v>
      </c>
      <c r="G1189">
        <v>95184.141000000003</v>
      </c>
      <c r="H1189">
        <v>2623040</v>
      </c>
      <c r="J1189">
        <v>95184.141000000003</v>
      </c>
      <c r="K1189">
        <v>4</v>
      </c>
      <c r="L1189">
        <v>5.74</v>
      </c>
      <c r="M1189">
        <v>43.6</v>
      </c>
      <c r="N1189" t="s">
        <v>629</v>
      </c>
      <c r="O1189" s="116">
        <v>45237</v>
      </c>
    </row>
    <row r="1190" spans="1:15" x14ac:dyDescent="0.25">
      <c r="A1190">
        <v>155</v>
      </c>
      <c r="B1190">
        <v>155</v>
      </c>
      <c r="C1190" t="s">
        <v>244</v>
      </c>
      <c r="D1190" t="s">
        <v>245</v>
      </c>
      <c r="E1190" t="s">
        <v>23</v>
      </c>
      <c r="F1190">
        <v>3.96</v>
      </c>
      <c r="G1190">
        <v>106147.617</v>
      </c>
      <c r="H1190">
        <v>3012649</v>
      </c>
      <c r="J1190">
        <v>106147.617</v>
      </c>
      <c r="K1190">
        <v>4</v>
      </c>
      <c r="L1190">
        <v>6.4</v>
      </c>
      <c r="M1190">
        <v>60.1</v>
      </c>
      <c r="N1190" t="s">
        <v>629</v>
      </c>
      <c r="O1190" s="116">
        <v>45237</v>
      </c>
    </row>
    <row r="1191" spans="1:15" x14ac:dyDescent="0.25">
      <c r="A1191">
        <v>156</v>
      </c>
      <c r="B1191">
        <v>156</v>
      </c>
      <c r="C1191" t="s">
        <v>246</v>
      </c>
      <c r="D1191" t="s">
        <v>247</v>
      </c>
      <c r="E1191" t="s">
        <v>23</v>
      </c>
      <c r="F1191">
        <v>3.96</v>
      </c>
      <c r="G1191">
        <v>98089.266000000003</v>
      </c>
      <c r="H1191">
        <v>2678359</v>
      </c>
      <c r="J1191">
        <v>98089.266000000003</v>
      </c>
      <c r="K1191">
        <v>4</v>
      </c>
      <c r="L1191">
        <v>5.92</v>
      </c>
      <c r="M1191">
        <v>47.9</v>
      </c>
      <c r="N1191" t="s">
        <v>629</v>
      </c>
      <c r="O1191" s="116">
        <v>45237</v>
      </c>
    </row>
    <row r="1192" spans="1:15" x14ac:dyDescent="0.25">
      <c r="A1192">
        <v>157</v>
      </c>
      <c r="B1192">
        <v>157</v>
      </c>
      <c r="C1192" t="s">
        <v>248</v>
      </c>
      <c r="D1192" t="s">
        <v>12</v>
      </c>
      <c r="E1192" t="s">
        <v>12</v>
      </c>
      <c r="F1192">
        <v>3.95</v>
      </c>
      <c r="G1192">
        <v>4.7699999999999996</v>
      </c>
      <c r="H1192">
        <v>219</v>
      </c>
      <c r="J1192">
        <v>4.7699999999999996</v>
      </c>
      <c r="K1192">
        <v>4</v>
      </c>
      <c r="L1192">
        <v>0</v>
      </c>
      <c r="M1192">
        <v>-100</v>
      </c>
      <c r="N1192" t="s">
        <v>629</v>
      </c>
      <c r="O1192" s="116">
        <v>45237</v>
      </c>
    </row>
    <row r="1193" spans="1:15" x14ac:dyDescent="0.25">
      <c r="A1193">
        <v>158</v>
      </c>
      <c r="B1193">
        <v>158</v>
      </c>
      <c r="C1193" t="s">
        <v>249</v>
      </c>
      <c r="D1193" t="s">
        <v>250</v>
      </c>
      <c r="E1193" t="s">
        <v>23</v>
      </c>
      <c r="F1193">
        <v>3.96</v>
      </c>
      <c r="G1193">
        <v>85510.195000000007</v>
      </c>
      <c r="H1193">
        <v>2336976</v>
      </c>
      <c r="J1193">
        <v>85510.195000000007</v>
      </c>
      <c r="K1193">
        <v>4</v>
      </c>
      <c r="L1193">
        <v>5.16</v>
      </c>
      <c r="M1193">
        <v>29</v>
      </c>
      <c r="N1193" t="s">
        <v>629</v>
      </c>
      <c r="O1193" s="116">
        <v>45237</v>
      </c>
    </row>
    <row r="1194" spans="1:15" x14ac:dyDescent="0.25">
      <c r="A1194">
        <v>159</v>
      </c>
      <c r="B1194">
        <v>159</v>
      </c>
      <c r="C1194" t="s">
        <v>251</v>
      </c>
      <c r="D1194" t="s">
        <v>252</v>
      </c>
      <c r="E1194" t="s">
        <v>23</v>
      </c>
      <c r="F1194">
        <v>3.96</v>
      </c>
      <c r="G1194">
        <v>92018.812999999995</v>
      </c>
      <c r="H1194">
        <v>2410122</v>
      </c>
      <c r="J1194">
        <v>92018.812999999995</v>
      </c>
      <c r="K1194">
        <v>4</v>
      </c>
      <c r="L1194">
        <v>5.55</v>
      </c>
      <c r="M1194">
        <v>38.799999999999997</v>
      </c>
      <c r="N1194" t="s">
        <v>629</v>
      </c>
      <c r="O1194" s="116">
        <v>45237</v>
      </c>
    </row>
    <row r="1195" spans="1:15" x14ac:dyDescent="0.25">
      <c r="A1195">
        <v>160</v>
      </c>
      <c r="B1195">
        <v>160</v>
      </c>
      <c r="C1195" t="s">
        <v>253</v>
      </c>
      <c r="D1195" t="s">
        <v>254</v>
      </c>
      <c r="E1195" t="s">
        <v>23</v>
      </c>
      <c r="F1195">
        <v>3.97</v>
      </c>
      <c r="G1195">
        <v>87029.468999999997</v>
      </c>
      <c r="H1195">
        <v>2377545</v>
      </c>
      <c r="J1195">
        <v>87029.468999999997</v>
      </c>
      <c r="K1195">
        <v>4</v>
      </c>
      <c r="L1195">
        <v>5.25</v>
      </c>
      <c r="M1195">
        <v>31.3</v>
      </c>
      <c r="N1195" t="s">
        <v>629</v>
      </c>
      <c r="O1195" s="116">
        <v>45237</v>
      </c>
    </row>
    <row r="1196" spans="1:15" x14ac:dyDescent="0.25">
      <c r="A1196">
        <v>161</v>
      </c>
      <c r="B1196">
        <v>161</v>
      </c>
      <c r="C1196" t="s">
        <v>255</v>
      </c>
      <c r="D1196" t="s">
        <v>256</v>
      </c>
      <c r="E1196" t="s">
        <v>23</v>
      </c>
      <c r="F1196">
        <v>3.96</v>
      </c>
      <c r="G1196">
        <v>89270.031000000003</v>
      </c>
      <c r="H1196">
        <v>2472065</v>
      </c>
      <c r="J1196">
        <v>89270.031000000003</v>
      </c>
      <c r="K1196">
        <v>4</v>
      </c>
      <c r="L1196">
        <v>5.39</v>
      </c>
      <c r="M1196">
        <v>34.6</v>
      </c>
      <c r="N1196" t="s">
        <v>629</v>
      </c>
      <c r="O1196" s="116">
        <v>45237</v>
      </c>
    </row>
    <row r="1197" spans="1:15" x14ac:dyDescent="0.25">
      <c r="A1197">
        <v>162</v>
      </c>
      <c r="B1197">
        <v>162</v>
      </c>
      <c r="C1197" t="s">
        <v>257</v>
      </c>
      <c r="D1197" t="s">
        <v>258</v>
      </c>
      <c r="E1197" t="s">
        <v>23</v>
      </c>
      <c r="F1197">
        <v>3.96</v>
      </c>
      <c r="G1197">
        <v>85731.851999999999</v>
      </c>
      <c r="H1197">
        <v>2440697</v>
      </c>
      <c r="J1197">
        <v>85731.851999999999</v>
      </c>
      <c r="K1197">
        <v>4</v>
      </c>
      <c r="L1197">
        <v>5.17</v>
      </c>
      <c r="M1197">
        <v>29.3</v>
      </c>
      <c r="N1197" t="s">
        <v>629</v>
      </c>
      <c r="O1197" s="116">
        <v>45237</v>
      </c>
    </row>
    <row r="1198" spans="1:15" x14ac:dyDescent="0.25">
      <c r="A1198">
        <v>163</v>
      </c>
      <c r="B1198">
        <v>163</v>
      </c>
      <c r="C1198" t="s">
        <v>259</v>
      </c>
      <c r="D1198" t="s">
        <v>260</v>
      </c>
      <c r="E1198" t="s">
        <v>23</v>
      </c>
      <c r="F1198">
        <v>3.96</v>
      </c>
      <c r="G1198">
        <v>82351.266000000003</v>
      </c>
      <c r="H1198">
        <v>2320337</v>
      </c>
      <c r="J1198">
        <v>82351.266000000003</v>
      </c>
      <c r="K1198">
        <v>4</v>
      </c>
      <c r="L1198">
        <v>4.97</v>
      </c>
      <c r="M1198">
        <v>24.2</v>
      </c>
      <c r="N1198" t="s">
        <v>629</v>
      </c>
      <c r="O1198" s="116">
        <v>45237</v>
      </c>
    </row>
    <row r="1199" spans="1:15" x14ac:dyDescent="0.25">
      <c r="A1199">
        <v>164</v>
      </c>
      <c r="B1199">
        <v>164</v>
      </c>
      <c r="C1199" t="s">
        <v>261</v>
      </c>
      <c r="D1199" t="s">
        <v>12</v>
      </c>
      <c r="E1199" t="s">
        <v>12</v>
      </c>
      <c r="F1199">
        <v>3.96</v>
      </c>
      <c r="G1199">
        <v>6.3760000000000003</v>
      </c>
      <c r="H1199">
        <v>199</v>
      </c>
      <c r="J1199">
        <v>6.3760000000000003</v>
      </c>
      <c r="K1199">
        <v>4</v>
      </c>
      <c r="L1199">
        <v>0</v>
      </c>
      <c r="M1199">
        <v>-100</v>
      </c>
      <c r="N1199" t="s">
        <v>629</v>
      </c>
      <c r="O1199" s="116">
        <v>45237</v>
      </c>
    </row>
    <row r="1200" spans="1:15" x14ac:dyDescent="0.25">
      <c r="A1200">
        <v>165</v>
      </c>
      <c r="B1200">
        <v>165</v>
      </c>
      <c r="C1200" t="s">
        <v>262</v>
      </c>
      <c r="D1200" t="s">
        <v>47</v>
      </c>
      <c r="E1200" t="s">
        <v>23</v>
      </c>
      <c r="F1200">
        <v>3.96</v>
      </c>
      <c r="G1200">
        <v>62184.315999999999</v>
      </c>
      <c r="H1200">
        <v>1723499</v>
      </c>
      <c r="J1200">
        <v>62184.315999999999</v>
      </c>
      <c r="K1200">
        <v>4</v>
      </c>
      <c r="L1200">
        <v>3.75</v>
      </c>
      <c r="M1200">
        <v>-6.2</v>
      </c>
      <c r="N1200" t="s">
        <v>629</v>
      </c>
      <c r="O1200" s="116">
        <v>45237</v>
      </c>
    </row>
    <row r="1201" spans="1:15" x14ac:dyDescent="0.25">
      <c r="A1201">
        <v>166</v>
      </c>
      <c r="B1201">
        <v>166</v>
      </c>
      <c r="C1201" t="s">
        <v>263</v>
      </c>
      <c r="D1201" t="s">
        <v>12</v>
      </c>
      <c r="E1201" t="s">
        <v>12</v>
      </c>
      <c r="K1201">
        <v>4</v>
      </c>
      <c r="O1201" s="116">
        <v>45237</v>
      </c>
    </row>
    <row r="1202" spans="1:15" x14ac:dyDescent="0.25">
      <c r="A1202">
        <v>167</v>
      </c>
      <c r="B1202">
        <v>167</v>
      </c>
      <c r="C1202" t="s">
        <v>264</v>
      </c>
      <c r="D1202" t="s">
        <v>265</v>
      </c>
      <c r="E1202" t="s">
        <v>23</v>
      </c>
      <c r="F1202">
        <v>3.96</v>
      </c>
      <c r="G1202">
        <v>96676.672000000006</v>
      </c>
      <c r="H1202">
        <v>2624358</v>
      </c>
      <c r="J1202">
        <v>96676.672000000006</v>
      </c>
      <c r="K1202">
        <v>4</v>
      </c>
      <c r="L1202">
        <v>5.83</v>
      </c>
      <c r="M1202">
        <v>45.8</v>
      </c>
      <c r="N1202" t="s">
        <v>629</v>
      </c>
      <c r="O1202" s="116">
        <v>45237</v>
      </c>
    </row>
    <row r="1203" spans="1:15" x14ac:dyDescent="0.25">
      <c r="A1203">
        <v>168</v>
      </c>
      <c r="B1203">
        <v>168</v>
      </c>
      <c r="C1203" t="s">
        <v>266</v>
      </c>
      <c r="D1203" t="s">
        <v>267</v>
      </c>
      <c r="E1203" t="s">
        <v>23</v>
      </c>
      <c r="F1203">
        <v>3.96</v>
      </c>
      <c r="G1203">
        <v>106880.93799999999</v>
      </c>
      <c r="H1203">
        <v>3036519</v>
      </c>
      <c r="J1203">
        <v>106880.93799999999</v>
      </c>
      <c r="K1203">
        <v>4</v>
      </c>
      <c r="L1203">
        <v>6.45</v>
      </c>
      <c r="M1203">
        <v>61.2</v>
      </c>
      <c r="N1203" t="s">
        <v>629</v>
      </c>
      <c r="O1203" s="116">
        <v>45237</v>
      </c>
    </row>
    <row r="1204" spans="1:15" x14ac:dyDescent="0.25">
      <c r="A1204">
        <v>169</v>
      </c>
      <c r="B1204">
        <v>169</v>
      </c>
      <c r="C1204" t="s">
        <v>268</v>
      </c>
      <c r="D1204" t="s">
        <v>269</v>
      </c>
      <c r="E1204" t="s">
        <v>23</v>
      </c>
      <c r="F1204">
        <v>3.96</v>
      </c>
      <c r="G1204">
        <v>109563.19500000001</v>
      </c>
      <c r="H1204">
        <v>3144449</v>
      </c>
      <c r="J1204">
        <v>109563.19500000001</v>
      </c>
      <c r="K1204">
        <v>4</v>
      </c>
      <c r="L1204">
        <v>6.61</v>
      </c>
      <c r="M1204">
        <v>65.2</v>
      </c>
      <c r="N1204" t="s">
        <v>629</v>
      </c>
      <c r="O1204" s="116">
        <v>45237</v>
      </c>
    </row>
    <row r="1205" spans="1:15" x14ac:dyDescent="0.25">
      <c r="A1205">
        <v>170</v>
      </c>
      <c r="B1205">
        <v>170</v>
      </c>
      <c r="C1205" t="s">
        <v>270</v>
      </c>
      <c r="D1205" t="s">
        <v>271</v>
      </c>
      <c r="E1205" t="s">
        <v>23</v>
      </c>
      <c r="F1205">
        <v>3.97</v>
      </c>
      <c r="G1205">
        <v>99443.952999999994</v>
      </c>
      <c r="H1205">
        <v>2784842</v>
      </c>
      <c r="J1205">
        <v>99443.952999999994</v>
      </c>
      <c r="K1205">
        <v>4</v>
      </c>
      <c r="L1205">
        <v>6</v>
      </c>
      <c r="M1205">
        <v>50</v>
      </c>
      <c r="N1205" t="s">
        <v>629</v>
      </c>
      <c r="O1205" s="116">
        <v>45237</v>
      </c>
    </row>
    <row r="1206" spans="1:15" x14ac:dyDescent="0.25">
      <c r="A1206">
        <v>171</v>
      </c>
      <c r="B1206">
        <v>171</v>
      </c>
      <c r="C1206" t="s">
        <v>272</v>
      </c>
      <c r="D1206" t="s">
        <v>273</v>
      </c>
      <c r="E1206" t="s">
        <v>23</v>
      </c>
      <c r="F1206">
        <v>3.96</v>
      </c>
      <c r="G1206">
        <v>106413.32799999999</v>
      </c>
      <c r="H1206">
        <v>3078344</v>
      </c>
      <c r="J1206">
        <v>106413.32799999999</v>
      </c>
      <c r="K1206">
        <v>4</v>
      </c>
      <c r="L1206">
        <v>6.42</v>
      </c>
      <c r="M1206">
        <v>60.5</v>
      </c>
      <c r="N1206" t="s">
        <v>629</v>
      </c>
      <c r="O1206" s="116">
        <v>45237</v>
      </c>
    </row>
    <row r="1207" spans="1:15" x14ac:dyDescent="0.25">
      <c r="A1207">
        <v>172</v>
      </c>
      <c r="B1207">
        <v>172</v>
      </c>
      <c r="C1207" t="s">
        <v>274</v>
      </c>
      <c r="D1207" t="s">
        <v>275</v>
      </c>
      <c r="E1207" t="s">
        <v>23</v>
      </c>
      <c r="F1207">
        <v>3.97</v>
      </c>
      <c r="G1207">
        <v>109031.30499999999</v>
      </c>
      <c r="H1207">
        <v>3128109</v>
      </c>
      <c r="J1207">
        <v>109031.30499999999</v>
      </c>
      <c r="K1207">
        <v>4</v>
      </c>
      <c r="L1207">
        <v>6.58</v>
      </c>
      <c r="M1207">
        <v>64.400000000000006</v>
      </c>
      <c r="N1207" t="s">
        <v>629</v>
      </c>
      <c r="O1207" s="116">
        <v>45237</v>
      </c>
    </row>
    <row r="1208" spans="1:15" x14ac:dyDescent="0.25">
      <c r="A1208">
        <v>173</v>
      </c>
      <c r="B1208">
        <v>173</v>
      </c>
      <c r="C1208" t="s">
        <v>276</v>
      </c>
      <c r="D1208" t="s">
        <v>12</v>
      </c>
      <c r="E1208" t="s">
        <v>12</v>
      </c>
      <c r="K1208">
        <v>4</v>
      </c>
      <c r="O1208" s="116">
        <v>45237</v>
      </c>
    </row>
    <row r="1209" spans="1:15" x14ac:dyDescent="0.25">
      <c r="A1209">
        <v>174</v>
      </c>
      <c r="B1209">
        <v>174</v>
      </c>
      <c r="C1209" t="s">
        <v>277</v>
      </c>
      <c r="D1209" t="s">
        <v>278</v>
      </c>
      <c r="E1209" t="s">
        <v>23</v>
      </c>
      <c r="F1209">
        <v>3.96</v>
      </c>
      <c r="G1209">
        <v>100056</v>
      </c>
      <c r="H1209">
        <v>2828201</v>
      </c>
      <c r="J1209">
        <v>100056</v>
      </c>
      <c r="K1209">
        <v>4</v>
      </c>
      <c r="L1209">
        <v>6.04</v>
      </c>
      <c r="M1209">
        <v>50.9</v>
      </c>
      <c r="N1209" t="s">
        <v>629</v>
      </c>
      <c r="O1209" s="116">
        <v>45237</v>
      </c>
    </row>
    <row r="1210" spans="1:15" x14ac:dyDescent="0.25">
      <c r="A1210">
        <v>175</v>
      </c>
      <c r="B1210">
        <v>175</v>
      </c>
      <c r="C1210" t="s">
        <v>279</v>
      </c>
      <c r="D1210" t="s">
        <v>280</v>
      </c>
      <c r="E1210" t="s">
        <v>23</v>
      </c>
      <c r="F1210">
        <v>3.96</v>
      </c>
      <c r="G1210">
        <v>89716.656000000003</v>
      </c>
      <c r="H1210">
        <v>2419546</v>
      </c>
      <c r="J1210">
        <v>89716.656000000003</v>
      </c>
      <c r="K1210">
        <v>4</v>
      </c>
      <c r="L1210">
        <v>5.41</v>
      </c>
      <c r="M1210">
        <v>35.299999999999997</v>
      </c>
      <c r="N1210" t="s">
        <v>629</v>
      </c>
      <c r="O1210" s="116">
        <v>45237</v>
      </c>
    </row>
    <row r="1211" spans="1:15" x14ac:dyDescent="0.25">
      <c r="A1211">
        <v>176</v>
      </c>
      <c r="B1211">
        <v>176</v>
      </c>
      <c r="C1211" t="s">
        <v>281</v>
      </c>
      <c r="D1211" t="s">
        <v>282</v>
      </c>
      <c r="E1211" t="s">
        <v>23</v>
      </c>
      <c r="F1211">
        <v>3.97</v>
      </c>
      <c r="G1211">
        <v>109559.086</v>
      </c>
      <c r="H1211">
        <v>2959963</v>
      </c>
      <c r="J1211">
        <v>109559.086</v>
      </c>
      <c r="K1211">
        <v>4</v>
      </c>
      <c r="L1211">
        <v>6.61</v>
      </c>
      <c r="M1211">
        <v>65.2</v>
      </c>
      <c r="N1211" t="s">
        <v>629</v>
      </c>
      <c r="O1211" s="116">
        <v>45237</v>
      </c>
    </row>
    <row r="1212" spans="1:15" x14ac:dyDescent="0.25">
      <c r="A1212">
        <v>177</v>
      </c>
      <c r="B1212">
        <v>177</v>
      </c>
      <c r="C1212" t="s">
        <v>283</v>
      </c>
      <c r="D1212" t="s">
        <v>284</v>
      </c>
      <c r="E1212" t="s">
        <v>23</v>
      </c>
      <c r="F1212">
        <v>3.96</v>
      </c>
      <c r="G1212">
        <v>90430.554999999993</v>
      </c>
      <c r="H1212">
        <v>2440787</v>
      </c>
      <c r="J1212">
        <v>90430.554999999993</v>
      </c>
      <c r="K1212">
        <v>4</v>
      </c>
      <c r="L1212">
        <v>5.46</v>
      </c>
      <c r="M1212">
        <v>36.4</v>
      </c>
      <c r="N1212" t="s">
        <v>629</v>
      </c>
      <c r="O1212" s="116">
        <v>45237</v>
      </c>
    </row>
    <row r="1213" spans="1:15" x14ac:dyDescent="0.25">
      <c r="A1213">
        <v>178</v>
      </c>
      <c r="B1213">
        <v>178</v>
      </c>
      <c r="C1213" t="s">
        <v>285</v>
      </c>
      <c r="D1213" t="s">
        <v>286</v>
      </c>
      <c r="E1213" t="s">
        <v>23</v>
      </c>
      <c r="F1213">
        <v>3.97</v>
      </c>
      <c r="G1213">
        <v>102643.82</v>
      </c>
      <c r="H1213">
        <v>2885297</v>
      </c>
      <c r="J1213">
        <v>102643.82</v>
      </c>
      <c r="K1213">
        <v>4</v>
      </c>
      <c r="L1213">
        <v>6.19</v>
      </c>
      <c r="M1213">
        <v>54.8</v>
      </c>
      <c r="N1213" t="s">
        <v>629</v>
      </c>
      <c r="O1213" s="116">
        <v>45237</v>
      </c>
    </row>
    <row r="1214" spans="1:15" x14ac:dyDescent="0.25">
      <c r="A1214">
        <v>179</v>
      </c>
      <c r="B1214">
        <v>179</v>
      </c>
      <c r="C1214" t="s">
        <v>287</v>
      </c>
      <c r="D1214" t="s">
        <v>288</v>
      </c>
      <c r="E1214" t="s">
        <v>23</v>
      </c>
      <c r="F1214">
        <v>3.96</v>
      </c>
      <c r="G1214">
        <v>96604.726999999999</v>
      </c>
      <c r="H1214">
        <v>2642798</v>
      </c>
      <c r="J1214">
        <v>96604.726999999999</v>
      </c>
      <c r="K1214">
        <v>4</v>
      </c>
      <c r="L1214">
        <v>5.83</v>
      </c>
      <c r="M1214">
        <v>45.7</v>
      </c>
      <c r="N1214" t="s">
        <v>629</v>
      </c>
      <c r="O1214" s="116">
        <v>45237</v>
      </c>
    </row>
    <row r="1215" spans="1:15" x14ac:dyDescent="0.25">
      <c r="A1215">
        <v>180</v>
      </c>
      <c r="B1215">
        <v>180</v>
      </c>
      <c r="C1215" t="s">
        <v>289</v>
      </c>
      <c r="D1215" t="s">
        <v>12</v>
      </c>
      <c r="E1215" t="s">
        <v>12</v>
      </c>
      <c r="F1215">
        <v>3.96</v>
      </c>
      <c r="G1215">
        <v>14.625</v>
      </c>
      <c r="H1215">
        <v>344</v>
      </c>
      <c r="J1215">
        <v>14.625</v>
      </c>
      <c r="K1215">
        <v>4</v>
      </c>
      <c r="L1215">
        <v>0</v>
      </c>
      <c r="M1215">
        <v>-100</v>
      </c>
      <c r="N1215" t="s">
        <v>629</v>
      </c>
      <c r="O1215" s="116">
        <v>45237</v>
      </c>
    </row>
    <row r="1216" spans="1:15" x14ac:dyDescent="0.25">
      <c r="A1216">
        <v>181</v>
      </c>
      <c r="B1216">
        <v>181</v>
      </c>
      <c r="C1216" t="s">
        <v>290</v>
      </c>
      <c r="D1216" t="s">
        <v>291</v>
      </c>
      <c r="E1216" t="s">
        <v>23</v>
      </c>
      <c r="F1216">
        <v>3.96</v>
      </c>
      <c r="G1216">
        <v>105342.867</v>
      </c>
      <c r="H1216">
        <v>3033331</v>
      </c>
      <c r="J1216">
        <v>105342.867</v>
      </c>
      <c r="K1216">
        <v>4</v>
      </c>
      <c r="L1216">
        <v>6.35</v>
      </c>
      <c r="M1216">
        <v>58.9</v>
      </c>
      <c r="N1216" t="s">
        <v>629</v>
      </c>
      <c r="O1216" s="116">
        <v>45237</v>
      </c>
    </row>
    <row r="1217" spans="1:15" x14ac:dyDescent="0.25">
      <c r="A1217">
        <v>182</v>
      </c>
      <c r="B1217">
        <v>182</v>
      </c>
      <c r="C1217" t="s">
        <v>292</v>
      </c>
      <c r="D1217" t="s">
        <v>293</v>
      </c>
      <c r="E1217" t="s">
        <v>23</v>
      </c>
      <c r="F1217">
        <v>3.97</v>
      </c>
      <c r="G1217">
        <v>98521.195000000007</v>
      </c>
      <c r="H1217">
        <v>2867227</v>
      </c>
      <c r="J1217">
        <v>98521.195000000007</v>
      </c>
      <c r="K1217">
        <v>4</v>
      </c>
      <c r="L1217">
        <v>5.94</v>
      </c>
      <c r="M1217">
        <v>48.6</v>
      </c>
      <c r="N1217" t="s">
        <v>629</v>
      </c>
      <c r="O1217" s="116">
        <v>45237</v>
      </c>
    </row>
    <row r="1218" spans="1:15" x14ac:dyDescent="0.25">
      <c r="A1218">
        <v>183</v>
      </c>
      <c r="B1218">
        <v>183</v>
      </c>
      <c r="C1218" t="s">
        <v>294</v>
      </c>
      <c r="D1218" t="s">
        <v>295</v>
      </c>
      <c r="E1218" t="s">
        <v>23</v>
      </c>
      <c r="F1218">
        <v>3.97</v>
      </c>
      <c r="G1218">
        <v>87807.195000000007</v>
      </c>
      <c r="H1218">
        <v>2354495</v>
      </c>
      <c r="J1218">
        <v>87807.195000000007</v>
      </c>
      <c r="K1218">
        <v>4</v>
      </c>
      <c r="L1218">
        <v>5.3</v>
      </c>
      <c r="M1218">
        <v>32.4</v>
      </c>
      <c r="N1218" t="s">
        <v>629</v>
      </c>
      <c r="O1218" s="116">
        <v>45237</v>
      </c>
    </row>
    <row r="1219" spans="1:15" x14ac:dyDescent="0.25">
      <c r="A1219">
        <v>184</v>
      </c>
      <c r="B1219">
        <v>184</v>
      </c>
      <c r="C1219" t="s">
        <v>296</v>
      </c>
      <c r="D1219" t="s">
        <v>297</v>
      </c>
      <c r="E1219" t="s">
        <v>23</v>
      </c>
      <c r="F1219">
        <v>3.97</v>
      </c>
      <c r="G1219">
        <v>84955.523000000001</v>
      </c>
      <c r="H1219">
        <v>2334746</v>
      </c>
      <c r="J1219">
        <v>84955.523000000001</v>
      </c>
      <c r="K1219">
        <v>4</v>
      </c>
      <c r="L1219">
        <v>5.13</v>
      </c>
      <c r="M1219">
        <v>28.1</v>
      </c>
      <c r="N1219" t="s">
        <v>629</v>
      </c>
      <c r="O1219" s="116">
        <v>45237</v>
      </c>
    </row>
    <row r="1220" spans="1:15" x14ac:dyDescent="0.25">
      <c r="A1220">
        <v>185</v>
      </c>
      <c r="B1220">
        <v>185</v>
      </c>
      <c r="C1220" t="s">
        <v>298</v>
      </c>
      <c r="D1220" t="s">
        <v>299</v>
      </c>
      <c r="E1220" t="s">
        <v>23</v>
      </c>
      <c r="F1220">
        <v>3.96</v>
      </c>
      <c r="G1220">
        <v>83049.625</v>
      </c>
      <c r="H1220">
        <v>2385833</v>
      </c>
      <c r="J1220">
        <v>83049.625</v>
      </c>
      <c r="K1220">
        <v>4</v>
      </c>
      <c r="L1220">
        <v>5.01</v>
      </c>
      <c r="M1220">
        <v>25.3</v>
      </c>
      <c r="N1220" t="s">
        <v>629</v>
      </c>
      <c r="O1220" s="116">
        <v>45237</v>
      </c>
    </row>
    <row r="1221" spans="1:15" x14ac:dyDescent="0.25">
      <c r="A1221">
        <v>186</v>
      </c>
      <c r="B1221">
        <v>186</v>
      </c>
      <c r="C1221" t="s">
        <v>300</v>
      </c>
      <c r="D1221" t="s">
        <v>301</v>
      </c>
      <c r="E1221" t="s">
        <v>23</v>
      </c>
      <c r="F1221">
        <v>3.97</v>
      </c>
      <c r="G1221">
        <v>75152.218999999997</v>
      </c>
      <c r="H1221">
        <v>2040597</v>
      </c>
      <c r="J1221">
        <v>75152.218999999997</v>
      </c>
      <c r="K1221">
        <v>4</v>
      </c>
      <c r="L1221">
        <v>4.53</v>
      </c>
      <c r="M1221">
        <v>13.3</v>
      </c>
      <c r="N1221" t="s">
        <v>629</v>
      </c>
      <c r="O1221" s="116">
        <v>45237</v>
      </c>
    </row>
    <row r="1222" spans="1:15" x14ac:dyDescent="0.25">
      <c r="A1222">
        <v>187</v>
      </c>
      <c r="B1222">
        <v>187</v>
      </c>
      <c r="C1222" t="s">
        <v>302</v>
      </c>
      <c r="D1222" t="s">
        <v>12</v>
      </c>
      <c r="E1222" t="s">
        <v>12</v>
      </c>
      <c r="K1222">
        <v>4</v>
      </c>
      <c r="O1222" s="116">
        <v>45237</v>
      </c>
    </row>
    <row r="1223" spans="1:15" x14ac:dyDescent="0.25">
      <c r="A1223">
        <v>188</v>
      </c>
      <c r="B1223">
        <v>188</v>
      </c>
      <c r="C1223" t="s">
        <v>303</v>
      </c>
      <c r="D1223" t="s">
        <v>47</v>
      </c>
      <c r="E1223" t="s">
        <v>23</v>
      </c>
      <c r="F1223">
        <v>3.96</v>
      </c>
      <c r="G1223">
        <v>65820.523000000001</v>
      </c>
      <c r="H1223">
        <v>1851785</v>
      </c>
      <c r="J1223">
        <v>65820.523000000001</v>
      </c>
      <c r="K1223">
        <v>4</v>
      </c>
      <c r="L1223">
        <v>3.97</v>
      </c>
      <c r="M1223">
        <v>-0.7</v>
      </c>
      <c r="N1223" t="s">
        <v>629</v>
      </c>
      <c r="O1223" s="116">
        <v>45237</v>
      </c>
    </row>
    <row r="1224" spans="1:15" x14ac:dyDescent="0.25">
      <c r="A1224">
        <v>189</v>
      </c>
      <c r="B1224">
        <v>189</v>
      </c>
      <c r="C1224" t="s">
        <v>304</v>
      </c>
      <c r="D1224" t="s">
        <v>12</v>
      </c>
      <c r="E1224" t="s">
        <v>12</v>
      </c>
      <c r="F1224">
        <v>3.92</v>
      </c>
      <c r="G1224">
        <v>6.9240000000000004</v>
      </c>
      <c r="H1224">
        <v>263</v>
      </c>
      <c r="J1224">
        <v>6.9240000000000004</v>
      </c>
      <c r="K1224">
        <v>4</v>
      </c>
      <c r="L1224">
        <v>0</v>
      </c>
      <c r="M1224">
        <v>-100</v>
      </c>
      <c r="N1224" t="s">
        <v>629</v>
      </c>
      <c r="O1224" s="116">
        <v>45237</v>
      </c>
    </row>
    <row r="1225" spans="1:15" x14ac:dyDescent="0.25">
      <c r="A1225">
        <v>190</v>
      </c>
      <c r="B1225">
        <v>190</v>
      </c>
      <c r="C1225" t="s">
        <v>305</v>
      </c>
      <c r="D1225" t="s">
        <v>306</v>
      </c>
      <c r="E1225" t="s">
        <v>23</v>
      </c>
      <c r="F1225">
        <v>3.96</v>
      </c>
      <c r="G1225">
        <v>102671.5</v>
      </c>
      <c r="H1225">
        <v>2832084</v>
      </c>
      <c r="J1225">
        <v>102671.5</v>
      </c>
      <c r="K1225">
        <v>4</v>
      </c>
      <c r="L1225">
        <v>6.19</v>
      </c>
      <c r="M1225">
        <v>54.8</v>
      </c>
      <c r="N1225" t="s">
        <v>629</v>
      </c>
      <c r="O1225" s="116">
        <v>45237</v>
      </c>
    </row>
    <row r="1226" spans="1:15" x14ac:dyDescent="0.25">
      <c r="A1226">
        <v>191</v>
      </c>
      <c r="B1226">
        <v>191</v>
      </c>
      <c r="C1226" t="s">
        <v>307</v>
      </c>
      <c r="D1226" t="s">
        <v>308</v>
      </c>
      <c r="E1226" t="s">
        <v>23</v>
      </c>
      <c r="F1226">
        <v>3.96</v>
      </c>
      <c r="G1226">
        <v>101879.82</v>
      </c>
      <c r="H1226">
        <v>2750035</v>
      </c>
      <c r="J1226">
        <v>101879.82</v>
      </c>
      <c r="K1226">
        <v>4</v>
      </c>
      <c r="L1226">
        <v>6.15</v>
      </c>
      <c r="M1226">
        <v>53.7</v>
      </c>
      <c r="N1226" t="s">
        <v>629</v>
      </c>
      <c r="O1226" s="116">
        <v>45237</v>
      </c>
    </row>
    <row r="1227" spans="1:15" x14ac:dyDescent="0.25">
      <c r="A1227">
        <v>192</v>
      </c>
      <c r="B1227">
        <v>192</v>
      </c>
      <c r="C1227" t="s">
        <v>309</v>
      </c>
      <c r="D1227" t="s">
        <v>310</v>
      </c>
      <c r="E1227" t="s">
        <v>23</v>
      </c>
      <c r="F1227">
        <v>3.97</v>
      </c>
      <c r="G1227">
        <v>119917.711</v>
      </c>
      <c r="H1227">
        <v>3374345</v>
      </c>
      <c r="J1227">
        <v>119917.711</v>
      </c>
      <c r="K1227">
        <v>4</v>
      </c>
      <c r="L1227">
        <v>7.23</v>
      </c>
      <c r="M1227">
        <v>80.900000000000006</v>
      </c>
      <c r="N1227" t="s">
        <v>629</v>
      </c>
      <c r="O1227" s="116">
        <v>45237</v>
      </c>
    </row>
    <row r="1228" spans="1:15" x14ac:dyDescent="0.25">
      <c r="A1228">
        <v>193</v>
      </c>
      <c r="B1228">
        <v>193</v>
      </c>
      <c r="C1228" t="s">
        <v>311</v>
      </c>
      <c r="D1228" t="s">
        <v>312</v>
      </c>
      <c r="E1228" t="s">
        <v>23</v>
      </c>
      <c r="F1228">
        <v>3.96</v>
      </c>
      <c r="G1228">
        <v>97705.281000000003</v>
      </c>
      <c r="H1228">
        <v>2789053</v>
      </c>
      <c r="J1228">
        <v>97705.281000000003</v>
      </c>
      <c r="K1228">
        <v>4</v>
      </c>
      <c r="L1228">
        <v>5.89</v>
      </c>
      <c r="M1228">
        <v>47.4</v>
      </c>
      <c r="N1228" t="s">
        <v>629</v>
      </c>
      <c r="O1228" s="116">
        <v>45237</v>
      </c>
    </row>
    <row r="1229" spans="1:15" x14ac:dyDescent="0.25">
      <c r="A1229">
        <v>194</v>
      </c>
      <c r="B1229">
        <v>194</v>
      </c>
      <c r="C1229" t="s">
        <v>313</v>
      </c>
      <c r="D1229" t="s">
        <v>314</v>
      </c>
      <c r="E1229" t="s">
        <v>23</v>
      </c>
      <c r="F1229">
        <v>3.96</v>
      </c>
      <c r="G1229">
        <v>102602.477</v>
      </c>
      <c r="H1229">
        <v>2908390</v>
      </c>
      <c r="J1229">
        <v>102602.477</v>
      </c>
      <c r="K1229">
        <v>4</v>
      </c>
      <c r="L1229">
        <v>6.19</v>
      </c>
      <c r="M1229">
        <v>54.7</v>
      </c>
      <c r="N1229" t="s">
        <v>629</v>
      </c>
      <c r="O1229" s="116">
        <v>45237</v>
      </c>
    </row>
    <row r="1230" spans="1:15" x14ac:dyDescent="0.25">
      <c r="A1230">
        <v>195</v>
      </c>
      <c r="B1230">
        <v>195</v>
      </c>
      <c r="C1230" t="s">
        <v>315</v>
      </c>
      <c r="D1230" t="s">
        <v>316</v>
      </c>
      <c r="E1230" t="s">
        <v>23</v>
      </c>
      <c r="F1230">
        <v>3.96</v>
      </c>
      <c r="G1230">
        <v>91857.101999999999</v>
      </c>
      <c r="H1230">
        <v>2594836</v>
      </c>
      <c r="J1230">
        <v>91857.101999999999</v>
      </c>
      <c r="K1230">
        <v>4</v>
      </c>
      <c r="L1230">
        <v>5.54</v>
      </c>
      <c r="M1230">
        <v>38.5</v>
      </c>
      <c r="N1230" t="s">
        <v>629</v>
      </c>
      <c r="O1230" s="116">
        <v>45237</v>
      </c>
    </row>
    <row r="1231" spans="1:15" x14ac:dyDescent="0.25">
      <c r="A1231">
        <v>196</v>
      </c>
      <c r="B1231">
        <v>196</v>
      </c>
      <c r="C1231" t="s">
        <v>317</v>
      </c>
      <c r="D1231" t="s">
        <v>12</v>
      </c>
      <c r="E1231" t="s">
        <v>12</v>
      </c>
      <c r="F1231">
        <v>3.92</v>
      </c>
      <c r="G1231">
        <v>3.35</v>
      </c>
      <c r="H1231">
        <v>148</v>
      </c>
      <c r="J1231">
        <v>3.35</v>
      </c>
      <c r="K1231">
        <v>4</v>
      </c>
      <c r="L1231">
        <v>0</v>
      </c>
      <c r="M1231">
        <v>-100</v>
      </c>
      <c r="N1231" t="s">
        <v>629</v>
      </c>
      <c r="O1231" s="116">
        <v>45238</v>
      </c>
    </row>
    <row r="1232" spans="1:15" x14ac:dyDescent="0.25">
      <c r="A1232">
        <v>197</v>
      </c>
      <c r="B1232">
        <v>197</v>
      </c>
      <c r="C1232" t="s">
        <v>318</v>
      </c>
      <c r="D1232" t="s">
        <v>47</v>
      </c>
      <c r="E1232" t="s">
        <v>23</v>
      </c>
      <c r="F1232">
        <v>3.97</v>
      </c>
      <c r="G1232">
        <v>51659.656000000003</v>
      </c>
      <c r="H1232">
        <v>1392823</v>
      </c>
      <c r="J1232">
        <v>51659.656000000003</v>
      </c>
      <c r="K1232">
        <v>4</v>
      </c>
      <c r="L1232">
        <v>3.12</v>
      </c>
      <c r="M1232">
        <v>-22.1</v>
      </c>
      <c r="N1232" t="s">
        <v>629</v>
      </c>
      <c r="O1232" s="116">
        <v>45238</v>
      </c>
    </row>
    <row r="1233" spans="1:15" x14ac:dyDescent="0.25">
      <c r="A1233">
        <v>198</v>
      </c>
      <c r="B1233">
        <v>198</v>
      </c>
      <c r="C1233" t="s">
        <v>319</v>
      </c>
      <c r="D1233" t="s">
        <v>12</v>
      </c>
      <c r="E1233" t="s">
        <v>12</v>
      </c>
      <c r="F1233">
        <v>4</v>
      </c>
      <c r="G1233">
        <v>2.8109999999999999</v>
      </c>
      <c r="H1233">
        <v>117</v>
      </c>
      <c r="J1233">
        <v>2.8109999999999999</v>
      </c>
      <c r="K1233">
        <v>4</v>
      </c>
      <c r="L1233">
        <v>0</v>
      </c>
      <c r="M1233">
        <v>-100</v>
      </c>
      <c r="N1233" t="s">
        <v>629</v>
      </c>
      <c r="O1233" s="116">
        <v>45238</v>
      </c>
    </row>
    <row r="1234" spans="1:15" x14ac:dyDescent="0.25">
      <c r="A1234">
        <v>199</v>
      </c>
      <c r="B1234">
        <v>199</v>
      </c>
      <c r="C1234" t="s">
        <v>320</v>
      </c>
      <c r="D1234" t="s">
        <v>321</v>
      </c>
      <c r="E1234" t="s">
        <v>23</v>
      </c>
      <c r="F1234">
        <v>3.97</v>
      </c>
      <c r="G1234">
        <v>122806.492</v>
      </c>
      <c r="H1234">
        <v>3541354</v>
      </c>
      <c r="J1234">
        <v>122806.492</v>
      </c>
      <c r="K1234">
        <v>4</v>
      </c>
      <c r="L1234">
        <v>7.41</v>
      </c>
      <c r="M1234">
        <v>85.2</v>
      </c>
      <c r="N1234" t="s">
        <v>629</v>
      </c>
      <c r="O1234" s="116">
        <v>45238</v>
      </c>
    </row>
    <row r="1235" spans="1:15" x14ac:dyDescent="0.25">
      <c r="A1235">
        <v>200</v>
      </c>
      <c r="B1235">
        <v>200</v>
      </c>
      <c r="C1235" t="s">
        <v>322</v>
      </c>
      <c r="D1235" t="s">
        <v>323</v>
      </c>
      <c r="E1235" t="s">
        <v>23</v>
      </c>
      <c r="F1235">
        <v>3.96</v>
      </c>
      <c r="G1235">
        <v>105540.742</v>
      </c>
      <c r="H1235">
        <v>2950542</v>
      </c>
      <c r="J1235">
        <v>105540.742</v>
      </c>
      <c r="K1235">
        <v>4</v>
      </c>
      <c r="L1235">
        <v>6.37</v>
      </c>
      <c r="M1235">
        <v>59.2</v>
      </c>
      <c r="N1235" t="s">
        <v>629</v>
      </c>
      <c r="O1235" s="116">
        <v>45238</v>
      </c>
    </row>
    <row r="1236" spans="1:15" x14ac:dyDescent="0.25">
      <c r="A1236">
        <v>201</v>
      </c>
      <c r="B1236">
        <v>201</v>
      </c>
      <c r="C1236" t="s">
        <v>324</v>
      </c>
      <c r="D1236" t="s">
        <v>325</v>
      </c>
      <c r="E1236" t="s">
        <v>23</v>
      </c>
      <c r="F1236">
        <v>3.96</v>
      </c>
      <c r="G1236">
        <v>108226.414</v>
      </c>
      <c r="H1236">
        <v>2970949</v>
      </c>
      <c r="J1236">
        <v>108226.414</v>
      </c>
      <c r="K1236">
        <v>4</v>
      </c>
      <c r="L1236">
        <v>6.53</v>
      </c>
      <c r="M1236">
        <v>63.2</v>
      </c>
      <c r="N1236" t="s">
        <v>629</v>
      </c>
      <c r="O1236" s="116">
        <v>45238</v>
      </c>
    </row>
    <row r="1237" spans="1:15" x14ac:dyDescent="0.25">
      <c r="A1237">
        <v>202</v>
      </c>
      <c r="B1237">
        <v>202</v>
      </c>
      <c r="C1237" t="s">
        <v>326</v>
      </c>
      <c r="D1237" t="s">
        <v>327</v>
      </c>
      <c r="E1237" t="s">
        <v>23</v>
      </c>
      <c r="F1237">
        <v>3.96</v>
      </c>
      <c r="G1237">
        <v>98816.093999999997</v>
      </c>
      <c r="H1237">
        <v>2714665</v>
      </c>
      <c r="J1237">
        <v>98816.093999999997</v>
      </c>
      <c r="K1237">
        <v>4</v>
      </c>
      <c r="L1237">
        <v>5.96</v>
      </c>
      <c r="M1237">
        <v>49</v>
      </c>
      <c r="N1237" t="s">
        <v>629</v>
      </c>
      <c r="O1237" s="116">
        <v>45238</v>
      </c>
    </row>
    <row r="1238" spans="1:15" x14ac:dyDescent="0.25">
      <c r="A1238">
        <v>203</v>
      </c>
      <c r="B1238">
        <v>203</v>
      </c>
      <c r="C1238" t="s">
        <v>328</v>
      </c>
      <c r="D1238" t="s">
        <v>329</v>
      </c>
      <c r="E1238" t="s">
        <v>23</v>
      </c>
      <c r="F1238">
        <v>3.96</v>
      </c>
      <c r="G1238">
        <v>114010.602</v>
      </c>
      <c r="H1238">
        <v>3199621</v>
      </c>
      <c r="J1238">
        <v>114010.602</v>
      </c>
      <c r="K1238">
        <v>4</v>
      </c>
      <c r="L1238">
        <v>6.88</v>
      </c>
      <c r="M1238">
        <v>71.900000000000006</v>
      </c>
      <c r="N1238" t="s">
        <v>629</v>
      </c>
      <c r="O1238" s="116">
        <v>45238</v>
      </c>
    </row>
    <row r="1239" spans="1:15" x14ac:dyDescent="0.25">
      <c r="A1239">
        <v>204</v>
      </c>
      <c r="B1239">
        <v>204</v>
      </c>
      <c r="C1239" t="s">
        <v>330</v>
      </c>
      <c r="D1239" t="s">
        <v>331</v>
      </c>
      <c r="E1239" t="s">
        <v>23</v>
      </c>
      <c r="F1239">
        <v>3.97</v>
      </c>
      <c r="G1239">
        <v>111625.508</v>
      </c>
      <c r="H1239">
        <v>3109118</v>
      </c>
      <c r="J1239">
        <v>111625.508</v>
      </c>
      <c r="K1239">
        <v>4</v>
      </c>
      <c r="L1239">
        <v>6.73</v>
      </c>
      <c r="M1239">
        <v>68.3</v>
      </c>
      <c r="N1239" t="s">
        <v>629</v>
      </c>
      <c r="O1239" s="116">
        <v>45238</v>
      </c>
    </row>
    <row r="1240" spans="1:15" x14ac:dyDescent="0.25">
      <c r="A1240">
        <v>205</v>
      </c>
      <c r="B1240">
        <v>205</v>
      </c>
      <c r="C1240" t="s">
        <v>332</v>
      </c>
      <c r="D1240" t="s">
        <v>12</v>
      </c>
      <c r="E1240" t="s">
        <v>12</v>
      </c>
      <c r="K1240">
        <v>4</v>
      </c>
      <c r="O1240" s="116">
        <v>45238</v>
      </c>
    </row>
    <row r="1241" spans="1:15" x14ac:dyDescent="0.25">
      <c r="A1241">
        <v>206</v>
      </c>
      <c r="B1241">
        <v>206</v>
      </c>
      <c r="C1241" t="s">
        <v>333</v>
      </c>
      <c r="D1241" t="s">
        <v>334</v>
      </c>
      <c r="E1241" t="s">
        <v>23</v>
      </c>
      <c r="F1241">
        <v>3.96</v>
      </c>
      <c r="G1241">
        <v>111956.539</v>
      </c>
      <c r="H1241">
        <v>3172459</v>
      </c>
      <c r="J1241">
        <v>111956.539</v>
      </c>
      <c r="K1241">
        <v>4</v>
      </c>
      <c r="L1241">
        <v>6.75</v>
      </c>
      <c r="M1241">
        <v>68.8</v>
      </c>
      <c r="N1241" t="s">
        <v>629</v>
      </c>
      <c r="O1241" s="116">
        <v>45238</v>
      </c>
    </row>
    <row r="1242" spans="1:15" x14ac:dyDescent="0.25">
      <c r="A1242">
        <v>207</v>
      </c>
      <c r="B1242">
        <v>207</v>
      </c>
      <c r="C1242" t="s">
        <v>335</v>
      </c>
      <c r="D1242" t="s">
        <v>336</v>
      </c>
      <c r="E1242" t="s">
        <v>23</v>
      </c>
      <c r="F1242">
        <v>3.96</v>
      </c>
      <c r="G1242">
        <v>104588.81299999999</v>
      </c>
      <c r="H1242">
        <v>2995732</v>
      </c>
      <c r="J1242">
        <v>104588.81299999999</v>
      </c>
      <c r="K1242">
        <v>4</v>
      </c>
      <c r="L1242">
        <v>6.31</v>
      </c>
      <c r="M1242">
        <v>57.7</v>
      </c>
      <c r="N1242" t="s">
        <v>629</v>
      </c>
      <c r="O1242" s="116">
        <v>45238</v>
      </c>
    </row>
    <row r="1243" spans="1:15" x14ac:dyDescent="0.25">
      <c r="A1243">
        <v>208</v>
      </c>
      <c r="B1243">
        <v>208</v>
      </c>
      <c r="C1243" t="s">
        <v>337</v>
      </c>
      <c r="D1243" t="s">
        <v>338</v>
      </c>
      <c r="E1243" t="s">
        <v>23</v>
      </c>
      <c r="F1243">
        <v>3.96</v>
      </c>
      <c r="G1243">
        <v>87999.491999999998</v>
      </c>
      <c r="H1243">
        <v>2312692</v>
      </c>
      <c r="J1243">
        <v>87999.491999999998</v>
      </c>
      <c r="K1243">
        <v>4</v>
      </c>
      <c r="L1243">
        <v>5.31</v>
      </c>
      <c r="M1243">
        <v>32.700000000000003</v>
      </c>
      <c r="N1243" t="s">
        <v>629</v>
      </c>
      <c r="O1243" s="116">
        <v>45238</v>
      </c>
    </row>
    <row r="1244" spans="1:15" x14ac:dyDescent="0.25">
      <c r="A1244">
        <v>209</v>
      </c>
      <c r="B1244">
        <v>209</v>
      </c>
      <c r="C1244" t="s">
        <v>339</v>
      </c>
      <c r="D1244" t="s">
        <v>340</v>
      </c>
      <c r="E1244" t="s">
        <v>23</v>
      </c>
      <c r="F1244">
        <v>3.97</v>
      </c>
      <c r="G1244">
        <v>97360.304999999993</v>
      </c>
      <c r="H1244">
        <v>2799244</v>
      </c>
      <c r="J1244">
        <v>97360.304999999993</v>
      </c>
      <c r="K1244">
        <v>4</v>
      </c>
      <c r="L1244">
        <v>5.87</v>
      </c>
      <c r="M1244">
        <v>46.8</v>
      </c>
      <c r="N1244" t="s">
        <v>629</v>
      </c>
      <c r="O1244" s="116">
        <v>45238</v>
      </c>
    </row>
    <row r="1245" spans="1:15" x14ac:dyDescent="0.25">
      <c r="A1245">
        <v>210</v>
      </c>
      <c r="B1245">
        <v>210</v>
      </c>
      <c r="C1245" t="s">
        <v>341</v>
      </c>
      <c r="D1245" t="s">
        <v>342</v>
      </c>
      <c r="E1245" t="s">
        <v>23</v>
      </c>
      <c r="F1245">
        <v>3.96</v>
      </c>
      <c r="G1245">
        <v>84831.937999999995</v>
      </c>
      <c r="H1245">
        <v>2370620</v>
      </c>
      <c r="J1245">
        <v>84831.937999999995</v>
      </c>
      <c r="K1245">
        <v>4</v>
      </c>
      <c r="L1245">
        <v>5.12</v>
      </c>
      <c r="M1245">
        <v>27.9</v>
      </c>
      <c r="N1245" t="s">
        <v>629</v>
      </c>
      <c r="O1245" s="116">
        <v>45238</v>
      </c>
    </row>
    <row r="1246" spans="1:15" x14ac:dyDescent="0.25">
      <c r="A1246">
        <v>211</v>
      </c>
      <c r="B1246">
        <v>211</v>
      </c>
      <c r="C1246" t="s">
        <v>343</v>
      </c>
      <c r="D1246" t="s">
        <v>344</v>
      </c>
      <c r="E1246" t="s">
        <v>23</v>
      </c>
      <c r="F1246">
        <v>3.96</v>
      </c>
      <c r="G1246">
        <v>92662.233999999997</v>
      </c>
      <c r="H1246">
        <v>2609777</v>
      </c>
      <c r="J1246">
        <v>92662.233999999997</v>
      </c>
      <c r="K1246">
        <v>4</v>
      </c>
      <c r="L1246">
        <v>5.59</v>
      </c>
      <c r="M1246">
        <v>39.700000000000003</v>
      </c>
      <c r="N1246" t="s">
        <v>629</v>
      </c>
      <c r="O1246" s="116">
        <v>45238</v>
      </c>
    </row>
    <row r="1247" spans="1:15" x14ac:dyDescent="0.25">
      <c r="A1247">
        <v>212</v>
      </c>
      <c r="B1247">
        <v>212</v>
      </c>
      <c r="C1247" t="s">
        <v>345</v>
      </c>
      <c r="D1247" t="s">
        <v>12</v>
      </c>
      <c r="E1247" t="s">
        <v>12</v>
      </c>
      <c r="K1247">
        <v>4</v>
      </c>
      <c r="O1247" s="116">
        <v>45238</v>
      </c>
    </row>
    <row r="1248" spans="1:15" x14ac:dyDescent="0.25">
      <c r="A1248">
        <v>213</v>
      </c>
      <c r="B1248">
        <v>213</v>
      </c>
      <c r="C1248" t="s">
        <v>346</v>
      </c>
      <c r="D1248" t="s">
        <v>347</v>
      </c>
      <c r="E1248" t="s">
        <v>23</v>
      </c>
      <c r="F1248">
        <v>3.96</v>
      </c>
      <c r="G1248">
        <v>103418.43799999999</v>
      </c>
      <c r="H1248">
        <v>3004115</v>
      </c>
      <c r="J1248">
        <v>103418.43799999999</v>
      </c>
      <c r="K1248">
        <v>4</v>
      </c>
      <c r="L1248">
        <v>6.24</v>
      </c>
      <c r="M1248">
        <v>56</v>
      </c>
      <c r="N1248" t="s">
        <v>629</v>
      </c>
      <c r="O1248" s="116">
        <v>45238</v>
      </c>
    </row>
    <row r="1249" spans="1:15" x14ac:dyDescent="0.25">
      <c r="A1249">
        <v>214</v>
      </c>
      <c r="B1249">
        <v>214</v>
      </c>
      <c r="C1249" t="s">
        <v>348</v>
      </c>
      <c r="D1249" t="s">
        <v>349</v>
      </c>
      <c r="E1249" t="s">
        <v>23</v>
      </c>
      <c r="F1249">
        <v>3.97</v>
      </c>
      <c r="G1249">
        <v>106341.625</v>
      </c>
      <c r="H1249">
        <v>3036697</v>
      </c>
      <c r="J1249">
        <v>106341.625</v>
      </c>
      <c r="K1249">
        <v>4</v>
      </c>
      <c r="L1249">
        <v>6.42</v>
      </c>
      <c r="M1249">
        <v>60.4</v>
      </c>
      <c r="N1249" t="s">
        <v>629</v>
      </c>
      <c r="O1249" s="116">
        <v>45238</v>
      </c>
    </row>
    <row r="1250" spans="1:15" x14ac:dyDescent="0.25">
      <c r="A1250">
        <v>215</v>
      </c>
      <c r="B1250">
        <v>215</v>
      </c>
      <c r="C1250" t="s">
        <v>350</v>
      </c>
      <c r="D1250" t="s">
        <v>351</v>
      </c>
      <c r="E1250" t="s">
        <v>23</v>
      </c>
      <c r="F1250">
        <v>3.97</v>
      </c>
      <c r="G1250">
        <v>92977.766000000003</v>
      </c>
      <c r="H1250">
        <v>2623362</v>
      </c>
      <c r="J1250">
        <v>92977.766000000003</v>
      </c>
      <c r="K1250">
        <v>4</v>
      </c>
      <c r="L1250">
        <v>5.61</v>
      </c>
      <c r="M1250">
        <v>40.200000000000003</v>
      </c>
      <c r="N1250" t="s">
        <v>629</v>
      </c>
      <c r="O1250" s="116">
        <v>45238</v>
      </c>
    </row>
    <row r="1251" spans="1:15" x14ac:dyDescent="0.25">
      <c r="A1251">
        <v>216</v>
      </c>
      <c r="B1251">
        <v>216</v>
      </c>
      <c r="C1251" t="s">
        <v>352</v>
      </c>
      <c r="D1251" t="s">
        <v>353</v>
      </c>
      <c r="E1251" t="s">
        <v>23</v>
      </c>
      <c r="F1251">
        <v>3.97</v>
      </c>
      <c r="G1251">
        <v>79338.781000000003</v>
      </c>
      <c r="H1251">
        <v>2209920</v>
      </c>
      <c r="J1251">
        <v>79338.781000000003</v>
      </c>
      <c r="K1251">
        <v>4</v>
      </c>
      <c r="L1251">
        <v>4.79</v>
      </c>
      <c r="M1251">
        <v>19.7</v>
      </c>
      <c r="N1251" t="s">
        <v>629</v>
      </c>
      <c r="O1251" s="116">
        <v>45238</v>
      </c>
    </row>
    <row r="1252" spans="1:15" x14ac:dyDescent="0.25">
      <c r="A1252">
        <v>217</v>
      </c>
      <c r="B1252">
        <v>217</v>
      </c>
      <c r="C1252" t="s">
        <v>354</v>
      </c>
      <c r="D1252" t="s">
        <v>355</v>
      </c>
      <c r="E1252" t="s">
        <v>23</v>
      </c>
      <c r="F1252">
        <v>3.97</v>
      </c>
      <c r="G1252">
        <v>92511.57</v>
      </c>
      <c r="H1252">
        <v>2666977</v>
      </c>
      <c r="J1252">
        <v>92511.57</v>
      </c>
      <c r="K1252">
        <v>4</v>
      </c>
      <c r="L1252">
        <v>5.58</v>
      </c>
      <c r="M1252">
        <v>39.5</v>
      </c>
      <c r="N1252" t="s">
        <v>629</v>
      </c>
      <c r="O1252" s="116">
        <v>45238</v>
      </c>
    </row>
    <row r="1253" spans="1:15" x14ac:dyDescent="0.25">
      <c r="A1253">
        <v>218</v>
      </c>
      <c r="B1253">
        <v>218</v>
      </c>
      <c r="C1253" t="s">
        <v>356</v>
      </c>
      <c r="D1253" t="s">
        <v>357</v>
      </c>
      <c r="E1253" t="s">
        <v>23</v>
      </c>
      <c r="F1253">
        <v>3.97</v>
      </c>
      <c r="G1253">
        <v>85295.422000000006</v>
      </c>
      <c r="H1253">
        <v>2390381</v>
      </c>
      <c r="J1253">
        <v>85295.422000000006</v>
      </c>
      <c r="K1253">
        <v>4</v>
      </c>
      <c r="L1253">
        <v>5.15</v>
      </c>
      <c r="M1253">
        <v>28.6</v>
      </c>
      <c r="N1253" t="s">
        <v>629</v>
      </c>
      <c r="O1253" s="116">
        <v>45238</v>
      </c>
    </row>
    <row r="1254" spans="1:15" x14ac:dyDescent="0.25">
      <c r="A1254">
        <v>219</v>
      </c>
      <c r="B1254">
        <v>219</v>
      </c>
      <c r="C1254" t="s">
        <v>358</v>
      </c>
      <c r="D1254" t="s">
        <v>12</v>
      </c>
      <c r="E1254" t="s">
        <v>12</v>
      </c>
      <c r="K1254">
        <v>4</v>
      </c>
      <c r="O1254" s="116">
        <v>45238</v>
      </c>
    </row>
    <row r="1255" spans="1:15" x14ac:dyDescent="0.25">
      <c r="A1255">
        <v>220</v>
      </c>
      <c r="B1255">
        <v>220</v>
      </c>
      <c r="C1255" t="s">
        <v>359</v>
      </c>
      <c r="D1255" t="s">
        <v>47</v>
      </c>
      <c r="E1255" t="s">
        <v>23</v>
      </c>
      <c r="F1255">
        <v>3.96</v>
      </c>
      <c r="G1255">
        <v>59542.714999999997</v>
      </c>
      <c r="H1255">
        <v>1668513</v>
      </c>
      <c r="J1255">
        <v>59542.714999999997</v>
      </c>
      <c r="K1255">
        <v>4</v>
      </c>
      <c r="L1255">
        <v>3.59</v>
      </c>
      <c r="M1255">
        <v>-10.199999999999999</v>
      </c>
      <c r="N1255" t="s">
        <v>629</v>
      </c>
      <c r="O1255" s="116">
        <v>45238</v>
      </c>
    </row>
    <row r="1256" spans="1:15" x14ac:dyDescent="0.25">
      <c r="A1256">
        <v>221</v>
      </c>
      <c r="B1256">
        <v>221</v>
      </c>
      <c r="C1256" t="s">
        <v>360</v>
      </c>
      <c r="D1256" t="s">
        <v>12</v>
      </c>
      <c r="E1256" t="s">
        <v>12</v>
      </c>
      <c r="K1256">
        <v>4</v>
      </c>
      <c r="O1256" s="116">
        <v>45238</v>
      </c>
    </row>
    <row r="1257" spans="1:15" x14ac:dyDescent="0.25">
      <c r="A1257">
        <v>222</v>
      </c>
      <c r="B1257">
        <v>222</v>
      </c>
      <c r="C1257" t="s">
        <v>361</v>
      </c>
      <c r="D1257" t="s">
        <v>362</v>
      </c>
      <c r="E1257" t="s">
        <v>23</v>
      </c>
      <c r="F1257">
        <v>3.96</v>
      </c>
      <c r="G1257">
        <v>110140.234</v>
      </c>
      <c r="H1257">
        <v>3188337</v>
      </c>
      <c r="J1257">
        <v>110140.234</v>
      </c>
      <c r="K1257">
        <v>4</v>
      </c>
      <c r="L1257">
        <v>6.64</v>
      </c>
      <c r="M1257">
        <v>66.099999999999994</v>
      </c>
      <c r="N1257" t="s">
        <v>629</v>
      </c>
      <c r="O1257" s="116">
        <v>45238</v>
      </c>
    </row>
    <row r="1258" spans="1:15" x14ac:dyDescent="0.25">
      <c r="A1258">
        <v>223</v>
      </c>
      <c r="B1258">
        <v>223</v>
      </c>
      <c r="C1258" t="s">
        <v>363</v>
      </c>
      <c r="D1258" t="s">
        <v>364</v>
      </c>
      <c r="E1258" t="s">
        <v>23</v>
      </c>
      <c r="F1258">
        <v>3.97</v>
      </c>
      <c r="G1258">
        <v>108602.18799999999</v>
      </c>
      <c r="H1258">
        <v>3147145</v>
      </c>
      <c r="J1258">
        <v>108602.18799999999</v>
      </c>
      <c r="K1258">
        <v>4</v>
      </c>
      <c r="L1258">
        <v>6.55</v>
      </c>
      <c r="M1258">
        <v>63.8</v>
      </c>
      <c r="N1258" t="s">
        <v>629</v>
      </c>
      <c r="O1258" s="116">
        <v>45238</v>
      </c>
    </row>
    <row r="1259" spans="1:15" x14ac:dyDescent="0.25">
      <c r="A1259">
        <v>224</v>
      </c>
      <c r="B1259">
        <v>224</v>
      </c>
      <c r="C1259" t="s">
        <v>365</v>
      </c>
      <c r="D1259" t="s">
        <v>366</v>
      </c>
      <c r="E1259" t="s">
        <v>23</v>
      </c>
      <c r="F1259">
        <v>3.96</v>
      </c>
      <c r="G1259">
        <v>90797.093999999997</v>
      </c>
      <c r="H1259">
        <v>2563937</v>
      </c>
      <c r="J1259">
        <v>90797.093999999997</v>
      </c>
      <c r="K1259">
        <v>4</v>
      </c>
      <c r="L1259">
        <v>5.48</v>
      </c>
      <c r="M1259">
        <v>36.9</v>
      </c>
      <c r="N1259" t="s">
        <v>629</v>
      </c>
      <c r="O1259" s="116">
        <v>45238</v>
      </c>
    </row>
    <row r="1260" spans="1:15" x14ac:dyDescent="0.25">
      <c r="A1260">
        <v>225</v>
      </c>
      <c r="B1260">
        <v>225</v>
      </c>
      <c r="C1260" t="s">
        <v>367</v>
      </c>
      <c r="D1260" t="s">
        <v>368</v>
      </c>
      <c r="E1260" t="s">
        <v>23</v>
      </c>
      <c r="F1260">
        <v>3.97</v>
      </c>
      <c r="G1260">
        <v>111401.727</v>
      </c>
      <c r="H1260">
        <v>3155190</v>
      </c>
      <c r="J1260">
        <v>111401.727</v>
      </c>
      <c r="K1260">
        <v>4</v>
      </c>
      <c r="L1260">
        <v>6.72</v>
      </c>
      <c r="M1260">
        <v>68</v>
      </c>
      <c r="N1260" t="s">
        <v>629</v>
      </c>
      <c r="O1260" s="116">
        <v>45238</v>
      </c>
    </row>
    <row r="1261" spans="1:15" x14ac:dyDescent="0.25">
      <c r="A1261">
        <v>226</v>
      </c>
      <c r="B1261">
        <v>226</v>
      </c>
      <c r="C1261" t="s">
        <v>369</v>
      </c>
      <c r="D1261" t="s">
        <v>370</v>
      </c>
      <c r="E1261" t="s">
        <v>23</v>
      </c>
      <c r="F1261">
        <v>3.96</v>
      </c>
      <c r="G1261">
        <v>110531.492</v>
      </c>
      <c r="H1261">
        <v>3088762</v>
      </c>
      <c r="J1261">
        <v>110531.492</v>
      </c>
      <c r="K1261">
        <v>4</v>
      </c>
      <c r="L1261">
        <v>6.67</v>
      </c>
      <c r="M1261">
        <v>66.7</v>
      </c>
      <c r="N1261" t="s">
        <v>629</v>
      </c>
      <c r="O1261" s="116">
        <v>45238</v>
      </c>
    </row>
    <row r="1262" spans="1:15" x14ac:dyDescent="0.25">
      <c r="A1262">
        <v>227</v>
      </c>
      <c r="B1262">
        <v>227</v>
      </c>
      <c r="C1262" t="s">
        <v>371</v>
      </c>
      <c r="D1262" t="s">
        <v>372</v>
      </c>
      <c r="E1262" t="s">
        <v>23</v>
      </c>
      <c r="F1262">
        <v>3.97</v>
      </c>
      <c r="G1262">
        <v>112650.75</v>
      </c>
      <c r="H1262">
        <v>3159743</v>
      </c>
      <c r="J1262">
        <v>112650.75</v>
      </c>
      <c r="K1262">
        <v>4</v>
      </c>
      <c r="L1262">
        <v>6.8</v>
      </c>
      <c r="M1262">
        <v>69.900000000000006</v>
      </c>
      <c r="N1262" t="s">
        <v>629</v>
      </c>
      <c r="O1262" s="116">
        <v>45238</v>
      </c>
    </row>
    <row r="1263" spans="1:15" x14ac:dyDescent="0.25">
      <c r="A1263">
        <v>228</v>
      </c>
      <c r="B1263">
        <v>228</v>
      </c>
      <c r="C1263" t="s">
        <v>373</v>
      </c>
      <c r="D1263" t="s">
        <v>12</v>
      </c>
      <c r="E1263" t="s">
        <v>12</v>
      </c>
      <c r="F1263">
        <v>3.96</v>
      </c>
      <c r="G1263">
        <v>9.5489999999999995</v>
      </c>
      <c r="H1263">
        <v>291</v>
      </c>
      <c r="J1263">
        <v>9.5489999999999995</v>
      </c>
      <c r="K1263">
        <v>4</v>
      </c>
      <c r="L1263">
        <v>0</v>
      </c>
      <c r="M1263">
        <v>-100</v>
      </c>
      <c r="N1263" t="s">
        <v>629</v>
      </c>
      <c r="O1263" s="116">
        <v>45238</v>
      </c>
    </row>
    <row r="1264" spans="1:15" x14ac:dyDescent="0.25">
      <c r="A1264">
        <v>229</v>
      </c>
      <c r="B1264">
        <v>229</v>
      </c>
      <c r="C1264" t="s">
        <v>374</v>
      </c>
      <c r="D1264" t="s">
        <v>375</v>
      </c>
      <c r="E1264" t="s">
        <v>23</v>
      </c>
      <c r="F1264">
        <v>3.97</v>
      </c>
      <c r="G1264">
        <v>113099.43</v>
      </c>
      <c r="H1264">
        <v>3265188</v>
      </c>
      <c r="J1264">
        <v>113099.43</v>
      </c>
      <c r="K1264">
        <v>4</v>
      </c>
      <c r="L1264">
        <v>6.82</v>
      </c>
      <c r="M1264">
        <v>70.599999999999994</v>
      </c>
      <c r="N1264" t="s">
        <v>629</v>
      </c>
      <c r="O1264" s="116">
        <v>45238</v>
      </c>
    </row>
    <row r="1265" spans="1:15" x14ac:dyDescent="0.25">
      <c r="A1265">
        <v>230</v>
      </c>
      <c r="B1265">
        <v>230</v>
      </c>
      <c r="C1265" t="s">
        <v>376</v>
      </c>
      <c r="D1265" t="s">
        <v>377</v>
      </c>
      <c r="E1265" t="s">
        <v>23</v>
      </c>
      <c r="F1265">
        <v>3.96</v>
      </c>
      <c r="G1265">
        <v>91099.672000000006</v>
      </c>
      <c r="H1265">
        <v>2589675</v>
      </c>
      <c r="J1265">
        <v>91099.672000000006</v>
      </c>
      <c r="K1265">
        <v>4</v>
      </c>
      <c r="L1265">
        <v>5.5</v>
      </c>
      <c r="M1265">
        <v>37.4</v>
      </c>
      <c r="N1265" t="s">
        <v>629</v>
      </c>
      <c r="O1265" s="116">
        <v>45238</v>
      </c>
    </row>
    <row r="1266" spans="1:15" x14ac:dyDescent="0.25">
      <c r="A1266">
        <v>231</v>
      </c>
      <c r="B1266">
        <v>231</v>
      </c>
      <c r="C1266" t="s">
        <v>378</v>
      </c>
      <c r="D1266" t="s">
        <v>379</v>
      </c>
      <c r="E1266" t="s">
        <v>23</v>
      </c>
      <c r="F1266">
        <v>3.97</v>
      </c>
      <c r="G1266">
        <v>95262.483999999997</v>
      </c>
      <c r="H1266">
        <v>2696060</v>
      </c>
      <c r="J1266">
        <v>95262.483999999997</v>
      </c>
      <c r="K1266">
        <v>4</v>
      </c>
      <c r="L1266">
        <v>5.75</v>
      </c>
      <c r="M1266">
        <v>43.7</v>
      </c>
      <c r="N1266" t="s">
        <v>629</v>
      </c>
      <c r="O1266" s="116">
        <v>45238</v>
      </c>
    </row>
    <row r="1267" spans="1:15" x14ac:dyDescent="0.25">
      <c r="A1267">
        <v>232</v>
      </c>
      <c r="B1267">
        <v>232</v>
      </c>
      <c r="C1267" t="s">
        <v>380</v>
      </c>
      <c r="D1267" t="s">
        <v>381</v>
      </c>
      <c r="E1267" t="s">
        <v>23</v>
      </c>
      <c r="F1267">
        <v>3.96</v>
      </c>
      <c r="G1267">
        <v>95167.968999999997</v>
      </c>
      <c r="H1267">
        <v>2738875</v>
      </c>
      <c r="J1267">
        <v>95167.968999999997</v>
      </c>
      <c r="K1267">
        <v>4</v>
      </c>
      <c r="L1267">
        <v>5.74</v>
      </c>
      <c r="M1267">
        <v>43.5</v>
      </c>
      <c r="N1267" t="s">
        <v>629</v>
      </c>
      <c r="O1267" s="116">
        <v>45238</v>
      </c>
    </row>
    <row r="1268" spans="1:15" x14ac:dyDescent="0.25">
      <c r="A1268">
        <v>233</v>
      </c>
      <c r="B1268">
        <v>233</v>
      </c>
      <c r="C1268" t="s">
        <v>382</v>
      </c>
      <c r="D1268" t="s">
        <v>383</v>
      </c>
      <c r="E1268" t="s">
        <v>23</v>
      </c>
      <c r="F1268">
        <v>3.97</v>
      </c>
      <c r="G1268">
        <v>101755.492</v>
      </c>
      <c r="H1268">
        <v>2993356</v>
      </c>
      <c r="J1268">
        <v>101755.492</v>
      </c>
      <c r="K1268">
        <v>4</v>
      </c>
      <c r="L1268">
        <v>6.14</v>
      </c>
      <c r="M1268">
        <v>53.5</v>
      </c>
      <c r="N1268" t="s">
        <v>629</v>
      </c>
      <c r="O1268" s="116">
        <v>45238</v>
      </c>
    </row>
    <row r="1269" spans="1:15" x14ac:dyDescent="0.25">
      <c r="A1269">
        <v>234</v>
      </c>
      <c r="B1269">
        <v>234</v>
      </c>
      <c r="C1269" t="s">
        <v>384</v>
      </c>
      <c r="D1269" t="s">
        <v>385</v>
      </c>
      <c r="E1269" t="s">
        <v>23</v>
      </c>
      <c r="F1269">
        <v>3.97</v>
      </c>
      <c r="G1269">
        <v>87558.133000000002</v>
      </c>
      <c r="H1269">
        <v>2520853</v>
      </c>
      <c r="J1269">
        <v>87558.133000000002</v>
      </c>
      <c r="K1269">
        <v>4</v>
      </c>
      <c r="L1269">
        <v>5.28</v>
      </c>
      <c r="M1269">
        <v>32.1</v>
      </c>
      <c r="N1269" t="s">
        <v>629</v>
      </c>
      <c r="O1269" s="116">
        <v>45238</v>
      </c>
    </row>
    <row r="1270" spans="1:15" x14ac:dyDescent="0.25">
      <c r="A1270">
        <v>235</v>
      </c>
      <c r="B1270">
        <v>235</v>
      </c>
      <c r="C1270" t="s">
        <v>386</v>
      </c>
      <c r="D1270" t="s">
        <v>12</v>
      </c>
      <c r="E1270" t="s">
        <v>12</v>
      </c>
      <c r="F1270">
        <v>3.98</v>
      </c>
      <c r="G1270">
        <v>0.33400000000000002</v>
      </c>
      <c r="H1270">
        <v>38</v>
      </c>
      <c r="J1270">
        <v>0.33400000000000002</v>
      </c>
      <c r="K1270">
        <v>4</v>
      </c>
      <c r="L1270">
        <v>0</v>
      </c>
      <c r="M1270">
        <v>-100</v>
      </c>
      <c r="N1270" t="s">
        <v>629</v>
      </c>
      <c r="O1270" s="116">
        <v>45238</v>
      </c>
    </row>
    <row r="1271" spans="1:15" x14ac:dyDescent="0.25">
      <c r="A1271">
        <v>236</v>
      </c>
      <c r="B1271">
        <v>236</v>
      </c>
      <c r="C1271" t="s">
        <v>387</v>
      </c>
      <c r="D1271" t="s">
        <v>388</v>
      </c>
      <c r="E1271" t="s">
        <v>23</v>
      </c>
      <c r="F1271">
        <v>3.97</v>
      </c>
      <c r="G1271">
        <v>118122.609</v>
      </c>
      <c r="H1271">
        <v>3489290</v>
      </c>
      <c r="J1271">
        <v>118122.609</v>
      </c>
      <c r="K1271">
        <v>4</v>
      </c>
      <c r="L1271">
        <v>7.13</v>
      </c>
      <c r="M1271">
        <v>78.099999999999994</v>
      </c>
      <c r="N1271" t="s">
        <v>629</v>
      </c>
      <c r="O1271" s="116">
        <v>45238</v>
      </c>
    </row>
    <row r="1272" spans="1:15" x14ac:dyDescent="0.25">
      <c r="A1272">
        <v>237</v>
      </c>
      <c r="B1272">
        <v>237</v>
      </c>
      <c r="C1272" t="s">
        <v>389</v>
      </c>
      <c r="D1272" t="s">
        <v>390</v>
      </c>
      <c r="E1272" t="s">
        <v>23</v>
      </c>
      <c r="F1272">
        <v>3.97</v>
      </c>
      <c r="G1272">
        <v>102091.367</v>
      </c>
      <c r="H1272">
        <v>2883097</v>
      </c>
      <c r="J1272">
        <v>102091.367</v>
      </c>
      <c r="K1272">
        <v>4</v>
      </c>
      <c r="L1272">
        <v>6.16</v>
      </c>
      <c r="M1272">
        <v>54</v>
      </c>
      <c r="N1272" t="s">
        <v>629</v>
      </c>
      <c r="O1272" s="116">
        <v>45238</v>
      </c>
    </row>
    <row r="1273" spans="1:15" x14ac:dyDescent="0.25">
      <c r="A1273">
        <v>238</v>
      </c>
      <c r="B1273">
        <v>238</v>
      </c>
      <c r="C1273" t="s">
        <v>391</v>
      </c>
      <c r="D1273" t="s">
        <v>392</v>
      </c>
      <c r="E1273" t="s">
        <v>23</v>
      </c>
      <c r="F1273">
        <v>3.97</v>
      </c>
      <c r="G1273">
        <v>125547.516</v>
      </c>
      <c r="H1273">
        <v>3727889</v>
      </c>
      <c r="J1273">
        <v>125547.516</v>
      </c>
      <c r="K1273">
        <v>4</v>
      </c>
      <c r="L1273">
        <v>7.57</v>
      </c>
      <c r="M1273">
        <v>89.3</v>
      </c>
      <c r="N1273" t="s">
        <v>629</v>
      </c>
      <c r="O1273" s="116">
        <v>45238</v>
      </c>
    </row>
    <row r="1274" spans="1:15" x14ac:dyDescent="0.25">
      <c r="A1274">
        <v>239</v>
      </c>
      <c r="B1274">
        <v>239</v>
      </c>
      <c r="C1274" t="s">
        <v>393</v>
      </c>
      <c r="D1274" t="s">
        <v>394</v>
      </c>
      <c r="E1274" t="s">
        <v>23</v>
      </c>
      <c r="F1274">
        <v>3.97</v>
      </c>
      <c r="G1274">
        <v>96524.773000000001</v>
      </c>
      <c r="H1274">
        <v>2796460</v>
      </c>
      <c r="J1274">
        <v>96524.773000000001</v>
      </c>
      <c r="K1274">
        <v>4</v>
      </c>
      <c r="L1274">
        <v>5.82</v>
      </c>
      <c r="M1274">
        <v>45.6</v>
      </c>
      <c r="N1274" t="s">
        <v>629</v>
      </c>
      <c r="O1274" s="116">
        <v>45238</v>
      </c>
    </row>
    <row r="1275" spans="1:15" x14ac:dyDescent="0.25">
      <c r="A1275">
        <v>240</v>
      </c>
      <c r="B1275">
        <v>240</v>
      </c>
      <c r="C1275" t="s">
        <v>395</v>
      </c>
      <c r="D1275" t="s">
        <v>396</v>
      </c>
      <c r="E1275" t="s">
        <v>23</v>
      </c>
      <c r="F1275">
        <v>3.97</v>
      </c>
      <c r="G1275">
        <v>88051.554999999993</v>
      </c>
      <c r="H1275">
        <v>2541873</v>
      </c>
      <c r="J1275">
        <v>88051.554999999993</v>
      </c>
      <c r="K1275">
        <v>4</v>
      </c>
      <c r="L1275">
        <v>5.31</v>
      </c>
      <c r="M1275">
        <v>32.799999999999997</v>
      </c>
      <c r="N1275" t="s">
        <v>629</v>
      </c>
      <c r="O1275" s="116">
        <v>45238</v>
      </c>
    </row>
    <row r="1276" spans="1:15" x14ac:dyDescent="0.25">
      <c r="A1276">
        <v>241</v>
      </c>
      <c r="B1276">
        <v>241</v>
      </c>
      <c r="C1276" t="s">
        <v>397</v>
      </c>
      <c r="D1276" t="s">
        <v>398</v>
      </c>
      <c r="E1276" t="s">
        <v>23</v>
      </c>
      <c r="F1276">
        <v>3.97</v>
      </c>
      <c r="G1276">
        <v>96476.289000000004</v>
      </c>
      <c r="H1276">
        <v>2806186</v>
      </c>
      <c r="J1276">
        <v>96476.289000000004</v>
      </c>
      <c r="K1276">
        <v>4</v>
      </c>
      <c r="L1276">
        <v>5.82</v>
      </c>
      <c r="M1276">
        <v>45.5</v>
      </c>
      <c r="N1276" t="s">
        <v>629</v>
      </c>
      <c r="O1276" s="116">
        <v>45238</v>
      </c>
    </row>
    <row r="1277" spans="1:15" x14ac:dyDescent="0.25">
      <c r="A1277">
        <v>242</v>
      </c>
      <c r="B1277">
        <v>242</v>
      </c>
      <c r="C1277" t="s">
        <v>399</v>
      </c>
      <c r="D1277" t="s">
        <v>12</v>
      </c>
      <c r="E1277" t="s">
        <v>12</v>
      </c>
      <c r="K1277">
        <v>4</v>
      </c>
      <c r="O1277" s="116">
        <v>45238</v>
      </c>
    </row>
    <row r="1278" spans="1:15" x14ac:dyDescent="0.25">
      <c r="A1278">
        <v>243</v>
      </c>
      <c r="B1278">
        <v>243</v>
      </c>
      <c r="C1278" t="s">
        <v>400</v>
      </c>
      <c r="D1278" t="s">
        <v>47</v>
      </c>
      <c r="E1278" t="s">
        <v>23</v>
      </c>
      <c r="F1278">
        <v>3.97</v>
      </c>
      <c r="G1278">
        <v>53564.038999999997</v>
      </c>
      <c r="H1278">
        <v>1450588</v>
      </c>
      <c r="J1278">
        <v>53564.038999999997</v>
      </c>
      <c r="K1278">
        <v>4</v>
      </c>
      <c r="L1278">
        <v>3.23</v>
      </c>
      <c r="M1278">
        <v>-19.2</v>
      </c>
      <c r="N1278" t="s">
        <v>629</v>
      </c>
      <c r="O1278" s="116">
        <v>45238</v>
      </c>
    </row>
    <row r="1279" spans="1:15" x14ac:dyDescent="0.25">
      <c r="A1279">
        <v>244</v>
      </c>
      <c r="B1279">
        <v>244</v>
      </c>
      <c r="C1279" t="s">
        <v>401</v>
      </c>
      <c r="D1279" t="s">
        <v>12</v>
      </c>
      <c r="E1279" t="s">
        <v>12</v>
      </c>
      <c r="F1279">
        <v>3.96</v>
      </c>
      <c r="G1279">
        <v>1.2</v>
      </c>
      <c r="H1279">
        <v>64</v>
      </c>
      <c r="J1279">
        <v>1.2</v>
      </c>
      <c r="K1279">
        <v>4</v>
      </c>
      <c r="L1279">
        <v>0</v>
      </c>
      <c r="M1279">
        <v>-100</v>
      </c>
      <c r="N1279" t="s">
        <v>629</v>
      </c>
      <c r="O1279" s="116">
        <v>45238</v>
      </c>
    </row>
    <row r="1280" spans="1:15" x14ac:dyDescent="0.25">
      <c r="A1280">
        <v>245</v>
      </c>
      <c r="B1280">
        <v>245</v>
      </c>
      <c r="C1280" t="s">
        <v>402</v>
      </c>
      <c r="D1280" t="s">
        <v>403</v>
      </c>
      <c r="E1280" t="s">
        <v>23</v>
      </c>
      <c r="F1280">
        <v>3.97</v>
      </c>
      <c r="G1280">
        <v>120083.727</v>
      </c>
      <c r="H1280">
        <v>3464551</v>
      </c>
      <c r="J1280">
        <v>120083.727</v>
      </c>
      <c r="K1280">
        <v>4</v>
      </c>
      <c r="L1280">
        <v>7.24</v>
      </c>
      <c r="M1280">
        <v>81.099999999999994</v>
      </c>
      <c r="N1280" t="s">
        <v>629</v>
      </c>
      <c r="O1280" s="116">
        <v>45238</v>
      </c>
    </row>
    <row r="1281" spans="1:15" x14ac:dyDescent="0.25">
      <c r="A1281">
        <v>246</v>
      </c>
      <c r="B1281">
        <v>246</v>
      </c>
      <c r="C1281" t="s">
        <v>404</v>
      </c>
      <c r="D1281" t="s">
        <v>405</v>
      </c>
      <c r="E1281" t="s">
        <v>23</v>
      </c>
      <c r="F1281">
        <v>3.97</v>
      </c>
      <c r="G1281">
        <v>120913.375</v>
      </c>
      <c r="H1281">
        <v>3529813</v>
      </c>
      <c r="J1281">
        <v>120913.375</v>
      </c>
      <c r="K1281">
        <v>4</v>
      </c>
      <c r="L1281">
        <v>7.29</v>
      </c>
      <c r="M1281">
        <v>82.4</v>
      </c>
      <c r="N1281" t="s">
        <v>629</v>
      </c>
      <c r="O1281" s="116">
        <v>45238</v>
      </c>
    </row>
    <row r="1282" spans="1:15" x14ac:dyDescent="0.25">
      <c r="A1282">
        <v>247</v>
      </c>
      <c r="B1282">
        <v>247</v>
      </c>
      <c r="C1282" t="s">
        <v>406</v>
      </c>
      <c r="D1282" t="s">
        <v>407</v>
      </c>
      <c r="E1282" t="s">
        <v>23</v>
      </c>
      <c r="F1282">
        <v>3.97</v>
      </c>
      <c r="G1282">
        <v>120947.359</v>
      </c>
      <c r="H1282">
        <v>3381191</v>
      </c>
      <c r="J1282">
        <v>120947.359</v>
      </c>
      <c r="K1282">
        <v>4</v>
      </c>
      <c r="L1282">
        <v>7.3</v>
      </c>
      <c r="M1282">
        <v>82.4</v>
      </c>
      <c r="N1282" t="s">
        <v>629</v>
      </c>
      <c r="O1282" s="116">
        <v>45238</v>
      </c>
    </row>
    <row r="1283" spans="1:15" x14ac:dyDescent="0.25">
      <c r="A1283">
        <v>248</v>
      </c>
      <c r="B1283">
        <v>248</v>
      </c>
      <c r="C1283" t="s">
        <v>408</v>
      </c>
      <c r="D1283" t="s">
        <v>409</v>
      </c>
      <c r="E1283" t="s">
        <v>23</v>
      </c>
      <c r="F1283">
        <v>3.97</v>
      </c>
      <c r="G1283">
        <v>98304.648000000001</v>
      </c>
      <c r="H1283">
        <v>2728535</v>
      </c>
      <c r="J1283">
        <v>98304.648000000001</v>
      </c>
      <c r="K1283">
        <v>4</v>
      </c>
      <c r="L1283">
        <v>5.93</v>
      </c>
      <c r="M1283">
        <v>48.3</v>
      </c>
      <c r="N1283" t="s">
        <v>629</v>
      </c>
      <c r="O1283" s="116">
        <v>45238</v>
      </c>
    </row>
    <row r="1284" spans="1:15" x14ac:dyDescent="0.25">
      <c r="A1284">
        <v>249</v>
      </c>
      <c r="B1284">
        <v>249</v>
      </c>
      <c r="C1284" t="s">
        <v>410</v>
      </c>
      <c r="D1284" t="s">
        <v>411</v>
      </c>
      <c r="E1284" t="s">
        <v>23</v>
      </c>
      <c r="F1284">
        <v>3.97</v>
      </c>
      <c r="G1284">
        <v>108873.719</v>
      </c>
      <c r="H1284">
        <v>3186634</v>
      </c>
      <c r="J1284">
        <v>108873.719</v>
      </c>
      <c r="K1284">
        <v>4</v>
      </c>
      <c r="L1284">
        <v>6.57</v>
      </c>
      <c r="M1284">
        <v>64.2</v>
      </c>
      <c r="N1284" t="s">
        <v>629</v>
      </c>
      <c r="O1284" s="116">
        <v>45238</v>
      </c>
    </row>
    <row r="1285" spans="1:15" x14ac:dyDescent="0.25">
      <c r="A1285">
        <v>250</v>
      </c>
      <c r="B1285">
        <v>250</v>
      </c>
      <c r="C1285" t="s">
        <v>412</v>
      </c>
      <c r="D1285" t="s">
        <v>413</v>
      </c>
      <c r="E1285" t="s">
        <v>23</v>
      </c>
      <c r="F1285">
        <v>3.97</v>
      </c>
      <c r="G1285">
        <v>104880.836</v>
      </c>
      <c r="H1285">
        <v>3105835</v>
      </c>
      <c r="J1285">
        <v>104880.836</v>
      </c>
      <c r="K1285">
        <v>4</v>
      </c>
      <c r="L1285">
        <v>6.33</v>
      </c>
      <c r="M1285">
        <v>58.2</v>
      </c>
      <c r="N1285" t="s">
        <v>629</v>
      </c>
      <c r="O1285" s="116">
        <v>45238</v>
      </c>
    </row>
    <row r="1286" spans="1:15" x14ac:dyDescent="0.25">
      <c r="A1286">
        <v>251</v>
      </c>
      <c r="B1286">
        <v>251</v>
      </c>
      <c r="C1286" t="s">
        <v>414</v>
      </c>
      <c r="D1286" t="s">
        <v>12</v>
      </c>
      <c r="E1286" t="s">
        <v>12</v>
      </c>
      <c r="F1286">
        <v>3.96</v>
      </c>
      <c r="G1286">
        <v>12.938000000000001</v>
      </c>
      <c r="H1286">
        <v>311</v>
      </c>
      <c r="J1286">
        <v>12.938000000000001</v>
      </c>
      <c r="K1286">
        <v>4</v>
      </c>
      <c r="L1286">
        <v>0</v>
      </c>
      <c r="M1286">
        <v>-100</v>
      </c>
      <c r="N1286" t="s">
        <v>629</v>
      </c>
      <c r="O1286" s="116">
        <v>45238</v>
      </c>
    </row>
    <row r="1287" spans="1:15" x14ac:dyDescent="0.25">
      <c r="A1287">
        <v>252</v>
      </c>
      <c r="B1287">
        <v>252</v>
      </c>
      <c r="C1287" t="s">
        <v>415</v>
      </c>
      <c r="D1287" t="s">
        <v>12</v>
      </c>
      <c r="E1287" t="s">
        <v>12</v>
      </c>
      <c r="K1287">
        <v>4</v>
      </c>
      <c r="O1287" s="116">
        <v>45238</v>
      </c>
    </row>
    <row r="1288" spans="1:15" x14ac:dyDescent="0.25">
      <c r="A1288">
        <v>253</v>
      </c>
      <c r="B1288">
        <v>253</v>
      </c>
      <c r="C1288" t="s">
        <v>416</v>
      </c>
      <c r="D1288" t="s">
        <v>12</v>
      </c>
      <c r="E1288" t="s">
        <v>12</v>
      </c>
      <c r="K1288">
        <v>4</v>
      </c>
      <c r="O1288" s="116">
        <v>45238</v>
      </c>
    </row>
    <row r="1290" spans="1:15" x14ac:dyDescent="0.25">
      <c r="A1290" t="s">
        <v>636</v>
      </c>
    </row>
    <row r="1292" spans="1:15" x14ac:dyDescent="0.25">
      <c r="B1292" t="s">
        <v>626</v>
      </c>
      <c r="C1292" t="s">
        <v>0</v>
      </c>
      <c r="D1292" t="s">
        <v>1</v>
      </c>
      <c r="E1292" t="s">
        <v>2</v>
      </c>
      <c r="F1292" t="s">
        <v>3</v>
      </c>
      <c r="G1292" t="s">
        <v>4</v>
      </c>
      <c r="H1292" t="s">
        <v>5</v>
      </c>
      <c r="I1292" t="s">
        <v>6</v>
      </c>
      <c r="J1292" t="s">
        <v>7</v>
      </c>
      <c r="K1292" t="s">
        <v>8</v>
      </c>
      <c r="L1292" t="s">
        <v>9</v>
      </c>
      <c r="M1292" t="s">
        <v>10</v>
      </c>
      <c r="N1292" t="s">
        <v>627</v>
      </c>
      <c r="O1292" t="s">
        <v>628</v>
      </c>
    </row>
    <row r="1293" spans="1:15" x14ac:dyDescent="0.25">
      <c r="A1293">
        <v>1</v>
      </c>
      <c r="B1293">
        <v>1</v>
      </c>
      <c r="C1293" t="s">
        <v>11</v>
      </c>
      <c r="D1293" t="s">
        <v>12</v>
      </c>
      <c r="E1293" t="s">
        <v>12</v>
      </c>
      <c r="I1293">
        <v>2.6850000000000001</v>
      </c>
      <c r="O1293" s="116">
        <v>45236</v>
      </c>
    </row>
    <row r="1294" spans="1:15" x14ac:dyDescent="0.25">
      <c r="A1294">
        <v>2</v>
      </c>
      <c r="B1294">
        <v>2</v>
      </c>
      <c r="C1294" t="s">
        <v>13</v>
      </c>
      <c r="D1294" t="s">
        <v>12</v>
      </c>
      <c r="E1294" t="s">
        <v>12</v>
      </c>
      <c r="F1294">
        <v>4.0599999999999996</v>
      </c>
      <c r="G1294">
        <v>1.228</v>
      </c>
      <c r="H1294">
        <v>71</v>
      </c>
      <c r="I1294">
        <v>3.5339999999999998</v>
      </c>
      <c r="J1294">
        <v>1.39</v>
      </c>
      <c r="L1294">
        <v>7.33</v>
      </c>
      <c r="N1294" t="s">
        <v>629</v>
      </c>
      <c r="O1294" s="116">
        <v>45236</v>
      </c>
    </row>
    <row r="1295" spans="1:15" x14ac:dyDescent="0.25">
      <c r="A1295">
        <v>3</v>
      </c>
      <c r="B1295">
        <v>3</v>
      </c>
      <c r="C1295" t="s">
        <v>14</v>
      </c>
      <c r="D1295" t="s">
        <v>12</v>
      </c>
      <c r="E1295" t="s">
        <v>12</v>
      </c>
      <c r="F1295">
        <v>4.04</v>
      </c>
      <c r="G1295">
        <v>4.5739999999999998</v>
      </c>
      <c r="H1295">
        <v>189</v>
      </c>
      <c r="N1295" t="s">
        <v>629</v>
      </c>
      <c r="O1295" s="116">
        <v>45236</v>
      </c>
    </row>
    <row r="1296" spans="1:15" x14ac:dyDescent="0.25">
      <c r="A1296">
        <v>4</v>
      </c>
      <c r="B1296">
        <v>4</v>
      </c>
      <c r="C1296" t="s">
        <v>15</v>
      </c>
      <c r="D1296" t="s">
        <v>16</v>
      </c>
      <c r="E1296" t="s">
        <v>12</v>
      </c>
      <c r="F1296">
        <v>4.08</v>
      </c>
      <c r="G1296">
        <v>1.5940000000000001</v>
      </c>
      <c r="H1296">
        <v>79</v>
      </c>
      <c r="I1296">
        <v>0.86</v>
      </c>
      <c r="J1296">
        <v>7.4139999999999997</v>
      </c>
      <c r="L1296">
        <v>43.47</v>
      </c>
      <c r="N1296" t="s">
        <v>629</v>
      </c>
      <c r="O1296" s="116">
        <v>45236</v>
      </c>
    </row>
    <row r="1297" spans="1:15" x14ac:dyDescent="0.25">
      <c r="A1297">
        <v>5</v>
      </c>
      <c r="B1297">
        <v>5</v>
      </c>
      <c r="C1297" t="s">
        <v>17</v>
      </c>
      <c r="D1297" t="s">
        <v>18</v>
      </c>
      <c r="E1297" t="s">
        <v>12</v>
      </c>
      <c r="F1297">
        <v>4.0599999999999996</v>
      </c>
      <c r="G1297">
        <v>0.32600000000000001</v>
      </c>
      <c r="H1297">
        <v>19</v>
      </c>
      <c r="I1297">
        <v>0.57199999999999995</v>
      </c>
      <c r="J1297">
        <v>2.2799999999999998</v>
      </c>
      <c r="L1297">
        <v>12.67</v>
      </c>
      <c r="N1297" t="s">
        <v>629</v>
      </c>
      <c r="O1297" s="116">
        <v>45236</v>
      </c>
    </row>
    <row r="1298" spans="1:15" x14ac:dyDescent="0.25">
      <c r="A1298">
        <v>6</v>
      </c>
      <c r="B1298">
        <v>6</v>
      </c>
      <c r="C1298" t="s">
        <v>19</v>
      </c>
      <c r="D1298" t="s">
        <v>12</v>
      </c>
      <c r="E1298" t="s">
        <v>12</v>
      </c>
      <c r="I1298">
        <v>0.47299999999999998</v>
      </c>
      <c r="O1298" s="116">
        <v>45236</v>
      </c>
    </row>
    <row r="1299" spans="1:15" x14ac:dyDescent="0.25">
      <c r="A1299">
        <v>7</v>
      </c>
      <c r="B1299">
        <v>7</v>
      </c>
      <c r="C1299" t="s">
        <v>20</v>
      </c>
      <c r="D1299" t="s">
        <v>12</v>
      </c>
      <c r="E1299" t="s">
        <v>12</v>
      </c>
      <c r="F1299">
        <v>4.05</v>
      </c>
      <c r="G1299">
        <v>0.79600000000000004</v>
      </c>
      <c r="H1299">
        <v>47</v>
      </c>
      <c r="I1299">
        <v>1.4790000000000001</v>
      </c>
      <c r="J1299">
        <v>2.153</v>
      </c>
      <c r="L1299">
        <v>11.91</v>
      </c>
      <c r="N1299" t="s">
        <v>629</v>
      </c>
      <c r="O1299" s="116">
        <v>45236</v>
      </c>
    </row>
    <row r="1300" spans="1:15" x14ac:dyDescent="0.25">
      <c r="A1300">
        <v>8</v>
      </c>
      <c r="B1300">
        <v>8</v>
      </c>
      <c r="C1300" t="s">
        <v>21</v>
      </c>
      <c r="D1300" t="s">
        <v>22</v>
      </c>
      <c r="E1300" t="s">
        <v>23</v>
      </c>
      <c r="F1300">
        <v>4.05</v>
      </c>
      <c r="G1300">
        <v>72.710999999999999</v>
      </c>
      <c r="H1300">
        <v>2860</v>
      </c>
      <c r="I1300">
        <v>1404.893</v>
      </c>
      <c r="J1300">
        <v>0.20699999999999999</v>
      </c>
      <c r="K1300">
        <v>0.17499999999999999</v>
      </c>
      <c r="L1300">
        <v>0.23</v>
      </c>
      <c r="M1300">
        <v>33.9</v>
      </c>
      <c r="N1300" t="s">
        <v>629</v>
      </c>
      <c r="O1300" s="116">
        <v>45236</v>
      </c>
    </row>
    <row r="1301" spans="1:15" x14ac:dyDescent="0.25">
      <c r="A1301">
        <v>9</v>
      </c>
      <c r="B1301">
        <v>9</v>
      </c>
      <c r="C1301" t="s">
        <v>24</v>
      </c>
      <c r="D1301" t="s">
        <v>25</v>
      </c>
      <c r="E1301" t="s">
        <v>23</v>
      </c>
      <c r="F1301">
        <v>4.05</v>
      </c>
      <c r="G1301">
        <v>68.343000000000004</v>
      </c>
      <c r="H1301">
        <v>2531</v>
      </c>
      <c r="I1301">
        <v>1292.7460000000001</v>
      </c>
      <c r="J1301">
        <v>0.21099999999999999</v>
      </c>
      <c r="K1301">
        <v>0.28100000000000003</v>
      </c>
      <c r="L1301">
        <v>0.26</v>
      </c>
      <c r="M1301">
        <v>-7.2</v>
      </c>
      <c r="N1301" t="s">
        <v>629</v>
      </c>
      <c r="O1301" s="116">
        <v>45236</v>
      </c>
    </row>
    <row r="1302" spans="1:15" x14ac:dyDescent="0.25">
      <c r="A1302">
        <v>10</v>
      </c>
      <c r="B1302">
        <v>10</v>
      </c>
      <c r="C1302" t="s">
        <v>26</v>
      </c>
      <c r="D1302" t="s">
        <v>27</v>
      </c>
      <c r="E1302" t="s">
        <v>23</v>
      </c>
      <c r="F1302">
        <v>4.05</v>
      </c>
      <c r="G1302">
        <v>57.947000000000003</v>
      </c>
      <c r="H1302">
        <v>2438</v>
      </c>
      <c r="I1302">
        <v>1261.171</v>
      </c>
      <c r="J1302">
        <v>0.184</v>
      </c>
      <c r="K1302">
        <v>0.44400000000000001</v>
      </c>
      <c r="L1302">
        <v>0.09</v>
      </c>
      <c r="M1302">
        <v>-78.599999999999994</v>
      </c>
      <c r="N1302" t="s">
        <v>629</v>
      </c>
      <c r="O1302" s="116">
        <v>45236</v>
      </c>
    </row>
    <row r="1303" spans="1:15" x14ac:dyDescent="0.25">
      <c r="A1303">
        <v>11</v>
      </c>
      <c r="B1303">
        <v>11</v>
      </c>
      <c r="C1303" t="s">
        <v>28</v>
      </c>
      <c r="D1303" t="s">
        <v>29</v>
      </c>
      <c r="E1303" t="s">
        <v>23</v>
      </c>
      <c r="F1303">
        <v>4.05</v>
      </c>
      <c r="G1303">
        <v>158.02600000000001</v>
      </c>
      <c r="H1303">
        <v>5515</v>
      </c>
      <c r="I1303">
        <v>1380.42</v>
      </c>
      <c r="J1303">
        <v>0.45800000000000002</v>
      </c>
      <c r="K1303">
        <v>0.71299999999999997</v>
      </c>
      <c r="L1303">
        <v>1.74</v>
      </c>
      <c r="M1303">
        <v>144.1</v>
      </c>
      <c r="N1303" t="s">
        <v>629</v>
      </c>
      <c r="O1303" s="116">
        <v>45236</v>
      </c>
    </row>
    <row r="1304" spans="1:15" x14ac:dyDescent="0.25">
      <c r="A1304">
        <v>12</v>
      </c>
      <c r="B1304">
        <v>12</v>
      </c>
      <c r="C1304" t="s">
        <v>30</v>
      </c>
      <c r="D1304" t="s">
        <v>31</v>
      </c>
      <c r="E1304" t="s">
        <v>23</v>
      </c>
      <c r="F1304">
        <v>4.05</v>
      </c>
      <c r="G1304">
        <v>145.233</v>
      </c>
      <c r="H1304">
        <v>5514</v>
      </c>
      <c r="I1304">
        <v>1318.556</v>
      </c>
      <c r="J1304">
        <v>0.441</v>
      </c>
      <c r="K1304">
        <v>1.1379999999999999</v>
      </c>
      <c r="L1304">
        <v>1.64</v>
      </c>
      <c r="M1304">
        <v>43.8</v>
      </c>
      <c r="N1304" t="s">
        <v>629</v>
      </c>
      <c r="O1304" s="116">
        <v>45236</v>
      </c>
    </row>
    <row r="1305" spans="1:15" x14ac:dyDescent="0.25">
      <c r="A1305">
        <v>13</v>
      </c>
      <c r="B1305">
        <v>13</v>
      </c>
      <c r="C1305" t="s">
        <v>32</v>
      </c>
      <c r="D1305" t="s">
        <v>33</v>
      </c>
      <c r="E1305" t="s">
        <v>34</v>
      </c>
      <c r="F1305">
        <v>4.05</v>
      </c>
      <c r="G1305">
        <v>183.98500000000001</v>
      </c>
      <c r="H1305">
        <v>6873</v>
      </c>
      <c r="I1305">
        <v>1285.3579999999999</v>
      </c>
      <c r="J1305">
        <v>0.57299999999999995</v>
      </c>
      <c r="K1305">
        <v>1.825</v>
      </c>
      <c r="L1305">
        <v>2.4300000000000002</v>
      </c>
      <c r="M1305">
        <v>33</v>
      </c>
      <c r="N1305" t="s">
        <v>629</v>
      </c>
      <c r="O1305" s="116">
        <v>45236</v>
      </c>
    </row>
    <row r="1306" spans="1:15" x14ac:dyDescent="0.25">
      <c r="A1306">
        <v>14</v>
      </c>
      <c r="B1306">
        <v>14</v>
      </c>
      <c r="C1306" t="s">
        <v>35</v>
      </c>
      <c r="D1306" t="s">
        <v>12</v>
      </c>
      <c r="E1306" t="s">
        <v>12</v>
      </c>
      <c r="F1306">
        <v>4.0599999999999996</v>
      </c>
      <c r="G1306">
        <v>0.20699999999999999</v>
      </c>
      <c r="H1306">
        <v>12</v>
      </c>
      <c r="I1306">
        <v>0.151</v>
      </c>
      <c r="J1306">
        <v>5.4829999999999997</v>
      </c>
      <c r="L1306">
        <v>31.89</v>
      </c>
      <c r="N1306" t="s">
        <v>629</v>
      </c>
      <c r="O1306" s="116">
        <v>45236</v>
      </c>
    </row>
    <row r="1307" spans="1:15" x14ac:dyDescent="0.25">
      <c r="A1307">
        <v>15</v>
      </c>
      <c r="B1307">
        <v>15</v>
      </c>
      <c r="C1307" t="s">
        <v>36</v>
      </c>
      <c r="D1307" t="s">
        <v>37</v>
      </c>
      <c r="E1307" t="s">
        <v>34</v>
      </c>
      <c r="F1307">
        <v>4.05</v>
      </c>
      <c r="G1307">
        <v>221.34800000000001</v>
      </c>
      <c r="H1307">
        <v>8806</v>
      </c>
      <c r="I1307">
        <v>1359.29</v>
      </c>
      <c r="J1307">
        <v>0.65100000000000002</v>
      </c>
      <c r="K1307">
        <v>2.919</v>
      </c>
      <c r="L1307">
        <v>2.9</v>
      </c>
      <c r="M1307">
        <v>-0.6</v>
      </c>
      <c r="N1307" t="s">
        <v>629</v>
      </c>
      <c r="O1307" s="116">
        <v>45236</v>
      </c>
    </row>
    <row r="1308" spans="1:15" x14ac:dyDescent="0.25">
      <c r="A1308">
        <v>16</v>
      </c>
      <c r="B1308">
        <v>16</v>
      </c>
      <c r="C1308" t="s">
        <v>38</v>
      </c>
      <c r="D1308" t="s">
        <v>39</v>
      </c>
      <c r="E1308" t="s">
        <v>34</v>
      </c>
      <c r="F1308">
        <v>4.05</v>
      </c>
      <c r="G1308">
        <v>362.11500000000001</v>
      </c>
      <c r="H1308">
        <v>14411</v>
      </c>
      <c r="I1308">
        <v>1397.3610000000001</v>
      </c>
      <c r="J1308">
        <v>1.0369999999999999</v>
      </c>
      <c r="K1308">
        <v>4.6689999999999996</v>
      </c>
      <c r="L1308">
        <v>5.21</v>
      </c>
      <c r="M1308">
        <v>11.6</v>
      </c>
      <c r="N1308" t="s">
        <v>629</v>
      </c>
      <c r="O1308" s="116">
        <v>45236</v>
      </c>
    </row>
    <row r="1309" spans="1:15" x14ac:dyDescent="0.25">
      <c r="A1309">
        <v>17</v>
      </c>
      <c r="B1309">
        <v>17</v>
      </c>
      <c r="C1309" t="s">
        <v>40</v>
      </c>
      <c r="D1309" t="s">
        <v>41</v>
      </c>
      <c r="E1309" t="s">
        <v>34</v>
      </c>
      <c r="F1309">
        <v>4.05</v>
      </c>
      <c r="G1309">
        <v>517.63</v>
      </c>
      <c r="H1309">
        <v>19667</v>
      </c>
      <c r="I1309">
        <v>1364.509</v>
      </c>
      <c r="J1309">
        <v>1.5169999999999999</v>
      </c>
      <c r="K1309">
        <v>7.45</v>
      </c>
      <c r="L1309">
        <v>8.1</v>
      </c>
      <c r="M1309">
        <v>8.6999999999999993</v>
      </c>
      <c r="N1309" t="s">
        <v>629</v>
      </c>
      <c r="O1309" s="116">
        <v>45236</v>
      </c>
    </row>
    <row r="1310" spans="1:15" x14ac:dyDescent="0.25">
      <c r="A1310">
        <v>18</v>
      </c>
      <c r="B1310">
        <v>18</v>
      </c>
      <c r="C1310" t="s">
        <v>42</v>
      </c>
      <c r="D1310" t="s">
        <v>43</v>
      </c>
      <c r="E1310" t="s">
        <v>34</v>
      </c>
      <c r="F1310">
        <v>4.05</v>
      </c>
      <c r="G1310">
        <v>764.35</v>
      </c>
      <c r="H1310">
        <v>28612</v>
      </c>
      <c r="I1310">
        <v>1367.2049999999999</v>
      </c>
      <c r="J1310">
        <v>2.2360000000000002</v>
      </c>
      <c r="K1310">
        <v>11.875</v>
      </c>
      <c r="L1310">
        <v>12.41</v>
      </c>
      <c r="M1310">
        <v>4.5</v>
      </c>
      <c r="N1310" t="s">
        <v>629</v>
      </c>
      <c r="O1310" s="116">
        <v>45236</v>
      </c>
    </row>
    <row r="1311" spans="1:15" x14ac:dyDescent="0.25">
      <c r="A1311">
        <v>19</v>
      </c>
      <c r="B1311">
        <v>19</v>
      </c>
      <c r="C1311" t="s">
        <v>44</v>
      </c>
      <c r="D1311" t="s">
        <v>45</v>
      </c>
      <c r="E1311" t="s">
        <v>34</v>
      </c>
      <c r="F1311">
        <v>4.05</v>
      </c>
      <c r="G1311">
        <v>1354.45</v>
      </c>
      <c r="H1311">
        <v>51659</v>
      </c>
      <c r="I1311">
        <v>1491.731</v>
      </c>
      <c r="J1311">
        <v>3.6320000000000001</v>
      </c>
      <c r="K1311">
        <v>19.125</v>
      </c>
      <c r="L1311">
        <v>20.78</v>
      </c>
      <c r="M1311">
        <v>8.6999999999999993</v>
      </c>
      <c r="N1311" t="s">
        <v>629</v>
      </c>
      <c r="O1311" s="116">
        <v>45236</v>
      </c>
    </row>
    <row r="1312" spans="1:15" x14ac:dyDescent="0.25">
      <c r="A1312">
        <v>20</v>
      </c>
      <c r="B1312">
        <v>20</v>
      </c>
      <c r="C1312" t="s">
        <v>46</v>
      </c>
      <c r="D1312" t="s">
        <v>47</v>
      </c>
      <c r="E1312" t="s">
        <v>34</v>
      </c>
      <c r="F1312">
        <v>4.05</v>
      </c>
      <c r="G1312">
        <v>2082.7489999999998</v>
      </c>
      <c r="H1312">
        <v>78265</v>
      </c>
      <c r="I1312">
        <v>1313.037</v>
      </c>
      <c r="J1312">
        <v>6.3449999999999998</v>
      </c>
      <c r="K1312">
        <v>30.5</v>
      </c>
      <c r="L1312">
        <v>37.06</v>
      </c>
      <c r="M1312">
        <v>21.5</v>
      </c>
      <c r="N1312" t="s">
        <v>629</v>
      </c>
      <c r="O1312" s="116">
        <v>45236</v>
      </c>
    </row>
    <row r="1313" spans="1:15" x14ac:dyDescent="0.25">
      <c r="A1313">
        <v>21</v>
      </c>
      <c r="B1313">
        <v>21</v>
      </c>
      <c r="C1313" t="s">
        <v>48</v>
      </c>
      <c r="D1313" t="s">
        <v>12</v>
      </c>
      <c r="E1313" t="s">
        <v>12</v>
      </c>
      <c r="I1313">
        <v>3.1419999999999999</v>
      </c>
      <c r="O1313" s="116">
        <v>45236</v>
      </c>
    </row>
    <row r="1314" spans="1:15" x14ac:dyDescent="0.25">
      <c r="A1314">
        <v>22</v>
      </c>
      <c r="B1314">
        <v>22</v>
      </c>
      <c r="C1314" t="s">
        <v>49</v>
      </c>
      <c r="D1314" t="s">
        <v>50</v>
      </c>
      <c r="E1314" t="s">
        <v>34</v>
      </c>
      <c r="F1314">
        <v>4.05</v>
      </c>
      <c r="G1314">
        <v>2907.99</v>
      </c>
      <c r="H1314">
        <v>115954</v>
      </c>
      <c r="I1314">
        <v>1391.2429999999999</v>
      </c>
      <c r="J1314">
        <v>8.3610000000000007</v>
      </c>
      <c r="K1314">
        <v>48.75</v>
      </c>
      <c r="L1314">
        <v>49.15</v>
      </c>
      <c r="M1314">
        <v>0.8</v>
      </c>
      <c r="N1314" t="s">
        <v>629</v>
      </c>
      <c r="O1314" s="116">
        <v>45236</v>
      </c>
    </row>
    <row r="1315" spans="1:15" x14ac:dyDescent="0.25">
      <c r="A1315">
        <v>23</v>
      </c>
      <c r="B1315">
        <v>23</v>
      </c>
      <c r="C1315" t="s">
        <v>51</v>
      </c>
      <c r="D1315" t="s">
        <v>52</v>
      </c>
      <c r="E1315" t="s">
        <v>34</v>
      </c>
      <c r="F1315">
        <v>4.05</v>
      </c>
      <c r="G1315">
        <v>4992.3770000000004</v>
      </c>
      <c r="H1315">
        <v>192789</v>
      </c>
      <c r="I1315">
        <v>1497.7349999999999</v>
      </c>
      <c r="J1315">
        <v>13.333</v>
      </c>
      <c r="K1315">
        <v>78.125</v>
      </c>
      <c r="L1315">
        <v>78.98</v>
      </c>
      <c r="M1315">
        <v>1.1000000000000001</v>
      </c>
      <c r="N1315" t="s">
        <v>629</v>
      </c>
      <c r="O1315" s="116">
        <v>45236</v>
      </c>
    </row>
    <row r="1316" spans="1:15" x14ac:dyDescent="0.25">
      <c r="A1316">
        <v>24</v>
      </c>
      <c r="B1316">
        <v>24</v>
      </c>
      <c r="C1316" t="s">
        <v>53</v>
      </c>
      <c r="D1316" t="s">
        <v>54</v>
      </c>
      <c r="E1316" t="s">
        <v>34</v>
      </c>
      <c r="F1316">
        <v>4.05</v>
      </c>
      <c r="G1316">
        <v>7282.9610000000002</v>
      </c>
      <c r="H1316">
        <v>267543</v>
      </c>
      <c r="I1316">
        <v>1422.0989999999999</v>
      </c>
      <c r="J1316">
        <v>20.484999999999999</v>
      </c>
      <c r="K1316">
        <v>125</v>
      </c>
      <c r="L1316">
        <v>121.89</v>
      </c>
      <c r="M1316">
        <v>-2.5</v>
      </c>
      <c r="N1316" t="s">
        <v>629</v>
      </c>
      <c r="O1316" s="116">
        <v>45236</v>
      </c>
    </row>
    <row r="1317" spans="1:15" x14ac:dyDescent="0.25">
      <c r="A1317">
        <v>25</v>
      </c>
      <c r="B1317">
        <v>25</v>
      </c>
      <c r="C1317" t="s">
        <v>55</v>
      </c>
      <c r="D1317" t="s">
        <v>56</v>
      </c>
      <c r="E1317" t="s">
        <v>23</v>
      </c>
      <c r="F1317">
        <v>4.05</v>
      </c>
      <c r="G1317">
        <v>11365.859</v>
      </c>
      <c r="H1317">
        <v>404654</v>
      </c>
      <c r="I1317">
        <v>1729.2449999999999</v>
      </c>
      <c r="J1317">
        <v>26.291</v>
      </c>
      <c r="K1317">
        <v>200</v>
      </c>
      <c r="L1317">
        <v>156.72</v>
      </c>
      <c r="M1317">
        <v>-21.6</v>
      </c>
      <c r="N1317" t="s">
        <v>629</v>
      </c>
      <c r="O1317" s="116">
        <v>45236</v>
      </c>
    </row>
    <row r="1318" spans="1:15" x14ac:dyDescent="0.25">
      <c r="A1318">
        <v>26</v>
      </c>
      <c r="B1318">
        <v>26</v>
      </c>
      <c r="C1318" t="s">
        <v>57</v>
      </c>
      <c r="D1318" t="s">
        <v>58</v>
      </c>
      <c r="E1318" t="s">
        <v>23</v>
      </c>
      <c r="F1318">
        <v>4.05</v>
      </c>
      <c r="G1318">
        <v>18668.201000000001</v>
      </c>
      <c r="H1318">
        <v>676678</v>
      </c>
      <c r="I1318">
        <v>1482.366</v>
      </c>
      <c r="J1318">
        <v>50.374000000000002</v>
      </c>
      <c r="K1318">
        <v>325.625</v>
      </c>
      <c r="L1318">
        <v>301.20999999999998</v>
      </c>
      <c r="M1318">
        <v>-7.5</v>
      </c>
      <c r="N1318" t="s">
        <v>629</v>
      </c>
      <c r="O1318" s="116">
        <v>45236</v>
      </c>
    </row>
    <row r="1319" spans="1:15" x14ac:dyDescent="0.25">
      <c r="A1319">
        <v>27</v>
      </c>
      <c r="B1319">
        <v>27</v>
      </c>
      <c r="C1319" t="s">
        <v>59</v>
      </c>
      <c r="D1319" t="s">
        <v>16</v>
      </c>
      <c r="E1319" t="s">
        <v>12</v>
      </c>
      <c r="I1319">
        <v>0.59799999999999998</v>
      </c>
      <c r="O1319" s="116">
        <v>45236</v>
      </c>
    </row>
    <row r="1320" spans="1:15" x14ac:dyDescent="0.25">
      <c r="A1320">
        <v>28</v>
      </c>
      <c r="B1320">
        <v>28</v>
      </c>
      <c r="C1320" t="s">
        <v>60</v>
      </c>
      <c r="D1320" t="s">
        <v>18</v>
      </c>
      <c r="E1320" t="s">
        <v>12</v>
      </c>
      <c r="F1320">
        <v>4.08</v>
      </c>
      <c r="G1320">
        <v>0.433</v>
      </c>
      <c r="H1320">
        <v>25</v>
      </c>
      <c r="N1320" t="s">
        <v>629</v>
      </c>
      <c r="O1320" s="116">
        <v>45236</v>
      </c>
    </row>
    <row r="1321" spans="1:15" x14ac:dyDescent="0.25">
      <c r="A1321">
        <v>29</v>
      </c>
      <c r="B1321">
        <v>29</v>
      </c>
      <c r="C1321" t="s">
        <v>61</v>
      </c>
      <c r="D1321" t="s">
        <v>29</v>
      </c>
      <c r="E1321" t="s">
        <v>23</v>
      </c>
      <c r="F1321">
        <v>4.05</v>
      </c>
      <c r="G1321">
        <v>143.369</v>
      </c>
      <c r="H1321">
        <v>5623</v>
      </c>
      <c r="I1321">
        <v>1378.086</v>
      </c>
      <c r="J1321">
        <v>0.41599999999999998</v>
      </c>
      <c r="K1321">
        <v>0.71299999999999997</v>
      </c>
      <c r="L1321">
        <v>1.49</v>
      </c>
      <c r="M1321">
        <v>109</v>
      </c>
      <c r="N1321" t="s">
        <v>629</v>
      </c>
      <c r="O1321" s="116">
        <v>45236</v>
      </c>
    </row>
    <row r="1322" spans="1:15" x14ac:dyDescent="0.25">
      <c r="A1322">
        <v>30</v>
      </c>
      <c r="B1322">
        <v>30</v>
      </c>
      <c r="C1322" t="s">
        <v>62</v>
      </c>
      <c r="D1322" t="s">
        <v>31</v>
      </c>
      <c r="E1322" t="s">
        <v>23</v>
      </c>
      <c r="F1322">
        <v>4.05</v>
      </c>
      <c r="G1322">
        <v>121.842</v>
      </c>
      <c r="H1322">
        <v>4186</v>
      </c>
      <c r="I1322">
        <v>1331.6389999999999</v>
      </c>
      <c r="J1322">
        <v>0.36599999999999999</v>
      </c>
      <c r="K1322">
        <v>1.1379999999999999</v>
      </c>
      <c r="L1322">
        <v>1.19</v>
      </c>
      <c r="M1322">
        <v>4.4000000000000004</v>
      </c>
      <c r="N1322" t="s">
        <v>629</v>
      </c>
      <c r="O1322" s="116">
        <v>45236</v>
      </c>
    </row>
    <row r="1323" spans="1:15" x14ac:dyDescent="0.25">
      <c r="A1323">
        <v>31</v>
      </c>
      <c r="B1323">
        <v>31</v>
      </c>
      <c r="C1323" t="s">
        <v>63</v>
      </c>
      <c r="D1323" t="s">
        <v>33</v>
      </c>
      <c r="E1323" t="s">
        <v>34</v>
      </c>
      <c r="F1323">
        <v>4.05</v>
      </c>
      <c r="G1323">
        <v>134.60900000000001</v>
      </c>
      <c r="H1323">
        <v>4719</v>
      </c>
      <c r="I1323">
        <v>1266.854</v>
      </c>
      <c r="J1323">
        <v>0.42499999999999999</v>
      </c>
      <c r="K1323">
        <v>1.825</v>
      </c>
      <c r="L1323">
        <v>1.54</v>
      </c>
      <c r="M1323">
        <v>-15.5</v>
      </c>
      <c r="N1323" t="s">
        <v>629</v>
      </c>
      <c r="O1323" s="116">
        <v>45236</v>
      </c>
    </row>
    <row r="1324" spans="1:15" x14ac:dyDescent="0.25">
      <c r="A1324">
        <v>32</v>
      </c>
      <c r="B1324">
        <v>32</v>
      </c>
      <c r="C1324" t="s">
        <v>64</v>
      </c>
      <c r="D1324" t="s">
        <v>12</v>
      </c>
      <c r="E1324" t="s">
        <v>12</v>
      </c>
      <c r="I1324">
        <v>0.372</v>
      </c>
      <c r="O1324" s="116">
        <v>45236</v>
      </c>
    </row>
    <row r="1325" spans="1:15" x14ac:dyDescent="0.25">
      <c r="A1325">
        <v>33</v>
      </c>
      <c r="B1325">
        <v>33</v>
      </c>
      <c r="C1325" t="s">
        <v>65</v>
      </c>
      <c r="D1325" t="s">
        <v>29</v>
      </c>
      <c r="E1325" t="s">
        <v>23</v>
      </c>
      <c r="F1325">
        <v>4.05</v>
      </c>
      <c r="G1325">
        <v>150.41900000000001</v>
      </c>
      <c r="H1325">
        <v>6273</v>
      </c>
      <c r="I1325">
        <v>1402.8330000000001</v>
      </c>
      <c r="J1325">
        <v>0.42899999999999999</v>
      </c>
      <c r="K1325">
        <v>0.71299999999999997</v>
      </c>
      <c r="L1325">
        <v>1.57</v>
      </c>
      <c r="M1325">
        <v>119.7</v>
      </c>
      <c r="N1325" t="s">
        <v>629</v>
      </c>
      <c r="O1325" s="116">
        <v>45236</v>
      </c>
    </row>
    <row r="1326" spans="1:15" x14ac:dyDescent="0.25">
      <c r="A1326">
        <v>34</v>
      </c>
      <c r="B1326">
        <v>34</v>
      </c>
      <c r="C1326" t="s">
        <v>66</v>
      </c>
      <c r="D1326" t="s">
        <v>31</v>
      </c>
      <c r="E1326" t="s">
        <v>23</v>
      </c>
      <c r="F1326">
        <v>4.05</v>
      </c>
      <c r="G1326">
        <v>113.35899999999999</v>
      </c>
      <c r="H1326">
        <v>4706</v>
      </c>
      <c r="I1326">
        <v>1393.114</v>
      </c>
      <c r="J1326">
        <v>0.32500000000000001</v>
      </c>
      <c r="K1326">
        <v>1.1379999999999999</v>
      </c>
      <c r="L1326">
        <v>0.94</v>
      </c>
      <c r="M1326">
        <v>-16.899999999999999</v>
      </c>
      <c r="N1326" t="s">
        <v>629</v>
      </c>
      <c r="O1326" s="116">
        <v>45236</v>
      </c>
    </row>
    <row r="1327" spans="1:15" x14ac:dyDescent="0.25">
      <c r="A1327">
        <v>35</v>
      </c>
      <c r="B1327">
        <v>35</v>
      </c>
      <c r="C1327" t="s">
        <v>67</v>
      </c>
      <c r="D1327" t="s">
        <v>33</v>
      </c>
      <c r="E1327" t="s">
        <v>34</v>
      </c>
      <c r="F1327">
        <v>4.05</v>
      </c>
      <c r="G1327">
        <v>139.41399999999999</v>
      </c>
      <c r="H1327">
        <v>5172</v>
      </c>
      <c r="I1327">
        <v>1260.4269999999999</v>
      </c>
      <c r="J1327">
        <v>0.442</v>
      </c>
      <c r="K1327">
        <v>1.825</v>
      </c>
      <c r="L1327">
        <v>1.65</v>
      </c>
      <c r="M1327">
        <v>-9.8000000000000007</v>
      </c>
      <c r="N1327" t="s">
        <v>629</v>
      </c>
      <c r="O1327" s="116">
        <v>45236</v>
      </c>
    </row>
    <row r="1328" spans="1:15" x14ac:dyDescent="0.25">
      <c r="A1328">
        <v>36</v>
      </c>
      <c r="B1328">
        <v>36</v>
      </c>
      <c r="C1328" t="s">
        <v>68</v>
      </c>
      <c r="D1328" t="s">
        <v>12</v>
      </c>
      <c r="E1328" t="s">
        <v>12</v>
      </c>
      <c r="F1328">
        <v>4.0599999999999996</v>
      </c>
      <c r="G1328">
        <v>1.4370000000000001</v>
      </c>
      <c r="H1328">
        <v>84</v>
      </c>
      <c r="I1328">
        <v>0.32600000000000001</v>
      </c>
      <c r="J1328">
        <v>17.632000000000001</v>
      </c>
      <c r="L1328">
        <v>104.77</v>
      </c>
      <c r="N1328" t="s">
        <v>629</v>
      </c>
      <c r="O1328" s="116">
        <v>45236</v>
      </c>
    </row>
    <row r="1329" spans="1:15" x14ac:dyDescent="0.25">
      <c r="A1329">
        <v>37</v>
      </c>
      <c r="B1329">
        <v>37</v>
      </c>
      <c r="C1329" t="s">
        <v>69</v>
      </c>
      <c r="D1329" t="s">
        <v>29</v>
      </c>
      <c r="E1329" t="s">
        <v>23</v>
      </c>
      <c r="F1329">
        <v>4.05</v>
      </c>
      <c r="G1329">
        <v>144.65799999999999</v>
      </c>
      <c r="H1329">
        <v>5667</v>
      </c>
      <c r="I1329">
        <v>1405.047</v>
      </c>
      <c r="J1329">
        <v>0.41199999999999998</v>
      </c>
      <c r="K1329">
        <v>0.71299999999999997</v>
      </c>
      <c r="L1329">
        <v>1.46</v>
      </c>
      <c r="M1329">
        <v>105.3</v>
      </c>
      <c r="N1329" t="s">
        <v>629</v>
      </c>
      <c r="O1329" s="116">
        <v>45236</v>
      </c>
    </row>
    <row r="1330" spans="1:15" x14ac:dyDescent="0.25">
      <c r="A1330">
        <v>38</v>
      </c>
      <c r="B1330">
        <v>38</v>
      </c>
      <c r="C1330" t="s">
        <v>70</v>
      </c>
      <c r="D1330" t="s">
        <v>31</v>
      </c>
      <c r="E1330" t="s">
        <v>23</v>
      </c>
      <c r="F1330">
        <v>4.05</v>
      </c>
      <c r="G1330">
        <v>129.74100000000001</v>
      </c>
      <c r="H1330">
        <v>5334</v>
      </c>
      <c r="I1330">
        <v>1291.9639999999999</v>
      </c>
      <c r="J1330">
        <v>0.40200000000000002</v>
      </c>
      <c r="K1330">
        <v>1.1379999999999999</v>
      </c>
      <c r="L1330">
        <v>1.4</v>
      </c>
      <c r="M1330">
        <v>23.3</v>
      </c>
      <c r="N1330" t="s">
        <v>629</v>
      </c>
      <c r="O1330" s="116">
        <v>45236</v>
      </c>
    </row>
    <row r="1331" spans="1:15" x14ac:dyDescent="0.25">
      <c r="A1331">
        <v>39</v>
      </c>
      <c r="B1331">
        <v>39</v>
      </c>
      <c r="C1331" t="s">
        <v>71</v>
      </c>
      <c r="D1331" t="s">
        <v>33</v>
      </c>
      <c r="E1331" t="s">
        <v>34</v>
      </c>
      <c r="F1331">
        <v>4.05</v>
      </c>
      <c r="G1331">
        <v>140.10900000000001</v>
      </c>
      <c r="H1331">
        <v>4945</v>
      </c>
      <c r="I1331">
        <v>1310.875</v>
      </c>
      <c r="J1331">
        <v>0.42799999999999999</v>
      </c>
      <c r="K1331">
        <v>1.825</v>
      </c>
      <c r="L1331">
        <v>1.56</v>
      </c>
      <c r="M1331">
        <v>-14.7</v>
      </c>
      <c r="N1331" t="s">
        <v>629</v>
      </c>
      <c r="O1331" s="116">
        <v>45236</v>
      </c>
    </row>
    <row r="1332" spans="1:15" x14ac:dyDescent="0.25">
      <c r="A1332">
        <v>40</v>
      </c>
      <c r="B1332">
        <v>40</v>
      </c>
      <c r="C1332" t="s">
        <v>72</v>
      </c>
      <c r="D1332" t="s">
        <v>12</v>
      </c>
      <c r="E1332" t="s">
        <v>12</v>
      </c>
      <c r="F1332">
        <v>4.05</v>
      </c>
      <c r="G1332">
        <v>0.85399999999999998</v>
      </c>
      <c r="H1332">
        <v>50</v>
      </c>
      <c r="N1332" t="s">
        <v>629</v>
      </c>
      <c r="O1332" s="116">
        <v>45236</v>
      </c>
    </row>
    <row r="1333" spans="1:15" x14ac:dyDescent="0.25">
      <c r="A1333">
        <v>41</v>
      </c>
      <c r="B1333">
        <v>41</v>
      </c>
      <c r="C1333" t="s">
        <v>73</v>
      </c>
      <c r="D1333" t="s">
        <v>74</v>
      </c>
      <c r="E1333" t="s">
        <v>75</v>
      </c>
      <c r="F1333">
        <v>4.05</v>
      </c>
      <c r="G1333">
        <v>83.106999999999999</v>
      </c>
      <c r="H1333">
        <v>3237</v>
      </c>
      <c r="I1333">
        <v>1704.962</v>
      </c>
      <c r="J1333">
        <v>0.19500000000000001</v>
      </c>
      <c r="K1333">
        <v>0.625</v>
      </c>
      <c r="L1333">
        <v>0.16</v>
      </c>
      <c r="M1333">
        <v>-74.099999999999994</v>
      </c>
      <c r="N1333" t="s">
        <v>629</v>
      </c>
      <c r="O1333" s="116">
        <v>45236</v>
      </c>
    </row>
    <row r="1334" spans="1:15" x14ac:dyDescent="0.25">
      <c r="A1334">
        <v>42</v>
      </c>
      <c r="B1334">
        <v>42</v>
      </c>
      <c r="C1334" t="s">
        <v>76</v>
      </c>
      <c r="D1334" t="s">
        <v>77</v>
      </c>
      <c r="E1334" t="s">
        <v>75</v>
      </c>
      <c r="F1334">
        <v>4.05</v>
      </c>
      <c r="G1334">
        <v>231.524</v>
      </c>
      <c r="H1334">
        <v>9385</v>
      </c>
      <c r="I1334">
        <v>1697.607</v>
      </c>
      <c r="J1334">
        <v>0.54600000000000004</v>
      </c>
      <c r="K1334">
        <v>2.5059999999999998</v>
      </c>
      <c r="L1334">
        <v>2.27</v>
      </c>
      <c r="M1334">
        <v>-9.6</v>
      </c>
      <c r="N1334" t="s">
        <v>629</v>
      </c>
      <c r="O1334" s="116">
        <v>45236</v>
      </c>
    </row>
    <row r="1335" spans="1:15" x14ac:dyDescent="0.25">
      <c r="A1335">
        <v>43</v>
      </c>
      <c r="B1335">
        <v>43</v>
      </c>
      <c r="C1335" t="s">
        <v>78</v>
      </c>
      <c r="D1335" t="s">
        <v>79</v>
      </c>
      <c r="E1335" t="s">
        <v>75</v>
      </c>
      <c r="F1335">
        <v>4.05</v>
      </c>
      <c r="G1335">
        <v>564.02099999999996</v>
      </c>
      <c r="H1335">
        <v>21717</v>
      </c>
      <c r="I1335">
        <v>1749.3389999999999</v>
      </c>
      <c r="J1335">
        <v>1.29</v>
      </c>
      <c r="K1335">
        <v>6.2690000000000001</v>
      </c>
      <c r="L1335">
        <v>6.73</v>
      </c>
      <c r="M1335">
        <v>7.4</v>
      </c>
      <c r="N1335" t="s">
        <v>629</v>
      </c>
      <c r="O1335" s="116">
        <v>45236</v>
      </c>
    </row>
    <row r="1336" spans="1:15" x14ac:dyDescent="0.25">
      <c r="A1336">
        <v>44</v>
      </c>
      <c r="B1336">
        <v>44</v>
      </c>
      <c r="C1336" t="s">
        <v>80</v>
      </c>
      <c r="D1336" t="s">
        <v>81</v>
      </c>
      <c r="E1336" t="s">
        <v>75</v>
      </c>
      <c r="F1336">
        <v>4.05</v>
      </c>
      <c r="G1336">
        <v>1745.07</v>
      </c>
      <c r="H1336">
        <v>65258</v>
      </c>
      <c r="I1336">
        <v>1516.8689999999999</v>
      </c>
      <c r="J1336">
        <v>4.6020000000000003</v>
      </c>
      <c r="K1336">
        <v>25</v>
      </c>
      <c r="L1336">
        <v>26.6</v>
      </c>
      <c r="M1336">
        <v>6.4</v>
      </c>
      <c r="N1336" t="s">
        <v>629</v>
      </c>
      <c r="O1336" s="116">
        <v>45236</v>
      </c>
    </row>
    <row r="1337" spans="1:15" x14ac:dyDescent="0.25">
      <c r="A1337">
        <v>45</v>
      </c>
      <c r="B1337">
        <v>45</v>
      </c>
      <c r="C1337" t="s">
        <v>82</v>
      </c>
      <c r="D1337" t="s">
        <v>16</v>
      </c>
      <c r="E1337" t="s">
        <v>12</v>
      </c>
      <c r="I1337">
        <v>0.27800000000000002</v>
      </c>
      <c r="O1337" s="116">
        <v>45236</v>
      </c>
    </row>
    <row r="1338" spans="1:15" x14ac:dyDescent="0.25">
      <c r="A1338">
        <v>46</v>
      </c>
      <c r="B1338">
        <v>46</v>
      </c>
      <c r="C1338" t="s">
        <v>83</v>
      </c>
      <c r="D1338" t="s">
        <v>18</v>
      </c>
      <c r="E1338" t="s">
        <v>12</v>
      </c>
      <c r="F1338">
        <v>4.0199999999999996</v>
      </c>
      <c r="G1338">
        <v>0.155</v>
      </c>
      <c r="H1338">
        <v>15</v>
      </c>
      <c r="I1338">
        <v>8.6999999999999994E-2</v>
      </c>
      <c r="J1338">
        <v>7.1260000000000003</v>
      </c>
      <c r="L1338">
        <v>41.75</v>
      </c>
      <c r="N1338" t="s">
        <v>629</v>
      </c>
      <c r="O1338" s="116">
        <v>45236</v>
      </c>
    </row>
    <row r="1339" spans="1:15" x14ac:dyDescent="0.25">
      <c r="A1339">
        <v>47</v>
      </c>
      <c r="B1339">
        <v>47</v>
      </c>
      <c r="C1339" t="s">
        <v>84</v>
      </c>
      <c r="D1339" t="s">
        <v>22</v>
      </c>
      <c r="E1339" t="s">
        <v>23</v>
      </c>
      <c r="F1339">
        <v>4.05</v>
      </c>
      <c r="G1339">
        <v>62.805</v>
      </c>
      <c r="H1339">
        <v>2424</v>
      </c>
      <c r="I1339">
        <v>1396.3610000000001</v>
      </c>
      <c r="J1339">
        <v>0.18</v>
      </c>
      <c r="K1339">
        <v>0.17499999999999999</v>
      </c>
      <c r="L1339">
        <v>7.0000000000000007E-2</v>
      </c>
      <c r="M1339">
        <v>-59.1</v>
      </c>
      <c r="N1339" t="s">
        <v>629</v>
      </c>
      <c r="O1339" s="116">
        <v>45236</v>
      </c>
    </row>
    <row r="1340" spans="1:15" x14ac:dyDescent="0.25">
      <c r="A1340">
        <v>48</v>
      </c>
      <c r="B1340">
        <v>48</v>
      </c>
      <c r="C1340" t="s">
        <v>85</v>
      </c>
      <c r="D1340" t="s">
        <v>25</v>
      </c>
      <c r="E1340" t="s">
        <v>23</v>
      </c>
      <c r="F1340">
        <v>4.05</v>
      </c>
      <c r="G1340">
        <v>45.841999999999999</v>
      </c>
      <c r="H1340">
        <v>1834</v>
      </c>
      <c r="I1340">
        <v>1232.0840000000001</v>
      </c>
      <c r="J1340">
        <v>0.14899999999999999</v>
      </c>
      <c r="K1340">
        <v>0.28100000000000003</v>
      </c>
      <c r="N1340" t="s">
        <v>630</v>
      </c>
      <c r="O1340" s="116">
        <v>45236</v>
      </c>
    </row>
    <row r="1341" spans="1:15" x14ac:dyDescent="0.25">
      <c r="A1341">
        <v>49</v>
      </c>
      <c r="B1341">
        <v>49</v>
      </c>
      <c r="C1341" t="s">
        <v>86</v>
      </c>
      <c r="D1341" t="s">
        <v>27</v>
      </c>
      <c r="E1341" t="s">
        <v>23</v>
      </c>
      <c r="F1341">
        <v>4.05</v>
      </c>
      <c r="G1341">
        <v>50.07</v>
      </c>
      <c r="H1341">
        <v>2160</v>
      </c>
      <c r="I1341">
        <v>1101.421</v>
      </c>
      <c r="J1341">
        <v>0.182</v>
      </c>
      <c r="K1341">
        <v>0.44400000000000001</v>
      </c>
      <c r="L1341">
        <v>0.08</v>
      </c>
      <c r="M1341">
        <v>-81.3</v>
      </c>
      <c r="N1341" t="s">
        <v>629</v>
      </c>
      <c r="O1341" s="116">
        <v>45236</v>
      </c>
    </row>
    <row r="1342" spans="1:15" x14ac:dyDescent="0.25">
      <c r="A1342">
        <v>50</v>
      </c>
      <c r="B1342">
        <v>50</v>
      </c>
      <c r="C1342" t="s">
        <v>87</v>
      </c>
      <c r="D1342" t="s">
        <v>29</v>
      </c>
      <c r="E1342" t="s">
        <v>23</v>
      </c>
      <c r="F1342">
        <v>4.05</v>
      </c>
      <c r="G1342">
        <v>147.41999999999999</v>
      </c>
      <c r="H1342">
        <v>5938</v>
      </c>
      <c r="I1342">
        <v>1415.325</v>
      </c>
      <c r="J1342">
        <v>0.41699999999999998</v>
      </c>
      <c r="K1342">
        <v>0.71299999999999997</v>
      </c>
      <c r="L1342">
        <v>1.49</v>
      </c>
      <c r="M1342">
        <v>109.4</v>
      </c>
      <c r="N1342" t="s">
        <v>629</v>
      </c>
      <c r="O1342" s="116">
        <v>45236</v>
      </c>
    </row>
    <row r="1343" spans="1:15" x14ac:dyDescent="0.25">
      <c r="A1343">
        <v>51</v>
      </c>
      <c r="B1343">
        <v>51</v>
      </c>
      <c r="C1343" t="s">
        <v>88</v>
      </c>
      <c r="D1343" t="s">
        <v>31</v>
      </c>
      <c r="E1343" t="s">
        <v>23</v>
      </c>
      <c r="F1343">
        <v>4.05</v>
      </c>
      <c r="G1343">
        <v>123.64100000000001</v>
      </c>
      <c r="H1343">
        <v>5052</v>
      </c>
      <c r="I1343">
        <v>1218</v>
      </c>
      <c r="J1343">
        <v>0.40600000000000003</v>
      </c>
      <c r="K1343">
        <v>1.1379999999999999</v>
      </c>
      <c r="L1343">
        <v>1.43</v>
      </c>
      <c r="M1343">
        <v>25.6</v>
      </c>
      <c r="N1343" t="s">
        <v>629</v>
      </c>
      <c r="O1343" s="116">
        <v>45236</v>
      </c>
    </row>
    <row r="1344" spans="1:15" x14ac:dyDescent="0.25">
      <c r="A1344">
        <v>52</v>
      </c>
      <c r="B1344">
        <v>52</v>
      </c>
      <c r="C1344" t="s">
        <v>89</v>
      </c>
      <c r="D1344" t="s">
        <v>33</v>
      </c>
      <c r="E1344" t="s">
        <v>34</v>
      </c>
      <c r="F1344">
        <v>4.05</v>
      </c>
      <c r="G1344">
        <v>146.81200000000001</v>
      </c>
      <c r="H1344">
        <v>5980</v>
      </c>
      <c r="I1344">
        <v>1179.8589999999999</v>
      </c>
      <c r="J1344">
        <v>0.498</v>
      </c>
      <c r="K1344">
        <v>1.825</v>
      </c>
      <c r="L1344">
        <v>1.98</v>
      </c>
      <c r="M1344">
        <v>8.4</v>
      </c>
      <c r="N1344" t="s">
        <v>629</v>
      </c>
      <c r="O1344" s="116">
        <v>45236</v>
      </c>
    </row>
    <row r="1345" spans="1:15" x14ac:dyDescent="0.25">
      <c r="A1345">
        <v>53</v>
      </c>
      <c r="B1345">
        <v>53</v>
      </c>
      <c r="C1345" t="s">
        <v>90</v>
      </c>
      <c r="D1345" t="s">
        <v>12</v>
      </c>
      <c r="E1345" t="s">
        <v>12</v>
      </c>
      <c r="I1345">
        <v>0.376</v>
      </c>
      <c r="O1345" s="116">
        <v>45236</v>
      </c>
    </row>
    <row r="1346" spans="1:15" x14ac:dyDescent="0.25">
      <c r="A1346">
        <v>54</v>
      </c>
      <c r="B1346">
        <v>54</v>
      </c>
      <c r="C1346" t="s">
        <v>91</v>
      </c>
      <c r="D1346" t="s">
        <v>37</v>
      </c>
      <c r="E1346" t="s">
        <v>34</v>
      </c>
      <c r="F1346">
        <v>4.05</v>
      </c>
      <c r="G1346">
        <v>193.381</v>
      </c>
      <c r="H1346">
        <v>7888</v>
      </c>
      <c r="I1346">
        <v>1307.154</v>
      </c>
      <c r="J1346">
        <v>0.59199999999999997</v>
      </c>
      <c r="K1346">
        <v>2.919</v>
      </c>
      <c r="L1346">
        <v>2.54</v>
      </c>
      <c r="M1346">
        <v>-12.9</v>
      </c>
      <c r="N1346" t="s">
        <v>629</v>
      </c>
      <c r="O1346" s="116">
        <v>45236</v>
      </c>
    </row>
    <row r="1347" spans="1:15" x14ac:dyDescent="0.25">
      <c r="A1347">
        <v>55</v>
      </c>
      <c r="B1347">
        <v>55</v>
      </c>
      <c r="C1347" t="s">
        <v>92</v>
      </c>
      <c r="D1347" t="s">
        <v>39</v>
      </c>
      <c r="E1347" t="s">
        <v>34</v>
      </c>
      <c r="F1347">
        <v>4.05</v>
      </c>
      <c r="G1347">
        <v>279.90699999999998</v>
      </c>
      <c r="H1347">
        <v>10543</v>
      </c>
      <c r="I1347">
        <v>1383.1210000000001</v>
      </c>
      <c r="J1347">
        <v>0.80900000000000005</v>
      </c>
      <c r="K1347">
        <v>4.6689999999999996</v>
      </c>
      <c r="L1347">
        <v>3.85</v>
      </c>
      <c r="M1347">
        <v>-17.600000000000001</v>
      </c>
      <c r="N1347" t="s">
        <v>629</v>
      </c>
      <c r="O1347" s="116">
        <v>45236</v>
      </c>
    </row>
    <row r="1348" spans="1:15" x14ac:dyDescent="0.25">
      <c r="A1348">
        <v>56</v>
      </c>
      <c r="B1348">
        <v>56</v>
      </c>
      <c r="C1348" t="s">
        <v>93</v>
      </c>
      <c r="D1348" t="s">
        <v>41</v>
      </c>
      <c r="E1348" t="s">
        <v>34</v>
      </c>
      <c r="F1348">
        <v>4.05</v>
      </c>
      <c r="G1348">
        <v>502.93299999999999</v>
      </c>
      <c r="H1348">
        <v>19943</v>
      </c>
      <c r="I1348">
        <v>1332.81</v>
      </c>
      <c r="J1348">
        <v>1.5089999999999999</v>
      </c>
      <c r="K1348">
        <v>7.45</v>
      </c>
      <c r="L1348">
        <v>8.0500000000000007</v>
      </c>
      <c r="M1348">
        <v>8</v>
      </c>
      <c r="N1348" t="s">
        <v>629</v>
      </c>
      <c r="O1348" s="116">
        <v>45236</v>
      </c>
    </row>
    <row r="1349" spans="1:15" x14ac:dyDescent="0.25">
      <c r="A1349">
        <v>57</v>
      </c>
      <c r="B1349">
        <v>57</v>
      </c>
      <c r="C1349" t="s">
        <v>94</v>
      </c>
      <c r="D1349" t="s">
        <v>43</v>
      </c>
      <c r="E1349" t="s">
        <v>34</v>
      </c>
      <c r="F1349">
        <v>4.05</v>
      </c>
      <c r="G1349">
        <v>682.92399999999998</v>
      </c>
      <c r="H1349">
        <v>25853</v>
      </c>
      <c r="I1349">
        <v>1340.69</v>
      </c>
      <c r="J1349">
        <v>2.0379999999999998</v>
      </c>
      <c r="K1349">
        <v>11.875</v>
      </c>
      <c r="L1349">
        <v>11.22</v>
      </c>
      <c r="M1349">
        <v>-5.5</v>
      </c>
      <c r="N1349" t="s">
        <v>629</v>
      </c>
      <c r="O1349" s="116">
        <v>45236</v>
      </c>
    </row>
    <row r="1350" spans="1:15" x14ac:dyDescent="0.25">
      <c r="A1350">
        <v>58</v>
      </c>
      <c r="B1350">
        <v>58</v>
      </c>
      <c r="C1350" t="s">
        <v>95</v>
      </c>
      <c r="D1350" t="s">
        <v>45</v>
      </c>
      <c r="E1350" t="s">
        <v>34</v>
      </c>
      <c r="F1350">
        <v>4.05</v>
      </c>
      <c r="G1350">
        <v>1244.492</v>
      </c>
      <c r="H1350">
        <v>46411</v>
      </c>
      <c r="I1350">
        <v>1394.5920000000001</v>
      </c>
      <c r="J1350">
        <v>3.569</v>
      </c>
      <c r="K1350">
        <v>19.125</v>
      </c>
      <c r="L1350">
        <v>20.41</v>
      </c>
      <c r="M1350">
        <v>6.7</v>
      </c>
      <c r="N1350" t="s">
        <v>629</v>
      </c>
      <c r="O1350" s="116">
        <v>45236</v>
      </c>
    </row>
    <row r="1351" spans="1:15" x14ac:dyDescent="0.25">
      <c r="A1351">
        <v>59</v>
      </c>
      <c r="B1351">
        <v>59</v>
      </c>
      <c r="C1351" t="s">
        <v>96</v>
      </c>
      <c r="D1351" t="s">
        <v>47</v>
      </c>
      <c r="E1351" t="s">
        <v>34</v>
      </c>
      <c r="F1351">
        <v>4.05</v>
      </c>
      <c r="G1351">
        <v>2029.7249999999999</v>
      </c>
      <c r="H1351">
        <v>77604</v>
      </c>
      <c r="I1351">
        <v>1381.883</v>
      </c>
      <c r="J1351">
        <v>5.875</v>
      </c>
      <c r="K1351">
        <v>30.5</v>
      </c>
      <c r="L1351">
        <v>34.24</v>
      </c>
      <c r="M1351">
        <v>12.3</v>
      </c>
      <c r="N1351" t="s">
        <v>629</v>
      </c>
      <c r="O1351" s="116">
        <v>45236</v>
      </c>
    </row>
    <row r="1352" spans="1:15" x14ac:dyDescent="0.25">
      <c r="A1352">
        <v>60</v>
      </c>
      <c r="B1352">
        <v>60</v>
      </c>
      <c r="C1352" t="s">
        <v>97</v>
      </c>
      <c r="D1352" t="s">
        <v>12</v>
      </c>
      <c r="E1352" t="s">
        <v>12</v>
      </c>
      <c r="I1352">
        <v>0.214</v>
      </c>
      <c r="O1352" s="116">
        <v>45236</v>
      </c>
    </row>
    <row r="1353" spans="1:15" x14ac:dyDescent="0.25">
      <c r="A1353">
        <v>61</v>
      </c>
      <c r="B1353">
        <v>61</v>
      </c>
      <c r="C1353" t="s">
        <v>98</v>
      </c>
      <c r="D1353" t="s">
        <v>50</v>
      </c>
      <c r="E1353" t="s">
        <v>34</v>
      </c>
      <c r="F1353">
        <v>4.05</v>
      </c>
      <c r="G1353">
        <v>2793.3150000000001</v>
      </c>
      <c r="H1353">
        <v>105829</v>
      </c>
      <c r="I1353">
        <v>1344.7719999999999</v>
      </c>
      <c r="J1353">
        <v>8.3089999999999993</v>
      </c>
      <c r="K1353">
        <v>48.75</v>
      </c>
      <c r="L1353">
        <v>48.84</v>
      </c>
      <c r="M1353">
        <v>0.2</v>
      </c>
      <c r="N1353" t="s">
        <v>629</v>
      </c>
      <c r="O1353" s="116">
        <v>45236</v>
      </c>
    </row>
    <row r="1354" spans="1:15" x14ac:dyDescent="0.25">
      <c r="A1354">
        <v>62</v>
      </c>
      <c r="B1354">
        <v>62</v>
      </c>
      <c r="C1354" t="s">
        <v>99</v>
      </c>
      <c r="D1354" t="s">
        <v>52</v>
      </c>
      <c r="E1354" t="s">
        <v>34</v>
      </c>
      <c r="F1354">
        <v>4.05</v>
      </c>
      <c r="G1354">
        <v>4922.576</v>
      </c>
      <c r="H1354">
        <v>187116</v>
      </c>
      <c r="I1354">
        <v>1523.123</v>
      </c>
      <c r="J1354">
        <v>12.928000000000001</v>
      </c>
      <c r="K1354">
        <v>78.125</v>
      </c>
      <c r="L1354">
        <v>76.55</v>
      </c>
      <c r="M1354">
        <v>-2</v>
      </c>
      <c r="N1354" t="s">
        <v>629</v>
      </c>
      <c r="O1354" s="116">
        <v>45236</v>
      </c>
    </row>
    <row r="1355" spans="1:15" x14ac:dyDescent="0.25">
      <c r="A1355">
        <v>63</v>
      </c>
      <c r="B1355">
        <v>63</v>
      </c>
      <c r="C1355" t="s">
        <v>100</v>
      </c>
      <c r="D1355" t="s">
        <v>54</v>
      </c>
      <c r="E1355" t="s">
        <v>34</v>
      </c>
      <c r="F1355">
        <v>4.05</v>
      </c>
      <c r="G1355">
        <v>6916.3289999999997</v>
      </c>
      <c r="H1355">
        <v>258533</v>
      </c>
      <c r="I1355">
        <v>1427.1969999999999</v>
      </c>
      <c r="J1355">
        <v>19.384</v>
      </c>
      <c r="K1355">
        <v>125</v>
      </c>
      <c r="L1355">
        <v>115.29</v>
      </c>
      <c r="M1355">
        <v>-7.8</v>
      </c>
      <c r="N1355" t="s">
        <v>629</v>
      </c>
      <c r="O1355" s="116">
        <v>45236</v>
      </c>
    </row>
    <row r="1356" spans="1:15" x14ac:dyDescent="0.25">
      <c r="A1356">
        <v>64</v>
      </c>
      <c r="B1356">
        <v>64</v>
      </c>
      <c r="C1356" t="s">
        <v>101</v>
      </c>
      <c r="D1356" t="s">
        <v>56</v>
      </c>
      <c r="E1356" t="s">
        <v>23</v>
      </c>
      <c r="F1356">
        <v>4.05</v>
      </c>
      <c r="G1356">
        <v>11634.63</v>
      </c>
      <c r="H1356">
        <v>427689</v>
      </c>
      <c r="I1356">
        <v>1844.922</v>
      </c>
      <c r="J1356">
        <v>25.225000000000001</v>
      </c>
      <c r="K1356">
        <v>200</v>
      </c>
      <c r="L1356">
        <v>150.33000000000001</v>
      </c>
      <c r="M1356">
        <v>-24.8</v>
      </c>
      <c r="N1356" t="s">
        <v>629</v>
      </c>
      <c r="O1356" s="116">
        <v>45236</v>
      </c>
    </row>
    <row r="1357" spans="1:15" x14ac:dyDescent="0.25">
      <c r="A1357">
        <v>65</v>
      </c>
      <c r="B1357">
        <v>65</v>
      </c>
      <c r="C1357" t="s">
        <v>102</v>
      </c>
      <c r="D1357" t="s">
        <v>58</v>
      </c>
      <c r="E1357" t="s">
        <v>23</v>
      </c>
      <c r="F1357">
        <v>4.05</v>
      </c>
      <c r="G1357">
        <v>18651.377</v>
      </c>
      <c r="H1357">
        <v>669332</v>
      </c>
      <c r="I1357">
        <v>1484.605</v>
      </c>
      <c r="J1357">
        <v>50.253</v>
      </c>
      <c r="K1357">
        <v>325.625</v>
      </c>
      <c r="L1357">
        <v>300.48</v>
      </c>
      <c r="M1357">
        <v>-7.7</v>
      </c>
      <c r="N1357" t="s">
        <v>629</v>
      </c>
      <c r="O1357" s="116">
        <v>45237</v>
      </c>
    </row>
    <row r="1358" spans="1:15" x14ac:dyDescent="0.25">
      <c r="A1358">
        <v>66</v>
      </c>
      <c r="B1358">
        <v>66</v>
      </c>
      <c r="C1358" t="s">
        <v>103</v>
      </c>
      <c r="D1358" t="s">
        <v>16</v>
      </c>
      <c r="E1358" t="s">
        <v>12</v>
      </c>
      <c r="I1358">
        <v>3.149</v>
      </c>
      <c r="O1358" s="116">
        <v>45237</v>
      </c>
    </row>
    <row r="1359" spans="1:15" x14ac:dyDescent="0.25">
      <c r="A1359">
        <v>67</v>
      </c>
      <c r="B1359">
        <v>67</v>
      </c>
      <c r="C1359" t="s">
        <v>104</v>
      </c>
      <c r="D1359" t="s">
        <v>18</v>
      </c>
      <c r="E1359" t="s">
        <v>12</v>
      </c>
      <c r="F1359">
        <v>4.05</v>
      </c>
      <c r="G1359">
        <v>7.2999999999999995E-2</v>
      </c>
      <c r="H1359">
        <v>18</v>
      </c>
      <c r="I1359">
        <v>0.34799999999999998</v>
      </c>
      <c r="J1359">
        <v>0.83899999999999997</v>
      </c>
      <c r="L1359">
        <v>4.03</v>
      </c>
      <c r="N1359" t="s">
        <v>629</v>
      </c>
      <c r="O1359" s="116">
        <v>45237</v>
      </c>
    </row>
    <row r="1360" spans="1:15" x14ac:dyDescent="0.25">
      <c r="A1360">
        <v>68</v>
      </c>
      <c r="B1360">
        <v>68</v>
      </c>
      <c r="C1360" t="s">
        <v>105</v>
      </c>
      <c r="D1360" t="s">
        <v>29</v>
      </c>
      <c r="E1360" t="s">
        <v>23</v>
      </c>
      <c r="F1360">
        <v>4.05</v>
      </c>
      <c r="G1360">
        <v>124.17400000000001</v>
      </c>
      <c r="H1360">
        <v>4828</v>
      </c>
      <c r="I1360">
        <v>1319.1510000000001</v>
      </c>
      <c r="J1360">
        <v>0.377</v>
      </c>
      <c r="K1360">
        <v>0.71299999999999997</v>
      </c>
      <c r="L1360">
        <v>1.25</v>
      </c>
      <c r="M1360">
        <v>75.599999999999994</v>
      </c>
      <c r="N1360" t="s">
        <v>629</v>
      </c>
      <c r="O1360" s="116">
        <v>45237</v>
      </c>
    </row>
    <row r="1361" spans="1:15" x14ac:dyDescent="0.25">
      <c r="A1361">
        <v>69</v>
      </c>
      <c r="B1361">
        <v>69</v>
      </c>
      <c r="C1361" t="s">
        <v>106</v>
      </c>
      <c r="D1361" t="s">
        <v>31</v>
      </c>
      <c r="E1361" t="s">
        <v>23</v>
      </c>
      <c r="F1361">
        <v>4.05</v>
      </c>
      <c r="G1361">
        <v>102.804</v>
      </c>
      <c r="H1361">
        <v>3685</v>
      </c>
      <c r="I1361">
        <v>1336.0309999999999</v>
      </c>
      <c r="J1361">
        <v>0.308</v>
      </c>
      <c r="K1361">
        <v>1.1379999999999999</v>
      </c>
      <c r="L1361">
        <v>0.84</v>
      </c>
      <c r="M1361">
        <v>-26.3</v>
      </c>
      <c r="N1361" t="s">
        <v>629</v>
      </c>
      <c r="O1361" s="116">
        <v>45237</v>
      </c>
    </row>
    <row r="1362" spans="1:15" x14ac:dyDescent="0.25">
      <c r="A1362">
        <v>70</v>
      </c>
      <c r="B1362">
        <v>70</v>
      </c>
      <c r="C1362" t="s">
        <v>107</v>
      </c>
      <c r="D1362" t="s">
        <v>33</v>
      </c>
      <c r="E1362" t="s">
        <v>34</v>
      </c>
      <c r="F1362">
        <v>4.05</v>
      </c>
      <c r="G1362">
        <v>120.27</v>
      </c>
      <c r="H1362">
        <v>4640</v>
      </c>
      <c r="I1362">
        <v>1220.5340000000001</v>
      </c>
      <c r="J1362">
        <v>0.39400000000000002</v>
      </c>
      <c r="K1362">
        <v>1.825</v>
      </c>
      <c r="L1362">
        <v>1.36</v>
      </c>
      <c r="M1362">
        <v>-25.6</v>
      </c>
      <c r="N1362" t="s">
        <v>629</v>
      </c>
      <c r="O1362" s="116">
        <v>45237</v>
      </c>
    </row>
    <row r="1363" spans="1:15" x14ac:dyDescent="0.25">
      <c r="A1363">
        <v>71</v>
      </c>
      <c r="B1363">
        <v>71</v>
      </c>
      <c r="C1363" t="s">
        <v>108</v>
      </c>
      <c r="D1363" t="s">
        <v>12</v>
      </c>
      <c r="E1363" t="s">
        <v>12</v>
      </c>
      <c r="O1363" s="116">
        <v>45237</v>
      </c>
    </row>
    <row r="1364" spans="1:15" x14ac:dyDescent="0.25">
      <c r="A1364">
        <v>72</v>
      </c>
      <c r="B1364">
        <v>72</v>
      </c>
      <c r="C1364" t="s">
        <v>109</v>
      </c>
      <c r="D1364" t="s">
        <v>29</v>
      </c>
      <c r="E1364" t="s">
        <v>23</v>
      </c>
      <c r="F1364">
        <v>4.05</v>
      </c>
      <c r="G1364">
        <v>135.904</v>
      </c>
      <c r="H1364">
        <v>5456</v>
      </c>
      <c r="I1364">
        <v>1228.8530000000001</v>
      </c>
      <c r="J1364">
        <v>0.442</v>
      </c>
      <c r="K1364">
        <v>0.71299999999999997</v>
      </c>
      <c r="L1364">
        <v>1.65</v>
      </c>
      <c r="M1364">
        <v>131.1</v>
      </c>
      <c r="N1364" t="s">
        <v>629</v>
      </c>
      <c r="O1364" s="116">
        <v>45237</v>
      </c>
    </row>
    <row r="1365" spans="1:15" x14ac:dyDescent="0.25">
      <c r="A1365">
        <v>73</v>
      </c>
      <c r="B1365">
        <v>73</v>
      </c>
      <c r="C1365" t="s">
        <v>110</v>
      </c>
      <c r="D1365" t="s">
        <v>31</v>
      </c>
      <c r="E1365" t="s">
        <v>23</v>
      </c>
      <c r="F1365">
        <v>4.05</v>
      </c>
      <c r="G1365">
        <v>102.66</v>
      </c>
      <c r="H1365">
        <v>4075</v>
      </c>
      <c r="I1365">
        <v>1286.0029999999999</v>
      </c>
      <c r="J1365">
        <v>0.31900000000000001</v>
      </c>
      <c r="K1365">
        <v>1.1379999999999999</v>
      </c>
      <c r="L1365">
        <v>0.91</v>
      </c>
      <c r="M1365">
        <v>-20.2</v>
      </c>
      <c r="N1365" t="s">
        <v>629</v>
      </c>
      <c r="O1365" s="116">
        <v>45237</v>
      </c>
    </row>
    <row r="1366" spans="1:15" x14ac:dyDescent="0.25">
      <c r="A1366">
        <v>74</v>
      </c>
      <c r="B1366">
        <v>74</v>
      </c>
      <c r="C1366" t="s">
        <v>111</v>
      </c>
      <c r="D1366" t="s">
        <v>33</v>
      </c>
      <c r="E1366" t="s">
        <v>34</v>
      </c>
      <c r="F1366">
        <v>4.05</v>
      </c>
      <c r="G1366">
        <v>143.86699999999999</v>
      </c>
      <c r="H1366">
        <v>6016</v>
      </c>
      <c r="I1366">
        <v>1181.049</v>
      </c>
      <c r="J1366">
        <v>0.48699999999999999</v>
      </c>
      <c r="K1366">
        <v>1.825</v>
      </c>
      <c r="L1366">
        <v>1.92</v>
      </c>
      <c r="M1366">
        <v>5</v>
      </c>
      <c r="N1366" t="s">
        <v>629</v>
      </c>
      <c r="O1366" s="116">
        <v>45237</v>
      </c>
    </row>
    <row r="1367" spans="1:15" x14ac:dyDescent="0.25">
      <c r="A1367">
        <v>75</v>
      </c>
      <c r="B1367">
        <v>75</v>
      </c>
      <c r="C1367" t="s">
        <v>112</v>
      </c>
      <c r="D1367" t="s">
        <v>12</v>
      </c>
      <c r="E1367" t="s">
        <v>12</v>
      </c>
      <c r="F1367">
        <v>4.0599999999999996</v>
      </c>
      <c r="G1367">
        <v>0.20300000000000001</v>
      </c>
      <c r="H1367">
        <v>12</v>
      </c>
      <c r="N1367" t="s">
        <v>629</v>
      </c>
      <c r="O1367" s="116">
        <v>45237</v>
      </c>
    </row>
    <row r="1368" spans="1:15" x14ac:dyDescent="0.25">
      <c r="A1368">
        <v>76</v>
      </c>
      <c r="B1368">
        <v>76</v>
      </c>
      <c r="C1368" t="s">
        <v>113</v>
      </c>
      <c r="D1368" t="s">
        <v>29</v>
      </c>
      <c r="E1368" t="s">
        <v>23</v>
      </c>
      <c r="F1368">
        <v>4.05</v>
      </c>
      <c r="G1368">
        <v>113.447</v>
      </c>
      <c r="H1368">
        <v>4183</v>
      </c>
      <c r="I1368">
        <v>1246.6890000000001</v>
      </c>
      <c r="J1368">
        <v>0.36399999999999999</v>
      </c>
      <c r="K1368">
        <v>0.71299999999999997</v>
      </c>
      <c r="L1368">
        <v>1.18</v>
      </c>
      <c r="M1368">
        <v>65.099999999999994</v>
      </c>
      <c r="N1368" t="s">
        <v>629</v>
      </c>
      <c r="O1368" s="116">
        <v>45237</v>
      </c>
    </row>
    <row r="1369" spans="1:15" x14ac:dyDescent="0.25">
      <c r="A1369">
        <v>77</v>
      </c>
      <c r="B1369">
        <v>77</v>
      </c>
      <c r="C1369" t="s">
        <v>114</v>
      </c>
      <c r="D1369" t="s">
        <v>31</v>
      </c>
      <c r="E1369" t="s">
        <v>23</v>
      </c>
      <c r="F1369">
        <v>4.05</v>
      </c>
      <c r="G1369">
        <v>100.041</v>
      </c>
      <c r="H1369">
        <v>3971</v>
      </c>
      <c r="I1369">
        <v>1098.067</v>
      </c>
      <c r="J1369">
        <v>0.36399999999999999</v>
      </c>
      <c r="K1369">
        <v>1.1379999999999999</v>
      </c>
      <c r="L1369">
        <v>1.18</v>
      </c>
      <c r="M1369">
        <v>3.6</v>
      </c>
      <c r="N1369" t="s">
        <v>629</v>
      </c>
      <c r="O1369" s="116">
        <v>45237</v>
      </c>
    </row>
    <row r="1370" spans="1:15" x14ac:dyDescent="0.25">
      <c r="A1370">
        <v>78</v>
      </c>
      <c r="B1370">
        <v>78</v>
      </c>
      <c r="C1370" t="s">
        <v>115</v>
      </c>
      <c r="D1370" t="s">
        <v>33</v>
      </c>
      <c r="E1370" t="s">
        <v>34</v>
      </c>
      <c r="F1370">
        <v>4.05</v>
      </c>
      <c r="G1370">
        <v>129.09399999999999</v>
      </c>
      <c r="H1370">
        <v>5605</v>
      </c>
      <c r="I1370">
        <v>1218.4179999999999</v>
      </c>
      <c r="J1370">
        <v>0.42399999999999999</v>
      </c>
      <c r="K1370">
        <v>1.825</v>
      </c>
      <c r="L1370">
        <v>1.53</v>
      </c>
      <c r="M1370">
        <v>-15.9</v>
      </c>
      <c r="N1370" t="s">
        <v>629</v>
      </c>
      <c r="O1370" s="116">
        <v>45237</v>
      </c>
    </row>
    <row r="1371" spans="1:15" x14ac:dyDescent="0.25">
      <c r="A1371">
        <v>79</v>
      </c>
      <c r="B1371">
        <v>79</v>
      </c>
      <c r="C1371" t="s">
        <v>116</v>
      </c>
      <c r="D1371" t="s">
        <v>12</v>
      </c>
      <c r="E1371" t="s">
        <v>12</v>
      </c>
      <c r="I1371">
        <v>0.23200000000000001</v>
      </c>
      <c r="O1371" s="116">
        <v>45237</v>
      </c>
    </row>
    <row r="1372" spans="1:15" x14ac:dyDescent="0.25">
      <c r="A1372">
        <v>80</v>
      </c>
      <c r="B1372">
        <v>80</v>
      </c>
      <c r="C1372" t="s">
        <v>117</v>
      </c>
      <c r="D1372" t="s">
        <v>74</v>
      </c>
      <c r="E1372" t="s">
        <v>75</v>
      </c>
      <c r="F1372">
        <v>4.05</v>
      </c>
      <c r="G1372">
        <v>74.95</v>
      </c>
      <c r="H1372">
        <v>2549</v>
      </c>
      <c r="I1372">
        <v>1712.896</v>
      </c>
      <c r="J1372">
        <v>0.17499999999999999</v>
      </c>
      <c r="K1372">
        <v>0.625</v>
      </c>
      <c r="L1372">
        <v>0.04</v>
      </c>
      <c r="M1372">
        <v>-93.2</v>
      </c>
      <c r="N1372" t="s">
        <v>629</v>
      </c>
      <c r="O1372" s="116">
        <v>45237</v>
      </c>
    </row>
    <row r="1373" spans="1:15" x14ac:dyDescent="0.25">
      <c r="A1373">
        <v>81</v>
      </c>
      <c r="B1373">
        <v>81</v>
      </c>
      <c r="C1373" t="s">
        <v>118</v>
      </c>
      <c r="D1373" t="s">
        <v>77</v>
      </c>
      <c r="E1373" t="s">
        <v>75</v>
      </c>
      <c r="F1373">
        <v>4.05</v>
      </c>
      <c r="G1373">
        <v>222.404</v>
      </c>
      <c r="H1373">
        <v>8528</v>
      </c>
      <c r="I1373">
        <v>1702.2639999999999</v>
      </c>
      <c r="J1373">
        <v>0.52300000000000002</v>
      </c>
      <c r="K1373">
        <v>2.5059999999999998</v>
      </c>
      <c r="L1373">
        <v>2.13</v>
      </c>
      <c r="M1373">
        <v>-15.1</v>
      </c>
      <c r="N1373" t="s">
        <v>629</v>
      </c>
      <c r="O1373" s="116">
        <v>45237</v>
      </c>
    </row>
    <row r="1374" spans="1:15" x14ac:dyDescent="0.25">
      <c r="A1374">
        <v>82</v>
      </c>
      <c r="B1374">
        <v>82</v>
      </c>
      <c r="C1374" t="s">
        <v>119</v>
      </c>
      <c r="D1374" t="s">
        <v>79</v>
      </c>
      <c r="E1374" t="s">
        <v>75</v>
      </c>
      <c r="F1374">
        <v>4.05</v>
      </c>
      <c r="G1374">
        <v>532.346</v>
      </c>
      <c r="H1374">
        <v>19977</v>
      </c>
      <c r="I1374">
        <v>1712.8409999999999</v>
      </c>
      <c r="J1374">
        <v>1.2430000000000001</v>
      </c>
      <c r="K1374">
        <v>6.2690000000000001</v>
      </c>
      <c r="L1374">
        <v>6.45</v>
      </c>
      <c r="M1374">
        <v>2.9</v>
      </c>
      <c r="N1374" t="s">
        <v>629</v>
      </c>
      <c r="O1374" s="116">
        <v>45237</v>
      </c>
    </row>
    <row r="1375" spans="1:15" x14ac:dyDescent="0.25">
      <c r="A1375">
        <v>83</v>
      </c>
      <c r="B1375">
        <v>83</v>
      </c>
      <c r="C1375" t="s">
        <v>120</v>
      </c>
      <c r="D1375" t="s">
        <v>81</v>
      </c>
      <c r="E1375" t="s">
        <v>75</v>
      </c>
      <c r="F1375">
        <v>4.05</v>
      </c>
      <c r="G1375">
        <v>1766.0129999999999</v>
      </c>
      <c r="H1375">
        <v>67718</v>
      </c>
      <c r="I1375">
        <v>1490.915</v>
      </c>
      <c r="J1375">
        <v>4.7380000000000004</v>
      </c>
      <c r="K1375">
        <v>25</v>
      </c>
      <c r="L1375">
        <v>27.42</v>
      </c>
      <c r="M1375">
        <v>9.6999999999999993</v>
      </c>
      <c r="N1375" t="s">
        <v>629</v>
      </c>
      <c r="O1375" s="116">
        <v>45237</v>
      </c>
    </row>
    <row r="1376" spans="1:15" x14ac:dyDescent="0.25">
      <c r="A1376">
        <v>84</v>
      </c>
      <c r="B1376">
        <v>84</v>
      </c>
      <c r="C1376" t="s">
        <v>121</v>
      </c>
      <c r="D1376" t="s">
        <v>12</v>
      </c>
      <c r="E1376" t="s">
        <v>12</v>
      </c>
      <c r="I1376">
        <v>0.156</v>
      </c>
      <c r="O1376" s="116">
        <v>45237</v>
      </c>
    </row>
    <row r="1377" spans="1:15" x14ac:dyDescent="0.25">
      <c r="A1377">
        <v>85</v>
      </c>
      <c r="B1377">
        <v>85</v>
      </c>
      <c r="C1377" t="s">
        <v>122</v>
      </c>
      <c r="D1377" t="s">
        <v>12</v>
      </c>
      <c r="E1377" t="s">
        <v>12</v>
      </c>
      <c r="O1377" s="116">
        <v>45237</v>
      </c>
    </row>
    <row r="1378" spans="1:15" x14ac:dyDescent="0.25">
      <c r="A1378">
        <v>86</v>
      </c>
      <c r="B1378">
        <v>86</v>
      </c>
      <c r="C1378" t="s">
        <v>123</v>
      </c>
      <c r="D1378" t="s">
        <v>47</v>
      </c>
      <c r="E1378" t="s">
        <v>23</v>
      </c>
      <c r="F1378">
        <v>4.05</v>
      </c>
      <c r="G1378">
        <v>1957.1669999999999</v>
      </c>
      <c r="H1378">
        <v>73926</v>
      </c>
      <c r="I1378">
        <v>1311.876</v>
      </c>
      <c r="J1378">
        <v>5.968</v>
      </c>
      <c r="K1378">
        <v>30.5</v>
      </c>
      <c r="L1378">
        <v>34.79</v>
      </c>
      <c r="M1378">
        <v>14.1</v>
      </c>
      <c r="N1378" t="s">
        <v>629</v>
      </c>
      <c r="O1378" s="116">
        <v>45237</v>
      </c>
    </row>
    <row r="1379" spans="1:15" x14ac:dyDescent="0.25">
      <c r="A1379">
        <v>87</v>
      </c>
      <c r="B1379">
        <v>87</v>
      </c>
      <c r="C1379" t="s">
        <v>124</v>
      </c>
      <c r="D1379" t="s">
        <v>12</v>
      </c>
      <c r="E1379" t="s">
        <v>12</v>
      </c>
      <c r="O1379" s="116">
        <v>45237</v>
      </c>
    </row>
    <row r="1380" spans="1:15" x14ac:dyDescent="0.25">
      <c r="A1380">
        <v>88</v>
      </c>
      <c r="B1380">
        <v>88</v>
      </c>
      <c r="C1380" t="s">
        <v>125</v>
      </c>
      <c r="D1380" t="s">
        <v>126</v>
      </c>
      <c r="E1380" t="s">
        <v>23</v>
      </c>
      <c r="F1380">
        <v>4.05</v>
      </c>
      <c r="G1380">
        <v>455.54700000000003</v>
      </c>
      <c r="H1380">
        <v>17598</v>
      </c>
      <c r="I1380">
        <v>2610.134</v>
      </c>
      <c r="J1380">
        <v>0.69799999999999995</v>
      </c>
      <c r="L1380">
        <v>3.18</v>
      </c>
      <c r="N1380" t="s">
        <v>629</v>
      </c>
      <c r="O1380" s="116">
        <v>45237</v>
      </c>
    </row>
    <row r="1381" spans="1:15" x14ac:dyDescent="0.25">
      <c r="A1381">
        <v>89</v>
      </c>
      <c r="B1381">
        <v>89</v>
      </c>
      <c r="C1381" t="s">
        <v>127</v>
      </c>
      <c r="D1381" t="s">
        <v>128</v>
      </c>
      <c r="E1381" t="s">
        <v>23</v>
      </c>
      <c r="F1381">
        <v>4.05</v>
      </c>
      <c r="G1381">
        <v>404.303</v>
      </c>
      <c r="H1381">
        <v>15376</v>
      </c>
      <c r="I1381">
        <v>2373.5149999999999</v>
      </c>
      <c r="J1381">
        <v>0.68100000000000005</v>
      </c>
      <c r="L1381">
        <v>3.08</v>
      </c>
      <c r="N1381" t="s">
        <v>629</v>
      </c>
      <c r="O1381" s="116">
        <v>45237</v>
      </c>
    </row>
    <row r="1382" spans="1:15" x14ac:dyDescent="0.25">
      <c r="A1382">
        <v>90</v>
      </c>
      <c r="B1382">
        <v>90</v>
      </c>
      <c r="C1382" t="s">
        <v>129</v>
      </c>
      <c r="D1382" t="s">
        <v>130</v>
      </c>
      <c r="E1382" t="s">
        <v>23</v>
      </c>
      <c r="F1382">
        <v>4.05</v>
      </c>
      <c r="G1382">
        <v>382.01600000000002</v>
      </c>
      <c r="H1382">
        <v>15123</v>
      </c>
      <c r="I1382">
        <v>2397.3119999999999</v>
      </c>
      <c r="J1382">
        <v>0.63700000000000001</v>
      </c>
      <c r="L1382">
        <v>2.82</v>
      </c>
      <c r="N1382" t="s">
        <v>629</v>
      </c>
      <c r="O1382" s="116">
        <v>45237</v>
      </c>
    </row>
    <row r="1383" spans="1:15" x14ac:dyDescent="0.25">
      <c r="A1383">
        <v>91</v>
      </c>
      <c r="B1383">
        <v>91</v>
      </c>
      <c r="C1383" t="s">
        <v>131</v>
      </c>
      <c r="D1383" t="s">
        <v>132</v>
      </c>
      <c r="E1383" t="s">
        <v>23</v>
      </c>
      <c r="F1383">
        <v>4.05</v>
      </c>
      <c r="G1383">
        <v>153.02500000000001</v>
      </c>
      <c r="H1383">
        <v>6504</v>
      </c>
      <c r="I1383">
        <v>2359.2109999999998</v>
      </c>
      <c r="J1383">
        <v>0.25900000000000001</v>
      </c>
      <c r="L1383">
        <v>0.55000000000000004</v>
      </c>
      <c r="N1383" t="s">
        <v>629</v>
      </c>
      <c r="O1383" s="116">
        <v>45237</v>
      </c>
    </row>
    <row r="1384" spans="1:15" x14ac:dyDescent="0.25">
      <c r="A1384">
        <v>92</v>
      </c>
      <c r="B1384">
        <v>92</v>
      </c>
      <c r="C1384" t="s">
        <v>133</v>
      </c>
      <c r="D1384" t="s">
        <v>134</v>
      </c>
      <c r="E1384" t="s">
        <v>23</v>
      </c>
      <c r="F1384">
        <v>4.05</v>
      </c>
      <c r="G1384">
        <v>408.41899999999998</v>
      </c>
      <c r="H1384">
        <v>15643</v>
      </c>
      <c r="I1384">
        <v>2233.0169999999998</v>
      </c>
      <c r="J1384">
        <v>0.73199999999999998</v>
      </c>
      <c r="L1384">
        <v>3.38</v>
      </c>
      <c r="N1384" t="s">
        <v>629</v>
      </c>
      <c r="O1384" s="116">
        <v>45237</v>
      </c>
    </row>
    <row r="1385" spans="1:15" x14ac:dyDescent="0.25">
      <c r="A1385">
        <v>93</v>
      </c>
      <c r="B1385">
        <v>93</v>
      </c>
      <c r="C1385" t="s">
        <v>135</v>
      </c>
      <c r="D1385" t="s">
        <v>136</v>
      </c>
      <c r="E1385" t="s">
        <v>23</v>
      </c>
      <c r="F1385">
        <v>4.05</v>
      </c>
      <c r="G1385">
        <v>164.30500000000001</v>
      </c>
      <c r="H1385">
        <v>6189</v>
      </c>
      <c r="I1385">
        <v>2234.7579999999998</v>
      </c>
      <c r="J1385">
        <v>0.29399999999999998</v>
      </c>
      <c r="L1385">
        <v>0.76</v>
      </c>
      <c r="N1385" t="s">
        <v>629</v>
      </c>
      <c r="O1385" s="116">
        <v>45237</v>
      </c>
    </row>
    <row r="1386" spans="1:15" x14ac:dyDescent="0.25">
      <c r="A1386">
        <v>94</v>
      </c>
      <c r="B1386">
        <v>94</v>
      </c>
      <c r="C1386" t="s">
        <v>137</v>
      </c>
      <c r="D1386" t="s">
        <v>12</v>
      </c>
      <c r="E1386" t="s">
        <v>12</v>
      </c>
      <c r="I1386">
        <v>1.3380000000000001</v>
      </c>
      <c r="O1386" s="116">
        <v>45237</v>
      </c>
    </row>
    <row r="1387" spans="1:15" x14ac:dyDescent="0.25">
      <c r="A1387">
        <v>95</v>
      </c>
      <c r="B1387">
        <v>95</v>
      </c>
      <c r="C1387" t="s">
        <v>138</v>
      </c>
      <c r="D1387" t="s">
        <v>139</v>
      </c>
      <c r="E1387" t="s">
        <v>23</v>
      </c>
      <c r="F1387">
        <v>4.05</v>
      </c>
      <c r="G1387">
        <v>142.84700000000001</v>
      </c>
      <c r="H1387">
        <v>6171</v>
      </c>
      <c r="I1387">
        <v>2519.11</v>
      </c>
      <c r="J1387">
        <v>0.22700000000000001</v>
      </c>
      <c r="L1387">
        <v>0.35</v>
      </c>
      <c r="N1387" t="s">
        <v>629</v>
      </c>
      <c r="O1387" s="116">
        <v>45237</v>
      </c>
    </row>
    <row r="1388" spans="1:15" x14ac:dyDescent="0.25">
      <c r="A1388">
        <v>96</v>
      </c>
      <c r="B1388">
        <v>96</v>
      </c>
      <c r="C1388" t="s">
        <v>140</v>
      </c>
      <c r="D1388" t="s">
        <v>141</v>
      </c>
      <c r="E1388" t="s">
        <v>23</v>
      </c>
      <c r="F1388">
        <v>4.05</v>
      </c>
      <c r="G1388">
        <v>149.053</v>
      </c>
      <c r="H1388">
        <v>5522</v>
      </c>
      <c r="I1388">
        <v>2439.5</v>
      </c>
      <c r="J1388">
        <v>0.24399999999999999</v>
      </c>
      <c r="L1388">
        <v>0.46</v>
      </c>
      <c r="N1388" t="s">
        <v>629</v>
      </c>
      <c r="O1388" s="116">
        <v>45237</v>
      </c>
    </row>
    <row r="1389" spans="1:15" x14ac:dyDescent="0.25">
      <c r="A1389">
        <v>97</v>
      </c>
      <c r="B1389">
        <v>97</v>
      </c>
      <c r="C1389" t="s">
        <v>142</v>
      </c>
      <c r="D1389" t="s">
        <v>143</v>
      </c>
      <c r="E1389" t="s">
        <v>23</v>
      </c>
      <c r="F1389">
        <v>4.05</v>
      </c>
      <c r="G1389">
        <v>261.98700000000002</v>
      </c>
      <c r="H1389">
        <v>10292</v>
      </c>
      <c r="I1389">
        <v>2235.0309999999999</v>
      </c>
      <c r="J1389">
        <v>0.46899999999999997</v>
      </c>
      <c r="L1389">
        <v>1.81</v>
      </c>
      <c r="N1389" t="s">
        <v>629</v>
      </c>
      <c r="O1389" s="116">
        <v>45237</v>
      </c>
    </row>
    <row r="1390" spans="1:15" x14ac:dyDescent="0.25">
      <c r="A1390">
        <v>98</v>
      </c>
      <c r="B1390">
        <v>98</v>
      </c>
      <c r="C1390" t="s">
        <v>144</v>
      </c>
      <c r="D1390" t="s">
        <v>145</v>
      </c>
      <c r="E1390" t="s">
        <v>23</v>
      </c>
      <c r="F1390">
        <v>4.05</v>
      </c>
      <c r="G1390">
        <v>218.786</v>
      </c>
      <c r="H1390">
        <v>8347</v>
      </c>
      <c r="I1390">
        <v>2343.2310000000002</v>
      </c>
      <c r="J1390">
        <v>0.373</v>
      </c>
      <c r="L1390">
        <v>1.23</v>
      </c>
      <c r="N1390" t="s">
        <v>629</v>
      </c>
      <c r="O1390" s="116">
        <v>45237</v>
      </c>
    </row>
    <row r="1391" spans="1:15" x14ac:dyDescent="0.25">
      <c r="A1391">
        <v>99</v>
      </c>
      <c r="B1391">
        <v>99</v>
      </c>
      <c r="C1391" t="s">
        <v>146</v>
      </c>
      <c r="D1391" t="s">
        <v>147</v>
      </c>
      <c r="E1391" t="s">
        <v>23</v>
      </c>
      <c r="F1391">
        <v>4.05</v>
      </c>
      <c r="G1391">
        <v>139.54</v>
      </c>
      <c r="H1391">
        <v>5755</v>
      </c>
      <c r="I1391">
        <v>2400.6129999999998</v>
      </c>
      <c r="J1391">
        <v>0.23300000000000001</v>
      </c>
      <c r="L1391">
        <v>0.39</v>
      </c>
      <c r="N1391" t="s">
        <v>629</v>
      </c>
      <c r="O1391" s="116">
        <v>45237</v>
      </c>
    </row>
    <row r="1392" spans="1:15" x14ac:dyDescent="0.25">
      <c r="A1392">
        <v>100</v>
      </c>
      <c r="B1392">
        <v>100</v>
      </c>
      <c r="C1392" t="s">
        <v>148</v>
      </c>
      <c r="D1392" t="s">
        <v>149</v>
      </c>
      <c r="E1392" t="s">
        <v>23</v>
      </c>
      <c r="F1392">
        <v>4.05</v>
      </c>
      <c r="G1392">
        <v>143.16300000000001</v>
      </c>
      <c r="H1392">
        <v>5696</v>
      </c>
      <c r="I1392">
        <v>2513.0419999999999</v>
      </c>
      <c r="J1392">
        <v>0.22800000000000001</v>
      </c>
      <c r="L1392">
        <v>0.36</v>
      </c>
      <c r="N1392" t="s">
        <v>629</v>
      </c>
      <c r="O1392" s="116">
        <v>45237</v>
      </c>
    </row>
    <row r="1393" spans="1:15" x14ac:dyDescent="0.25">
      <c r="A1393">
        <v>101</v>
      </c>
      <c r="B1393">
        <v>101</v>
      </c>
      <c r="C1393" t="s">
        <v>150</v>
      </c>
      <c r="D1393" t="s">
        <v>12</v>
      </c>
      <c r="E1393" t="s">
        <v>12</v>
      </c>
      <c r="F1393">
        <v>4.0599999999999996</v>
      </c>
      <c r="G1393">
        <v>1.23</v>
      </c>
      <c r="H1393">
        <v>72</v>
      </c>
      <c r="N1393" t="s">
        <v>629</v>
      </c>
      <c r="O1393" s="116">
        <v>45237</v>
      </c>
    </row>
    <row r="1394" spans="1:15" x14ac:dyDescent="0.25">
      <c r="A1394">
        <v>102</v>
      </c>
      <c r="B1394">
        <v>102</v>
      </c>
      <c r="C1394" t="s">
        <v>151</v>
      </c>
      <c r="D1394" t="s">
        <v>152</v>
      </c>
      <c r="E1394" t="s">
        <v>23</v>
      </c>
      <c r="F1394">
        <v>4.05</v>
      </c>
      <c r="G1394">
        <v>231.24100000000001</v>
      </c>
      <c r="H1394">
        <v>9183</v>
      </c>
      <c r="I1394">
        <v>2126.96</v>
      </c>
      <c r="J1394">
        <v>0.435</v>
      </c>
      <c r="L1394">
        <v>1.6</v>
      </c>
      <c r="N1394" t="s">
        <v>629</v>
      </c>
      <c r="O1394" s="116">
        <v>45237</v>
      </c>
    </row>
    <row r="1395" spans="1:15" x14ac:dyDescent="0.25">
      <c r="A1395">
        <v>103</v>
      </c>
      <c r="B1395">
        <v>103</v>
      </c>
      <c r="C1395" t="s">
        <v>153</v>
      </c>
      <c r="D1395" t="s">
        <v>154</v>
      </c>
      <c r="E1395" t="s">
        <v>23</v>
      </c>
      <c r="F1395">
        <v>4.05</v>
      </c>
      <c r="G1395">
        <v>357.51499999999999</v>
      </c>
      <c r="H1395">
        <v>13825</v>
      </c>
      <c r="I1395">
        <v>2142.2159999999999</v>
      </c>
      <c r="J1395">
        <v>0.66800000000000004</v>
      </c>
      <c r="L1395">
        <v>3</v>
      </c>
      <c r="N1395" t="s">
        <v>629</v>
      </c>
      <c r="O1395" s="116">
        <v>45237</v>
      </c>
    </row>
    <row r="1396" spans="1:15" x14ac:dyDescent="0.25">
      <c r="A1396">
        <v>104</v>
      </c>
      <c r="B1396">
        <v>104</v>
      </c>
      <c r="C1396" t="s">
        <v>155</v>
      </c>
      <c r="D1396" t="s">
        <v>156</v>
      </c>
      <c r="E1396" t="s">
        <v>23</v>
      </c>
      <c r="F1396">
        <v>4.05</v>
      </c>
      <c r="G1396">
        <v>167.01300000000001</v>
      </c>
      <c r="H1396">
        <v>6154</v>
      </c>
      <c r="I1396">
        <v>2372.8580000000002</v>
      </c>
      <c r="J1396">
        <v>0.28199999999999997</v>
      </c>
      <c r="L1396">
        <v>0.68</v>
      </c>
      <c r="N1396" t="s">
        <v>629</v>
      </c>
      <c r="O1396" s="116">
        <v>45237</v>
      </c>
    </row>
    <row r="1397" spans="1:15" x14ac:dyDescent="0.25">
      <c r="A1397">
        <v>105</v>
      </c>
      <c r="B1397">
        <v>105</v>
      </c>
      <c r="C1397" t="s">
        <v>157</v>
      </c>
      <c r="D1397" t="s">
        <v>158</v>
      </c>
      <c r="E1397" t="s">
        <v>23</v>
      </c>
      <c r="F1397">
        <v>4.05</v>
      </c>
      <c r="G1397">
        <v>315.459</v>
      </c>
      <c r="H1397">
        <v>11990</v>
      </c>
      <c r="I1397">
        <v>1960.4449999999999</v>
      </c>
      <c r="J1397">
        <v>0.64400000000000002</v>
      </c>
      <c r="L1397">
        <v>2.85</v>
      </c>
      <c r="N1397" t="s">
        <v>629</v>
      </c>
      <c r="O1397" s="116">
        <v>45237</v>
      </c>
    </row>
    <row r="1398" spans="1:15" x14ac:dyDescent="0.25">
      <c r="A1398">
        <v>106</v>
      </c>
      <c r="B1398">
        <v>106</v>
      </c>
      <c r="C1398" t="s">
        <v>159</v>
      </c>
      <c r="D1398" t="s">
        <v>160</v>
      </c>
      <c r="E1398" t="s">
        <v>23</v>
      </c>
      <c r="F1398">
        <v>4.05</v>
      </c>
      <c r="G1398">
        <v>136.14099999999999</v>
      </c>
      <c r="H1398">
        <v>5084</v>
      </c>
      <c r="I1398">
        <v>1928.79</v>
      </c>
      <c r="J1398">
        <v>0.28199999999999997</v>
      </c>
      <c r="L1398">
        <v>0.69</v>
      </c>
      <c r="N1398" t="s">
        <v>629</v>
      </c>
      <c r="O1398" s="116">
        <v>45237</v>
      </c>
    </row>
    <row r="1399" spans="1:15" x14ac:dyDescent="0.25">
      <c r="A1399">
        <v>107</v>
      </c>
      <c r="B1399">
        <v>107</v>
      </c>
      <c r="C1399" t="s">
        <v>161</v>
      </c>
      <c r="D1399" t="s">
        <v>162</v>
      </c>
      <c r="E1399" t="s">
        <v>23</v>
      </c>
      <c r="F1399">
        <v>4.05</v>
      </c>
      <c r="G1399">
        <v>111.834</v>
      </c>
      <c r="H1399">
        <v>4367</v>
      </c>
      <c r="I1399">
        <v>1861.049</v>
      </c>
      <c r="J1399">
        <v>0.24</v>
      </c>
      <c r="L1399">
        <v>0.43</v>
      </c>
      <c r="N1399" t="s">
        <v>629</v>
      </c>
      <c r="O1399" s="116">
        <v>45237</v>
      </c>
    </row>
    <row r="1400" spans="1:15" x14ac:dyDescent="0.25">
      <c r="A1400">
        <v>108</v>
      </c>
      <c r="B1400">
        <v>108</v>
      </c>
      <c r="C1400" t="s">
        <v>163</v>
      </c>
      <c r="D1400" t="s">
        <v>12</v>
      </c>
      <c r="E1400" t="s">
        <v>12</v>
      </c>
      <c r="I1400">
        <v>0.28899999999999998</v>
      </c>
      <c r="O1400" s="116">
        <v>45237</v>
      </c>
    </row>
    <row r="1401" spans="1:15" x14ac:dyDescent="0.25">
      <c r="A1401">
        <v>109</v>
      </c>
      <c r="B1401">
        <v>109</v>
      </c>
      <c r="C1401" t="s">
        <v>164</v>
      </c>
      <c r="D1401" t="s">
        <v>47</v>
      </c>
      <c r="E1401" t="s">
        <v>23</v>
      </c>
      <c r="F1401">
        <v>4.05</v>
      </c>
      <c r="G1401">
        <v>1863.931</v>
      </c>
      <c r="H1401">
        <v>71024</v>
      </c>
      <c r="I1401">
        <v>1289.396</v>
      </c>
      <c r="J1401">
        <v>5.782</v>
      </c>
      <c r="K1401">
        <v>30.5</v>
      </c>
      <c r="L1401">
        <v>33.68</v>
      </c>
      <c r="M1401">
        <v>10.4</v>
      </c>
      <c r="N1401" t="s">
        <v>629</v>
      </c>
      <c r="O1401" s="116">
        <v>45237</v>
      </c>
    </row>
    <row r="1402" spans="1:15" x14ac:dyDescent="0.25">
      <c r="A1402">
        <v>110</v>
      </c>
      <c r="B1402">
        <v>110</v>
      </c>
      <c r="C1402" t="s">
        <v>165</v>
      </c>
      <c r="D1402" t="s">
        <v>12</v>
      </c>
      <c r="E1402" t="s">
        <v>12</v>
      </c>
      <c r="I1402">
        <v>0.254</v>
      </c>
      <c r="O1402" s="116">
        <v>45237</v>
      </c>
    </row>
    <row r="1403" spans="1:15" x14ac:dyDescent="0.25">
      <c r="A1403">
        <v>111</v>
      </c>
      <c r="B1403">
        <v>111</v>
      </c>
      <c r="C1403" t="s">
        <v>166</v>
      </c>
      <c r="D1403" t="s">
        <v>167</v>
      </c>
      <c r="E1403" t="s">
        <v>23</v>
      </c>
      <c r="F1403">
        <v>4.05</v>
      </c>
      <c r="G1403">
        <v>1087.664</v>
      </c>
      <c r="H1403">
        <v>41574</v>
      </c>
      <c r="I1403">
        <v>2277.866</v>
      </c>
      <c r="J1403">
        <v>1.91</v>
      </c>
      <c r="L1403">
        <v>10.45</v>
      </c>
      <c r="N1403" t="s">
        <v>629</v>
      </c>
      <c r="O1403" s="116">
        <v>45237</v>
      </c>
    </row>
    <row r="1404" spans="1:15" x14ac:dyDescent="0.25">
      <c r="A1404">
        <v>112</v>
      </c>
      <c r="B1404">
        <v>112</v>
      </c>
      <c r="C1404" t="s">
        <v>168</v>
      </c>
      <c r="D1404" t="s">
        <v>169</v>
      </c>
      <c r="E1404" t="s">
        <v>23</v>
      </c>
      <c r="F1404">
        <v>4.05</v>
      </c>
      <c r="G1404">
        <v>109.22199999999999</v>
      </c>
      <c r="H1404">
        <v>3935</v>
      </c>
      <c r="I1404">
        <v>1961.049</v>
      </c>
      <c r="J1404">
        <v>0.223</v>
      </c>
      <c r="L1404">
        <v>0.33</v>
      </c>
      <c r="N1404" t="s">
        <v>629</v>
      </c>
      <c r="O1404" s="116">
        <v>45237</v>
      </c>
    </row>
    <row r="1405" spans="1:15" x14ac:dyDescent="0.25">
      <c r="A1405">
        <v>113</v>
      </c>
      <c r="B1405">
        <v>113</v>
      </c>
      <c r="C1405" t="s">
        <v>170</v>
      </c>
      <c r="D1405" t="s">
        <v>171</v>
      </c>
      <c r="E1405" t="s">
        <v>23</v>
      </c>
      <c r="F1405">
        <v>4.05</v>
      </c>
      <c r="G1405">
        <v>134.73599999999999</v>
      </c>
      <c r="H1405">
        <v>5715</v>
      </c>
      <c r="I1405">
        <v>2366.5010000000002</v>
      </c>
      <c r="J1405">
        <v>0.22800000000000001</v>
      </c>
      <c r="L1405">
        <v>0.36</v>
      </c>
      <c r="N1405" t="s">
        <v>629</v>
      </c>
      <c r="O1405" s="116">
        <v>45237</v>
      </c>
    </row>
    <row r="1406" spans="1:15" x14ac:dyDescent="0.25">
      <c r="A1406">
        <v>114</v>
      </c>
      <c r="B1406">
        <v>114</v>
      </c>
      <c r="C1406" t="s">
        <v>172</v>
      </c>
      <c r="D1406" t="s">
        <v>173</v>
      </c>
      <c r="E1406" t="s">
        <v>23</v>
      </c>
      <c r="F1406">
        <v>4.05</v>
      </c>
      <c r="G1406">
        <v>200.381</v>
      </c>
      <c r="H1406">
        <v>7915</v>
      </c>
      <c r="I1406">
        <v>2257.6120000000001</v>
      </c>
      <c r="J1406">
        <v>0.35499999999999998</v>
      </c>
      <c r="L1406">
        <v>1.1200000000000001</v>
      </c>
      <c r="N1406" t="s">
        <v>629</v>
      </c>
      <c r="O1406" s="116">
        <v>45237</v>
      </c>
    </row>
    <row r="1407" spans="1:15" x14ac:dyDescent="0.25">
      <c r="A1407">
        <v>115</v>
      </c>
      <c r="B1407">
        <v>115</v>
      </c>
      <c r="C1407" t="s">
        <v>174</v>
      </c>
      <c r="D1407" t="s">
        <v>175</v>
      </c>
      <c r="E1407" t="s">
        <v>23</v>
      </c>
      <c r="F1407">
        <v>4.05</v>
      </c>
      <c r="G1407">
        <v>271.22899999999998</v>
      </c>
      <c r="H1407">
        <v>10772</v>
      </c>
      <c r="I1407">
        <v>2389.2779999999998</v>
      </c>
      <c r="J1407">
        <v>0.45400000000000001</v>
      </c>
      <c r="L1407">
        <v>1.72</v>
      </c>
      <c r="N1407" t="s">
        <v>629</v>
      </c>
      <c r="O1407" s="116">
        <v>45237</v>
      </c>
    </row>
    <row r="1408" spans="1:15" x14ac:dyDescent="0.25">
      <c r="A1408">
        <v>116</v>
      </c>
      <c r="B1408">
        <v>116</v>
      </c>
      <c r="C1408" t="s">
        <v>176</v>
      </c>
      <c r="D1408" t="s">
        <v>177</v>
      </c>
      <c r="E1408" t="s">
        <v>23</v>
      </c>
      <c r="F1408">
        <v>4.05</v>
      </c>
      <c r="G1408">
        <v>147.119</v>
      </c>
      <c r="H1408">
        <v>5598</v>
      </c>
      <c r="I1408">
        <v>2282.5050000000001</v>
      </c>
      <c r="J1408">
        <v>0.25800000000000001</v>
      </c>
      <c r="L1408">
        <v>0.54</v>
      </c>
      <c r="N1408" t="s">
        <v>629</v>
      </c>
      <c r="O1408" s="116">
        <v>45237</v>
      </c>
    </row>
    <row r="1409" spans="1:15" x14ac:dyDescent="0.25">
      <c r="A1409">
        <v>117</v>
      </c>
      <c r="B1409">
        <v>117</v>
      </c>
      <c r="C1409" t="s">
        <v>178</v>
      </c>
      <c r="D1409" t="s">
        <v>12</v>
      </c>
      <c r="E1409" t="s">
        <v>12</v>
      </c>
      <c r="I1409">
        <v>0.20399999999999999</v>
      </c>
      <c r="O1409" s="116">
        <v>45237</v>
      </c>
    </row>
    <row r="1410" spans="1:15" x14ac:dyDescent="0.25">
      <c r="A1410">
        <v>118</v>
      </c>
      <c r="B1410">
        <v>118</v>
      </c>
      <c r="C1410" t="s">
        <v>179</v>
      </c>
      <c r="D1410" t="s">
        <v>180</v>
      </c>
      <c r="E1410" t="s">
        <v>23</v>
      </c>
      <c r="F1410">
        <v>4.05</v>
      </c>
      <c r="G1410">
        <v>167.12100000000001</v>
      </c>
      <c r="H1410">
        <v>6732</v>
      </c>
      <c r="I1410">
        <v>2296.9520000000002</v>
      </c>
      <c r="J1410">
        <v>0.29099999999999998</v>
      </c>
      <c r="L1410">
        <v>0.74</v>
      </c>
      <c r="N1410" t="s">
        <v>629</v>
      </c>
      <c r="O1410" s="116">
        <v>45237</v>
      </c>
    </row>
    <row r="1411" spans="1:15" x14ac:dyDescent="0.25">
      <c r="A1411">
        <v>119</v>
      </c>
      <c r="B1411">
        <v>119</v>
      </c>
      <c r="C1411" t="s">
        <v>181</v>
      </c>
      <c r="D1411" t="s">
        <v>182</v>
      </c>
      <c r="E1411" t="s">
        <v>23</v>
      </c>
      <c r="F1411">
        <v>4.05</v>
      </c>
      <c r="G1411">
        <v>147.65799999999999</v>
      </c>
      <c r="H1411">
        <v>5726</v>
      </c>
      <c r="I1411">
        <v>2078.1799999999998</v>
      </c>
      <c r="J1411">
        <v>0.28399999999999997</v>
      </c>
      <c r="L1411">
        <v>0.7</v>
      </c>
      <c r="N1411" t="s">
        <v>629</v>
      </c>
      <c r="O1411" s="116">
        <v>45237</v>
      </c>
    </row>
    <row r="1412" spans="1:15" x14ac:dyDescent="0.25">
      <c r="A1412">
        <v>120</v>
      </c>
      <c r="B1412">
        <v>120</v>
      </c>
      <c r="C1412" t="s">
        <v>183</v>
      </c>
      <c r="D1412" t="s">
        <v>184</v>
      </c>
      <c r="E1412" t="s">
        <v>23</v>
      </c>
      <c r="F1412">
        <v>4.05</v>
      </c>
      <c r="G1412">
        <v>219.107</v>
      </c>
      <c r="H1412">
        <v>8462</v>
      </c>
      <c r="I1412">
        <v>2319.462</v>
      </c>
      <c r="J1412">
        <v>0.378</v>
      </c>
      <c r="L1412">
        <v>1.26</v>
      </c>
      <c r="N1412" t="s">
        <v>629</v>
      </c>
      <c r="O1412" s="116">
        <v>45237</v>
      </c>
    </row>
    <row r="1413" spans="1:15" x14ac:dyDescent="0.25">
      <c r="A1413">
        <v>121</v>
      </c>
      <c r="B1413">
        <v>121</v>
      </c>
      <c r="C1413" t="s">
        <v>185</v>
      </c>
      <c r="D1413" t="s">
        <v>186</v>
      </c>
      <c r="E1413" t="s">
        <v>23</v>
      </c>
      <c r="F1413">
        <v>4.05</v>
      </c>
      <c r="G1413">
        <v>691.91800000000001</v>
      </c>
      <c r="H1413">
        <v>26391</v>
      </c>
      <c r="I1413">
        <v>2365.194</v>
      </c>
      <c r="J1413">
        <v>1.17</v>
      </c>
      <c r="L1413">
        <v>6.01</v>
      </c>
      <c r="N1413" t="s">
        <v>629</v>
      </c>
      <c r="O1413" s="116">
        <v>45237</v>
      </c>
    </row>
    <row r="1414" spans="1:15" x14ac:dyDescent="0.25">
      <c r="A1414">
        <v>122</v>
      </c>
      <c r="B1414">
        <v>122</v>
      </c>
      <c r="C1414" t="s">
        <v>187</v>
      </c>
      <c r="D1414" t="s">
        <v>188</v>
      </c>
      <c r="E1414" t="s">
        <v>23</v>
      </c>
      <c r="F1414">
        <v>4.05</v>
      </c>
      <c r="G1414">
        <v>669.34799999999996</v>
      </c>
      <c r="H1414">
        <v>25473</v>
      </c>
      <c r="I1414">
        <v>2378.3020000000001</v>
      </c>
      <c r="J1414">
        <v>1.1259999999999999</v>
      </c>
      <c r="L1414">
        <v>5.75</v>
      </c>
      <c r="N1414" t="s">
        <v>629</v>
      </c>
      <c r="O1414" s="116">
        <v>45237</v>
      </c>
    </row>
    <row r="1415" spans="1:15" x14ac:dyDescent="0.25">
      <c r="A1415">
        <v>123</v>
      </c>
      <c r="B1415">
        <v>123</v>
      </c>
      <c r="C1415" t="s">
        <v>189</v>
      </c>
      <c r="D1415" t="s">
        <v>190</v>
      </c>
      <c r="E1415" t="s">
        <v>23</v>
      </c>
      <c r="F1415">
        <v>4.05</v>
      </c>
      <c r="G1415">
        <v>469.471</v>
      </c>
      <c r="H1415">
        <v>17560</v>
      </c>
      <c r="I1415">
        <v>2149.0419999999999</v>
      </c>
      <c r="J1415">
        <v>0.874</v>
      </c>
      <c r="L1415">
        <v>4.2300000000000004</v>
      </c>
      <c r="N1415" t="s">
        <v>629</v>
      </c>
      <c r="O1415" s="116">
        <v>45237</v>
      </c>
    </row>
    <row r="1416" spans="1:15" x14ac:dyDescent="0.25">
      <c r="A1416">
        <v>124</v>
      </c>
      <c r="B1416">
        <v>124</v>
      </c>
      <c r="C1416" t="s">
        <v>191</v>
      </c>
      <c r="D1416" t="s">
        <v>12</v>
      </c>
      <c r="E1416" t="s">
        <v>12</v>
      </c>
      <c r="I1416">
        <v>0.32600000000000001</v>
      </c>
      <c r="O1416" s="116">
        <v>45237</v>
      </c>
    </row>
    <row r="1417" spans="1:15" x14ac:dyDescent="0.25">
      <c r="A1417">
        <v>125</v>
      </c>
      <c r="B1417">
        <v>125</v>
      </c>
      <c r="C1417" t="s">
        <v>192</v>
      </c>
      <c r="D1417" t="s">
        <v>193</v>
      </c>
      <c r="E1417" t="s">
        <v>23</v>
      </c>
      <c r="F1417">
        <v>4.05</v>
      </c>
      <c r="G1417">
        <v>152.881</v>
      </c>
      <c r="H1417">
        <v>6501</v>
      </c>
      <c r="I1417">
        <v>2177.9479999999999</v>
      </c>
      <c r="J1417">
        <v>0.28100000000000003</v>
      </c>
      <c r="L1417">
        <v>0.68</v>
      </c>
      <c r="N1417" t="s">
        <v>629</v>
      </c>
      <c r="O1417" s="116">
        <v>45237</v>
      </c>
    </row>
    <row r="1418" spans="1:15" x14ac:dyDescent="0.25">
      <c r="A1418">
        <v>126</v>
      </c>
      <c r="B1418">
        <v>126</v>
      </c>
      <c r="C1418" t="s">
        <v>194</v>
      </c>
      <c r="D1418" t="s">
        <v>195</v>
      </c>
      <c r="E1418" t="s">
        <v>23</v>
      </c>
      <c r="F1418">
        <v>4.05</v>
      </c>
      <c r="G1418">
        <v>356.51299999999998</v>
      </c>
      <c r="H1418">
        <v>14002</v>
      </c>
      <c r="I1418">
        <v>1966.663</v>
      </c>
      <c r="J1418">
        <v>0.72499999999999998</v>
      </c>
      <c r="L1418">
        <v>3.34</v>
      </c>
      <c r="N1418" t="s">
        <v>629</v>
      </c>
      <c r="O1418" s="116">
        <v>45237</v>
      </c>
    </row>
    <row r="1419" spans="1:15" x14ac:dyDescent="0.25">
      <c r="A1419">
        <v>127</v>
      </c>
      <c r="B1419">
        <v>127</v>
      </c>
      <c r="C1419" t="s">
        <v>196</v>
      </c>
      <c r="D1419" t="s">
        <v>197</v>
      </c>
      <c r="E1419" t="s">
        <v>23</v>
      </c>
      <c r="F1419">
        <v>4.05</v>
      </c>
      <c r="G1419">
        <v>221.256</v>
      </c>
      <c r="H1419">
        <v>8132</v>
      </c>
      <c r="I1419">
        <v>2330.105</v>
      </c>
      <c r="J1419">
        <v>0.38</v>
      </c>
      <c r="L1419">
        <v>1.27</v>
      </c>
      <c r="N1419" t="s">
        <v>629</v>
      </c>
      <c r="O1419" s="116">
        <v>45237</v>
      </c>
    </row>
    <row r="1420" spans="1:15" x14ac:dyDescent="0.25">
      <c r="A1420">
        <v>128</v>
      </c>
      <c r="B1420">
        <v>128</v>
      </c>
      <c r="C1420" t="s">
        <v>198</v>
      </c>
      <c r="D1420" t="s">
        <v>199</v>
      </c>
      <c r="E1420" t="s">
        <v>23</v>
      </c>
      <c r="F1420">
        <v>4.05</v>
      </c>
      <c r="G1420">
        <v>118.69799999999999</v>
      </c>
      <c r="H1420">
        <v>4868</v>
      </c>
      <c r="I1420">
        <v>1788.846</v>
      </c>
      <c r="J1420">
        <v>0.26500000000000001</v>
      </c>
      <c r="L1420">
        <v>0.57999999999999996</v>
      </c>
      <c r="N1420" t="s">
        <v>629</v>
      </c>
      <c r="O1420" s="116">
        <v>45237</v>
      </c>
    </row>
    <row r="1421" spans="1:15" x14ac:dyDescent="0.25">
      <c r="A1421">
        <v>129</v>
      </c>
      <c r="B1421">
        <v>129</v>
      </c>
      <c r="C1421" t="s">
        <v>200</v>
      </c>
      <c r="D1421" t="s">
        <v>201</v>
      </c>
      <c r="E1421" t="s">
        <v>23</v>
      </c>
      <c r="F1421">
        <v>4.05</v>
      </c>
      <c r="G1421">
        <v>89.453000000000003</v>
      </c>
      <c r="H1421">
        <v>3749</v>
      </c>
      <c r="I1421">
        <v>1405.3720000000001</v>
      </c>
      <c r="J1421">
        <v>0.255</v>
      </c>
      <c r="L1421">
        <v>0.52</v>
      </c>
      <c r="N1421" t="s">
        <v>629</v>
      </c>
      <c r="O1421" s="116">
        <v>45237</v>
      </c>
    </row>
    <row r="1422" spans="1:15" x14ac:dyDescent="0.25">
      <c r="A1422">
        <v>130</v>
      </c>
      <c r="B1422">
        <v>130</v>
      </c>
      <c r="C1422" t="s">
        <v>202</v>
      </c>
      <c r="D1422" t="s">
        <v>203</v>
      </c>
      <c r="E1422" t="s">
        <v>23</v>
      </c>
      <c r="F1422">
        <v>4.05</v>
      </c>
      <c r="G1422">
        <v>130.351</v>
      </c>
      <c r="H1422">
        <v>5363</v>
      </c>
      <c r="I1422">
        <v>1826.5920000000001</v>
      </c>
      <c r="J1422">
        <v>0.28499999999999998</v>
      </c>
      <c r="L1422">
        <v>0.7</v>
      </c>
      <c r="N1422" t="s">
        <v>629</v>
      </c>
      <c r="O1422" s="116">
        <v>45237</v>
      </c>
    </row>
    <row r="1423" spans="1:15" x14ac:dyDescent="0.25">
      <c r="A1423">
        <v>131</v>
      </c>
      <c r="B1423">
        <v>131</v>
      </c>
      <c r="C1423" t="s">
        <v>204</v>
      </c>
      <c r="D1423" t="s">
        <v>12</v>
      </c>
      <c r="E1423" t="s">
        <v>12</v>
      </c>
      <c r="F1423">
        <v>4.05</v>
      </c>
      <c r="G1423">
        <v>0.16500000000000001</v>
      </c>
      <c r="H1423">
        <v>30</v>
      </c>
      <c r="I1423">
        <v>0.33600000000000002</v>
      </c>
      <c r="J1423">
        <v>1.964</v>
      </c>
      <c r="L1423">
        <v>10.78</v>
      </c>
      <c r="N1423" t="s">
        <v>629</v>
      </c>
      <c r="O1423" s="116">
        <v>45237</v>
      </c>
    </row>
    <row r="1424" spans="1:15" x14ac:dyDescent="0.25">
      <c r="A1424">
        <v>132</v>
      </c>
      <c r="B1424">
        <v>132</v>
      </c>
      <c r="C1424" t="s">
        <v>205</v>
      </c>
      <c r="D1424" t="s">
        <v>47</v>
      </c>
      <c r="E1424" t="s">
        <v>23</v>
      </c>
      <c r="F1424">
        <v>4.05</v>
      </c>
      <c r="G1424">
        <v>1845.258</v>
      </c>
      <c r="H1424">
        <v>70940</v>
      </c>
      <c r="I1424">
        <v>1187.432</v>
      </c>
      <c r="J1424">
        <v>6.2160000000000002</v>
      </c>
      <c r="K1424">
        <v>30.5</v>
      </c>
      <c r="L1424">
        <v>36.28</v>
      </c>
      <c r="M1424">
        <v>19</v>
      </c>
      <c r="N1424" t="s">
        <v>629</v>
      </c>
      <c r="O1424" s="116">
        <v>45237</v>
      </c>
    </row>
    <row r="1425" spans="1:15" x14ac:dyDescent="0.25">
      <c r="A1425">
        <v>133</v>
      </c>
      <c r="B1425">
        <v>133</v>
      </c>
      <c r="C1425" t="s">
        <v>206</v>
      </c>
      <c r="D1425" t="s">
        <v>12</v>
      </c>
      <c r="E1425" t="s">
        <v>12</v>
      </c>
      <c r="O1425" s="116">
        <v>45237</v>
      </c>
    </row>
    <row r="1426" spans="1:15" x14ac:dyDescent="0.25">
      <c r="A1426">
        <v>134</v>
      </c>
      <c r="B1426">
        <v>134</v>
      </c>
      <c r="C1426" t="s">
        <v>207</v>
      </c>
      <c r="D1426" t="s">
        <v>208</v>
      </c>
      <c r="E1426" t="s">
        <v>23</v>
      </c>
      <c r="F1426">
        <v>4.05</v>
      </c>
      <c r="G1426">
        <v>207.095</v>
      </c>
      <c r="H1426">
        <v>7876</v>
      </c>
      <c r="I1426">
        <v>2059.0169999999998</v>
      </c>
      <c r="J1426">
        <v>0.40200000000000002</v>
      </c>
      <c r="L1426">
        <v>1.41</v>
      </c>
      <c r="N1426" t="s">
        <v>629</v>
      </c>
      <c r="O1426" s="116">
        <v>45237</v>
      </c>
    </row>
    <row r="1427" spans="1:15" x14ac:dyDescent="0.25">
      <c r="A1427">
        <v>135</v>
      </c>
      <c r="B1427">
        <v>135</v>
      </c>
      <c r="C1427" t="s">
        <v>209</v>
      </c>
      <c r="D1427" t="s">
        <v>210</v>
      </c>
      <c r="E1427" t="s">
        <v>23</v>
      </c>
      <c r="F1427">
        <v>4.05</v>
      </c>
      <c r="G1427">
        <v>353.00599999999997</v>
      </c>
      <c r="H1427">
        <v>13268</v>
      </c>
      <c r="I1427">
        <v>2482.2130000000002</v>
      </c>
      <c r="J1427">
        <v>0.56899999999999995</v>
      </c>
      <c r="L1427">
        <v>2.41</v>
      </c>
      <c r="N1427" t="s">
        <v>629</v>
      </c>
      <c r="O1427" s="116">
        <v>45237</v>
      </c>
    </row>
    <row r="1428" spans="1:15" x14ac:dyDescent="0.25">
      <c r="A1428">
        <v>136</v>
      </c>
      <c r="B1428">
        <v>136</v>
      </c>
      <c r="C1428" t="s">
        <v>211</v>
      </c>
      <c r="D1428" t="s">
        <v>212</v>
      </c>
      <c r="E1428" t="s">
        <v>23</v>
      </c>
      <c r="F1428">
        <v>4.05</v>
      </c>
      <c r="G1428">
        <v>232.93899999999999</v>
      </c>
      <c r="H1428">
        <v>8411</v>
      </c>
      <c r="I1428">
        <v>2293.9029999999998</v>
      </c>
      <c r="J1428">
        <v>0.40600000000000003</v>
      </c>
      <c r="L1428">
        <v>1.43</v>
      </c>
      <c r="N1428" t="s">
        <v>629</v>
      </c>
      <c r="O1428" s="116">
        <v>45237</v>
      </c>
    </row>
    <row r="1429" spans="1:15" x14ac:dyDescent="0.25">
      <c r="A1429">
        <v>137</v>
      </c>
      <c r="B1429">
        <v>137</v>
      </c>
      <c r="C1429" t="s">
        <v>213</v>
      </c>
      <c r="D1429" t="s">
        <v>214</v>
      </c>
      <c r="E1429" t="s">
        <v>23</v>
      </c>
      <c r="F1429">
        <v>4.05</v>
      </c>
      <c r="G1429">
        <v>220.97300000000001</v>
      </c>
      <c r="H1429">
        <v>8680</v>
      </c>
      <c r="I1429">
        <v>2212.0839999999998</v>
      </c>
      <c r="J1429">
        <v>0.4</v>
      </c>
      <c r="L1429">
        <v>1.39</v>
      </c>
      <c r="N1429" t="s">
        <v>629</v>
      </c>
      <c r="O1429" s="116">
        <v>45237</v>
      </c>
    </row>
    <row r="1430" spans="1:15" x14ac:dyDescent="0.25">
      <c r="A1430">
        <v>138</v>
      </c>
      <c r="B1430">
        <v>138</v>
      </c>
      <c r="C1430" t="s">
        <v>215</v>
      </c>
      <c r="D1430" t="s">
        <v>216</v>
      </c>
      <c r="E1430" t="s">
        <v>23</v>
      </c>
      <c r="F1430">
        <v>4.05</v>
      </c>
      <c r="G1430">
        <v>205.30600000000001</v>
      </c>
      <c r="H1430">
        <v>8231</v>
      </c>
      <c r="I1430">
        <v>2292.0810000000001</v>
      </c>
      <c r="J1430">
        <v>0.35799999999999998</v>
      </c>
      <c r="L1430">
        <v>1.1399999999999999</v>
      </c>
      <c r="N1430" t="s">
        <v>629</v>
      </c>
      <c r="O1430" s="116">
        <v>45237</v>
      </c>
    </row>
    <row r="1431" spans="1:15" x14ac:dyDescent="0.25">
      <c r="A1431">
        <v>139</v>
      </c>
      <c r="B1431">
        <v>139</v>
      </c>
      <c r="C1431" t="s">
        <v>217</v>
      </c>
      <c r="D1431" t="s">
        <v>218</v>
      </c>
      <c r="E1431" t="s">
        <v>23</v>
      </c>
      <c r="F1431">
        <v>4.05</v>
      </c>
      <c r="G1431">
        <v>193.423</v>
      </c>
      <c r="H1431">
        <v>7058</v>
      </c>
      <c r="I1431">
        <v>2233.4789999999998</v>
      </c>
      <c r="J1431">
        <v>0.34599999999999997</v>
      </c>
      <c r="L1431">
        <v>1.07</v>
      </c>
      <c r="N1431" t="s">
        <v>629</v>
      </c>
      <c r="O1431" s="116">
        <v>45237</v>
      </c>
    </row>
    <row r="1432" spans="1:15" x14ac:dyDescent="0.25">
      <c r="A1432">
        <v>140</v>
      </c>
      <c r="B1432">
        <v>140</v>
      </c>
      <c r="C1432" t="s">
        <v>219</v>
      </c>
      <c r="D1432" t="s">
        <v>12</v>
      </c>
      <c r="E1432" t="s">
        <v>12</v>
      </c>
      <c r="I1432">
        <v>0.47</v>
      </c>
      <c r="O1432" s="116">
        <v>45237</v>
      </c>
    </row>
    <row r="1433" spans="1:15" x14ac:dyDescent="0.25">
      <c r="A1433">
        <v>141</v>
      </c>
      <c r="B1433">
        <v>141</v>
      </c>
      <c r="C1433" t="s">
        <v>220</v>
      </c>
      <c r="D1433" t="s">
        <v>47</v>
      </c>
      <c r="E1433" t="s">
        <v>23</v>
      </c>
      <c r="F1433">
        <v>4.05</v>
      </c>
      <c r="G1433">
        <v>1715.24</v>
      </c>
      <c r="H1433">
        <v>65787</v>
      </c>
      <c r="I1433">
        <v>1154.56</v>
      </c>
      <c r="J1433">
        <v>5.9420000000000002</v>
      </c>
      <c r="K1433">
        <v>30.5</v>
      </c>
      <c r="L1433">
        <v>34.64</v>
      </c>
      <c r="M1433">
        <v>13.6</v>
      </c>
      <c r="N1433" t="s">
        <v>629</v>
      </c>
      <c r="O1433" s="116">
        <v>45237</v>
      </c>
    </row>
    <row r="1434" spans="1:15" x14ac:dyDescent="0.25">
      <c r="A1434">
        <v>142</v>
      </c>
      <c r="B1434">
        <v>142</v>
      </c>
      <c r="C1434" t="s">
        <v>221</v>
      </c>
      <c r="D1434" t="s">
        <v>12</v>
      </c>
      <c r="E1434" t="s">
        <v>12</v>
      </c>
      <c r="F1434">
        <v>4.0199999999999996</v>
      </c>
      <c r="G1434">
        <v>0.16500000000000001</v>
      </c>
      <c r="H1434">
        <v>18</v>
      </c>
      <c r="I1434">
        <v>0.21</v>
      </c>
      <c r="J1434">
        <v>3.1429999999999998</v>
      </c>
      <c r="L1434">
        <v>17.850000000000001</v>
      </c>
      <c r="N1434" t="s">
        <v>629</v>
      </c>
      <c r="O1434" s="116">
        <v>45237</v>
      </c>
    </row>
    <row r="1435" spans="1:15" x14ac:dyDescent="0.25">
      <c r="A1435">
        <v>143</v>
      </c>
      <c r="B1435">
        <v>143</v>
      </c>
      <c r="C1435" t="s">
        <v>222</v>
      </c>
      <c r="D1435" t="s">
        <v>12</v>
      </c>
      <c r="E1435" t="s">
        <v>12</v>
      </c>
      <c r="O1435" s="116">
        <v>45237</v>
      </c>
    </row>
    <row r="1436" spans="1:15" x14ac:dyDescent="0.25">
      <c r="A1436">
        <v>144</v>
      </c>
      <c r="B1436">
        <v>144</v>
      </c>
      <c r="C1436" t="s">
        <v>223</v>
      </c>
      <c r="D1436" t="s">
        <v>224</v>
      </c>
      <c r="E1436" t="s">
        <v>23</v>
      </c>
      <c r="F1436">
        <v>4.05</v>
      </c>
      <c r="G1436">
        <v>4630.3549999999996</v>
      </c>
      <c r="H1436">
        <v>168087</v>
      </c>
      <c r="I1436">
        <v>2534.7629999999999</v>
      </c>
      <c r="J1436">
        <v>7.3070000000000004</v>
      </c>
      <c r="L1436">
        <v>42.83</v>
      </c>
      <c r="N1436" t="s">
        <v>629</v>
      </c>
      <c r="O1436" s="116">
        <v>45237</v>
      </c>
    </row>
    <row r="1437" spans="1:15" x14ac:dyDescent="0.25">
      <c r="A1437">
        <v>145</v>
      </c>
      <c r="B1437">
        <v>145</v>
      </c>
      <c r="C1437" t="s">
        <v>225</v>
      </c>
      <c r="D1437" t="s">
        <v>226</v>
      </c>
      <c r="E1437" t="s">
        <v>23</v>
      </c>
      <c r="F1437">
        <v>4.05</v>
      </c>
      <c r="G1437">
        <v>4343.1490000000003</v>
      </c>
      <c r="H1437">
        <v>162971</v>
      </c>
      <c r="I1437">
        <v>2424.7249999999999</v>
      </c>
      <c r="J1437">
        <v>7.165</v>
      </c>
      <c r="L1437">
        <v>41.98</v>
      </c>
      <c r="N1437" t="s">
        <v>629</v>
      </c>
      <c r="O1437" s="116">
        <v>45237</v>
      </c>
    </row>
    <row r="1438" spans="1:15" x14ac:dyDescent="0.25">
      <c r="A1438">
        <v>146</v>
      </c>
      <c r="B1438">
        <v>146</v>
      </c>
      <c r="C1438" t="s">
        <v>227</v>
      </c>
      <c r="D1438" t="s">
        <v>228</v>
      </c>
      <c r="E1438" t="s">
        <v>23</v>
      </c>
      <c r="F1438">
        <v>4.05</v>
      </c>
      <c r="G1438">
        <v>4442.1180000000004</v>
      </c>
      <c r="H1438">
        <v>170191</v>
      </c>
      <c r="I1438">
        <v>2412.8539999999998</v>
      </c>
      <c r="J1438">
        <v>7.3639999999999999</v>
      </c>
      <c r="L1438">
        <v>43.17</v>
      </c>
      <c r="N1438" t="s">
        <v>629</v>
      </c>
      <c r="O1438" s="116">
        <v>45237</v>
      </c>
    </row>
    <row r="1439" spans="1:15" x14ac:dyDescent="0.25">
      <c r="A1439">
        <v>147</v>
      </c>
      <c r="B1439">
        <v>147</v>
      </c>
      <c r="C1439" t="s">
        <v>229</v>
      </c>
      <c r="D1439" t="s">
        <v>230</v>
      </c>
      <c r="E1439" t="s">
        <v>23</v>
      </c>
      <c r="F1439">
        <v>4.05</v>
      </c>
      <c r="G1439">
        <v>3689.8809999999999</v>
      </c>
      <c r="H1439">
        <v>140619</v>
      </c>
      <c r="I1439">
        <v>2272.6979999999999</v>
      </c>
      <c r="J1439">
        <v>6.4939999999999998</v>
      </c>
      <c r="L1439">
        <v>37.950000000000003</v>
      </c>
      <c r="N1439" t="s">
        <v>629</v>
      </c>
      <c r="O1439" s="116">
        <v>45237</v>
      </c>
    </row>
    <row r="1440" spans="1:15" x14ac:dyDescent="0.25">
      <c r="A1440">
        <v>148</v>
      </c>
      <c r="B1440">
        <v>148</v>
      </c>
      <c r="C1440" t="s">
        <v>231</v>
      </c>
      <c r="D1440" t="s">
        <v>232</v>
      </c>
      <c r="E1440" t="s">
        <v>23</v>
      </c>
      <c r="F1440">
        <v>4.05</v>
      </c>
      <c r="G1440">
        <v>3383.0430000000001</v>
      </c>
      <c r="H1440">
        <v>128491</v>
      </c>
      <c r="I1440">
        <v>2150.5920000000001</v>
      </c>
      <c r="J1440">
        <v>6.2919999999999998</v>
      </c>
      <c r="L1440">
        <v>36.74</v>
      </c>
      <c r="N1440" t="s">
        <v>629</v>
      </c>
      <c r="O1440" s="116">
        <v>45237</v>
      </c>
    </row>
    <row r="1441" spans="1:15" x14ac:dyDescent="0.25">
      <c r="A1441">
        <v>149</v>
      </c>
      <c r="B1441">
        <v>149</v>
      </c>
      <c r="C1441" t="s">
        <v>233</v>
      </c>
      <c r="D1441" t="s">
        <v>234</v>
      </c>
      <c r="E1441" t="s">
        <v>23</v>
      </c>
      <c r="F1441">
        <v>4.05</v>
      </c>
      <c r="G1441">
        <v>3382.3560000000002</v>
      </c>
      <c r="H1441">
        <v>128897</v>
      </c>
      <c r="I1441">
        <v>2036.2339999999999</v>
      </c>
      <c r="J1441">
        <v>6.6440000000000001</v>
      </c>
      <c r="L1441">
        <v>38.85</v>
      </c>
      <c r="N1441" t="s">
        <v>629</v>
      </c>
      <c r="O1441" s="116">
        <v>45237</v>
      </c>
    </row>
    <row r="1442" spans="1:15" x14ac:dyDescent="0.25">
      <c r="A1442">
        <v>150</v>
      </c>
      <c r="B1442">
        <v>150</v>
      </c>
      <c r="C1442" t="s">
        <v>235</v>
      </c>
      <c r="D1442" t="s">
        <v>12</v>
      </c>
      <c r="E1442" t="s">
        <v>12</v>
      </c>
      <c r="F1442">
        <v>4.05</v>
      </c>
      <c r="G1442">
        <v>0.254</v>
      </c>
      <c r="H1442">
        <v>15</v>
      </c>
      <c r="N1442" t="s">
        <v>629</v>
      </c>
      <c r="O1442" s="116">
        <v>45237</v>
      </c>
    </row>
    <row r="1443" spans="1:15" x14ac:dyDescent="0.25">
      <c r="A1443">
        <v>151</v>
      </c>
      <c r="B1443">
        <v>151</v>
      </c>
      <c r="C1443" t="s">
        <v>236</v>
      </c>
      <c r="D1443" t="s">
        <v>237</v>
      </c>
      <c r="E1443" t="s">
        <v>23</v>
      </c>
      <c r="F1443">
        <v>4.05</v>
      </c>
      <c r="G1443">
        <v>3519.7280000000001</v>
      </c>
      <c r="H1443">
        <v>133013</v>
      </c>
      <c r="I1443">
        <v>2160.931</v>
      </c>
      <c r="J1443">
        <v>6.5149999999999997</v>
      </c>
      <c r="L1443">
        <v>38.08</v>
      </c>
      <c r="N1443" t="s">
        <v>629</v>
      </c>
      <c r="O1443" s="116">
        <v>45237</v>
      </c>
    </row>
    <row r="1444" spans="1:15" x14ac:dyDescent="0.25">
      <c r="A1444">
        <v>152</v>
      </c>
      <c r="B1444">
        <v>152</v>
      </c>
      <c r="C1444" t="s">
        <v>238</v>
      </c>
      <c r="D1444" t="s">
        <v>239</v>
      </c>
      <c r="E1444" t="s">
        <v>23</v>
      </c>
      <c r="F1444">
        <v>4.05</v>
      </c>
      <c r="G1444">
        <v>3685.7829999999999</v>
      </c>
      <c r="H1444">
        <v>137360</v>
      </c>
      <c r="I1444">
        <v>2170.902</v>
      </c>
      <c r="J1444">
        <v>6.7910000000000004</v>
      </c>
      <c r="L1444">
        <v>39.74</v>
      </c>
      <c r="N1444" t="s">
        <v>629</v>
      </c>
      <c r="O1444" s="116">
        <v>45237</v>
      </c>
    </row>
    <row r="1445" spans="1:15" x14ac:dyDescent="0.25">
      <c r="A1445">
        <v>153</v>
      </c>
      <c r="B1445">
        <v>153</v>
      </c>
      <c r="C1445" t="s">
        <v>240</v>
      </c>
      <c r="D1445" t="s">
        <v>241</v>
      </c>
      <c r="E1445" t="s">
        <v>23</v>
      </c>
      <c r="F1445">
        <v>4.05</v>
      </c>
      <c r="G1445">
        <v>3722.3960000000002</v>
      </c>
      <c r="H1445">
        <v>140864</v>
      </c>
      <c r="I1445">
        <v>2075.98</v>
      </c>
      <c r="J1445">
        <v>7.1719999999999997</v>
      </c>
      <c r="L1445">
        <v>42.02</v>
      </c>
      <c r="N1445" t="s">
        <v>629</v>
      </c>
      <c r="O1445" s="116">
        <v>45237</v>
      </c>
    </row>
    <row r="1446" spans="1:15" x14ac:dyDescent="0.25">
      <c r="A1446">
        <v>154</v>
      </c>
      <c r="B1446">
        <v>154</v>
      </c>
      <c r="C1446" t="s">
        <v>242</v>
      </c>
      <c r="D1446" t="s">
        <v>243</v>
      </c>
      <c r="E1446" t="s">
        <v>23</v>
      </c>
      <c r="F1446">
        <v>4.05</v>
      </c>
      <c r="G1446">
        <v>3417.4140000000002</v>
      </c>
      <c r="H1446">
        <v>128123</v>
      </c>
      <c r="I1446">
        <v>2070.364</v>
      </c>
      <c r="J1446">
        <v>6.6029999999999998</v>
      </c>
      <c r="L1446">
        <v>38.6</v>
      </c>
      <c r="N1446" t="s">
        <v>629</v>
      </c>
      <c r="O1446" s="116">
        <v>45237</v>
      </c>
    </row>
    <row r="1447" spans="1:15" x14ac:dyDescent="0.25">
      <c r="A1447">
        <v>155</v>
      </c>
      <c r="B1447">
        <v>155</v>
      </c>
      <c r="C1447" t="s">
        <v>244</v>
      </c>
      <c r="D1447" t="s">
        <v>245</v>
      </c>
      <c r="E1447" t="s">
        <v>23</v>
      </c>
      <c r="F1447">
        <v>4.05</v>
      </c>
      <c r="G1447">
        <v>3877.35</v>
      </c>
      <c r="H1447">
        <v>146603</v>
      </c>
      <c r="I1447">
        <v>2153.0340000000001</v>
      </c>
      <c r="J1447">
        <v>7.2039999999999997</v>
      </c>
      <c r="L1447">
        <v>42.21</v>
      </c>
      <c r="N1447" t="s">
        <v>629</v>
      </c>
      <c r="O1447" s="116">
        <v>45237</v>
      </c>
    </row>
    <row r="1448" spans="1:15" x14ac:dyDescent="0.25">
      <c r="A1448">
        <v>156</v>
      </c>
      <c r="B1448">
        <v>156</v>
      </c>
      <c r="C1448" t="s">
        <v>246</v>
      </c>
      <c r="D1448" t="s">
        <v>247</v>
      </c>
      <c r="E1448" t="s">
        <v>23</v>
      </c>
      <c r="F1448">
        <v>4.05</v>
      </c>
      <c r="G1448">
        <v>4665.5029999999997</v>
      </c>
      <c r="H1448">
        <v>182306</v>
      </c>
      <c r="I1448">
        <v>2243.3820000000001</v>
      </c>
      <c r="J1448">
        <v>8.3190000000000008</v>
      </c>
      <c r="L1448">
        <v>48.9</v>
      </c>
      <c r="N1448" t="s">
        <v>629</v>
      </c>
      <c r="O1448" s="116">
        <v>45237</v>
      </c>
    </row>
    <row r="1449" spans="1:15" x14ac:dyDescent="0.25">
      <c r="A1449">
        <v>157</v>
      </c>
      <c r="B1449">
        <v>157</v>
      </c>
      <c r="C1449" t="s">
        <v>248</v>
      </c>
      <c r="D1449" t="s">
        <v>12</v>
      </c>
      <c r="E1449" t="s">
        <v>12</v>
      </c>
      <c r="F1449">
        <v>4.08</v>
      </c>
      <c r="G1449">
        <v>0.30299999999999999</v>
      </c>
      <c r="H1449">
        <v>18</v>
      </c>
      <c r="N1449" t="s">
        <v>629</v>
      </c>
      <c r="O1449" s="116">
        <v>45237</v>
      </c>
    </row>
    <row r="1450" spans="1:15" x14ac:dyDescent="0.25">
      <c r="A1450">
        <v>158</v>
      </c>
      <c r="B1450">
        <v>158</v>
      </c>
      <c r="C1450" t="s">
        <v>249</v>
      </c>
      <c r="D1450" t="s">
        <v>250</v>
      </c>
      <c r="E1450" t="s">
        <v>23</v>
      </c>
      <c r="F1450">
        <v>4.05</v>
      </c>
      <c r="G1450">
        <v>3521.64</v>
      </c>
      <c r="H1450">
        <v>135865</v>
      </c>
      <c r="I1450">
        <v>2093.2719999999999</v>
      </c>
      <c r="J1450">
        <v>6.7290000000000001</v>
      </c>
      <c r="L1450">
        <v>39.369999999999997</v>
      </c>
      <c r="N1450" t="s">
        <v>629</v>
      </c>
      <c r="O1450" s="116">
        <v>45237</v>
      </c>
    </row>
    <row r="1451" spans="1:15" x14ac:dyDescent="0.25">
      <c r="A1451">
        <v>159</v>
      </c>
      <c r="B1451">
        <v>159</v>
      </c>
      <c r="C1451" t="s">
        <v>251</v>
      </c>
      <c r="D1451" t="s">
        <v>252</v>
      </c>
      <c r="E1451" t="s">
        <v>23</v>
      </c>
      <c r="F1451">
        <v>4.05</v>
      </c>
      <c r="G1451">
        <v>3449.08</v>
      </c>
      <c r="H1451">
        <v>131631</v>
      </c>
      <c r="I1451">
        <v>2165.1840000000002</v>
      </c>
      <c r="J1451">
        <v>6.3719999999999999</v>
      </c>
      <c r="L1451">
        <v>37.22</v>
      </c>
      <c r="N1451" t="s">
        <v>629</v>
      </c>
      <c r="O1451" s="116">
        <v>45237</v>
      </c>
    </row>
    <row r="1452" spans="1:15" x14ac:dyDescent="0.25">
      <c r="A1452">
        <v>160</v>
      </c>
      <c r="B1452">
        <v>160</v>
      </c>
      <c r="C1452" t="s">
        <v>253</v>
      </c>
      <c r="D1452" t="s">
        <v>254</v>
      </c>
      <c r="E1452" t="s">
        <v>23</v>
      </c>
      <c r="F1452">
        <v>4.05</v>
      </c>
      <c r="G1452">
        <v>3022.0279999999998</v>
      </c>
      <c r="H1452">
        <v>109144</v>
      </c>
      <c r="I1452">
        <v>2151.335</v>
      </c>
      <c r="J1452">
        <v>5.6189999999999998</v>
      </c>
      <c r="L1452">
        <v>32.700000000000003</v>
      </c>
      <c r="N1452" t="s">
        <v>629</v>
      </c>
      <c r="O1452" s="116">
        <v>45237</v>
      </c>
    </row>
    <row r="1453" spans="1:15" x14ac:dyDescent="0.25">
      <c r="A1453">
        <v>161</v>
      </c>
      <c r="B1453">
        <v>161</v>
      </c>
      <c r="C1453" t="s">
        <v>255</v>
      </c>
      <c r="D1453" t="s">
        <v>256</v>
      </c>
      <c r="E1453" t="s">
        <v>23</v>
      </c>
      <c r="F1453">
        <v>4.05</v>
      </c>
      <c r="G1453">
        <v>2831.8339999999998</v>
      </c>
      <c r="H1453">
        <v>110285</v>
      </c>
      <c r="I1453">
        <v>1989.0039999999999</v>
      </c>
      <c r="J1453">
        <v>5.6950000000000003</v>
      </c>
      <c r="L1453">
        <v>33.159999999999997</v>
      </c>
      <c r="N1453" t="s">
        <v>629</v>
      </c>
      <c r="O1453" s="116">
        <v>45237</v>
      </c>
    </row>
    <row r="1454" spans="1:15" x14ac:dyDescent="0.25">
      <c r="A1454">
        <v>162</v>
      </c>
      <c r="B1454">
        <v>162</v>
      </c>
      <c r="C1454" t="s">
        <v>257</v>
      </c>
      <c r="D1454" t="s">
        <v>258</v>
      </c>
      <c r="E1454" t="s">
        <v>23</v>
      </c>
      <c r="F1454">
        <v>4.05</v>
      </c>
      <c r="G1454">
        <v>2885.134</v>
      </c>
      <c r="H1454">
        <v>111975</v>
      </c>
      <c r="I1454">
        <v>1868.877</v>
      </c>
      <c r="J1454">
        <v>6.1749999999999998</v>
      </c>
      <c r="L1454">
        <v>36.04</v>
      </c>
      <c r="N1454" t="s">
        <v>629</v>
      </c>
      <c r="O1454" s="116">
        <v>45237</v>
      </c>
    </row>
    <row r="1455" spans="1:15" x14ac:dyDescent="0.25">
      <c r="A1455">
        <v>163</v>
      </c>
      <c r="B1455">
        <v>163</v>
      </c>
      <c r="C1455" t="s">
        <v>259</v>
      </c>
      <c r="D1455" t="s">
        <v>260</v>
      </c>
      <c r="E1455" t="s">
        <v>23</v>
      </c>
      <c r="F1455">
        <v>4.05</v>
      </c>
      <c r="G1455">
        <v>2826.4119999999998</v>
      </c>
      <c r="H1455">
        <v>111737</v>
      </c>
      <c r="I1455">
        <v>1927.0429999999999</v>
      </c>
      <c r="J1455">
        <v>5.867</v>
      </c>
      <c r="L1455">
        <v>34.19</v>
      </c>
      <c r="N1455" t="s">
        <v>629</v>
      </c>
      <c r="O1455" s="116">
        <v>45237</v>
      </c>
    </row>
    <row r="1456" spans="1:15" x14ac:dyDescent="0.25">
      <c r="A1456">
        <v>164</v>
      </c>
      <c r="B1456">
        <v>164</v>
      </c>
      <c r="C1456" t="s">
        <v>261</v>
      </c>
      <c r="D1456" t="s">
        <v>12</v>
      </c>
      <c r="E1456" t="s">
        <v>12</v>
      </c>
      <c r="F1456">
        <v>4.05</v>
      </c>
      <c r="G1456">
        <v>0.88300000000000001</v>
      </c>
      <c r="H1456">
        <v>52</v>
      </c>
      <c r="I1456">
        <v>0.34300000000000003</v>
      </c>
      <c r="J1456">
        <v>10.297000000000001</v>
      </c>
      <c r="L1456">
        <v>60.77</v>
      </c>
      <c r="N1456" t="s">
        <v>629</v>
      </c>
      <c r="O1456" s="116">
        <v>45237</v>
      </c>
    </row>
    <row r="1457" spans="1:15" x14ac:dyDescent="0.25">
      <c r="A1457">
        <v>165</v>
      </c>
      <c r="B1457">
        <v>165</v>
      </c>
      <c r="C1457" t="s">
        <v>262</v>
      </c>
      <c r="D1457" t="s">
        <v>47</v>
      </c>
      <c r="E1457" t="s">
        <v>23</v>
      </c>
      <c r="F1457">
        <v>4.05</v>
      </c>
      <c r="G1457">
        <v>1524.4639999999999</v>
      </c>
      <c r="H1457">
        <v>59642</v>
      </c>
      <c r="I1457">
        <v>1024.203</v>
      </c>
      <c r="J1457">
        <v>5.9539999999999997</v>
      </c>
      <c r="K1457">
        <v>30.5</v>
      </c>
      <c r="L1457">
        <v>34.71</v>
      </c>
      <c r="M1457">
        <v>13.8</v>
      </c>
      <c r="N1457" t="s">
        <v>629</v>
      </c>
      <c r="O1457" s="116">
        <v>45237</v>
      </c>
    </row>
    <row r="1458" spans="1:15" x14ac:dyDescent="0.25">
      <c r="A1458">
        <v>166</v>
      </c>
      <c r="B1458">
        <v>166</v>
      </c>
      <c r="C1458" t="s">
        <v>263</v>
      </c>
      <c r="D1458" t="s">
        <v>12</v>
      </c>
      <c r="E1458" t="s">
        <v>12</v>
      </c>
      <c r="O1458" s="116">
        <v>45237</v>
      </c>
    </row>
    <row r="1459" spans="1:15" x14ac:dyDescent="0.25">
      <c r="A1459">
        <v>167</v>
      </c>
      <c r="B1459">
        <v>167</v>
      </c>
      <c r="C1459" t="s">
        <v>264</v>
      </c>
      <c r="D1459" t="s">
        <v>265</v>
      </c>
      <c r="E1459" t="s">
        <v>23</v>
      </c>
      <c r="F1459">
        <v>4.05</v>
      </c>
      <c r="G1459">
        <v>3666.114</v>
      </c>
      <c r="H1459">
        <v>142234</v>
      </c>
      <c r="I1459">
        <v>2335.8339999999998</v>
      </c>
      <c r="J1459">
        <v>6.2779999999999996</v>
      </c>
      <c r="L1459">
        <v>36.659999999999997</v>
      </c>
      <c r="N1459" t="s">
        <v>629</v>
      </c>
      <c r="O1459" s="116">
        <v>45237</v>
      </c>
    </row>
    <row r="1460" spans="1:15" x14ac:dyDescent="0.25">
      <c r="A1460">
        <v>168</v>
      </c>
      <c r="B1460">
        <v>168</v>
      </c>
      <c r="C1460" t="s">
        <v>266</v>
      </c>
      <c r="D1460" t="s">
        <v>267</v>
      </c>
      <c r="E1460" t="s">
        <v>23</v>
      </c>
      <c r="F1460">
        <v>4.05</v>
      </c>
      <c r="G1460">
        <v>3464.0630000000001</v>
      </c>
      <c r="H1460">
        <v>129174</v>
      </c>
      <c r="I1460">
        <v>2227.9929999999999</v>
      </c>
      <c r="J1460">
        <v>6.2190000000000003</v>
      </c>
      <c r="L1460">
        <v>36.299999999999997</v>
      </c>
      <c r="N1460" t="s">
        <v>629</v>
      </c>
      <c r="O1460" s="116">
        <v>45237</v>
      </c>
    </row>
    <row r="1461" spans="1:15" x14ac:dyDescent="0.25">
      <c r="A1461">
        <v>169</v>
      </c>
      <c r="B1461">
        <v>169</v>
      </c>
      <c r="C1461" t="s">
        <v>268</v>
      </c>
      <c r="D1461" t="s">
        <v>269</v>
      </c>
      <c r="E1461" t="s">
        <v>23</v>
      </c>
      <c r="F1461">
        <v>4.05</v>
      </c>
      <c r="G1461">
        <v>4187.1679999999997</v>
      </c>
      <c r="H1461">
        <v>160122</v>
      </c>
      <c r="I1461">
        <v>2176.578</v>
      </c>
      <c r="J1461">
        <v>7.6950000000000003</v>
      </c>
      <c r="L1461">
        <v>45.16</v>
      </c>
      <c r="N1461" t="s">
        <v>629</v>
      </c>
      <c r="O1461" s="116">
        <v>45237</v>
      </c>
    </row>
    <row r="1462" spans="1:15" x14ac:dyDescent="0.25">
      <c r="A1462">
        <v>170</v>
      </c>
      <c r="B1462">
        <v>170</v>
      </c>
      <c r="C1462" t="s">
        <v>270</v>
      </c>
      <c r="D1462" t="s">
        <v>271</v>
      </c>
      <c r="E1462" t="s">
        <v>23</v>
      </c>
      <c r="F1462">
        <v>4.05</v>
      </c>
      <c r="G1462">
        <v>3326.9479999999999</v>
      </c>
      <c r="H1462">
        <v>127478</v>
      </c>
      <c r="I1462">
        <v>2189.3580000000002</v>
      </c>
      <c r="J1462">
        <v>6.0780000000000003</v>
      </c>
      <c r="L1462">
        <v>35.46</v>
      </c>
      <c r="N1462" t="s">
        <v>629</v>
      </c>
      <c r="O1462" s="116">
        <v>45237</v>
      </c>
    </row>
    <row r="1463" spans="1:15" x14ac:dyDescent="0.25">
      <c r="A1463">
        <v>171</v>
      </c>
      <c r="B1463">
        <v>171</v>
      </c>
      <c r="C1463" t="s">
        <v>272</v>
      </c>
      <c r="D1463" t="s">
        <v>273</v>
      </c>
      <c r="E1463" t="s">
        <v>23</v>
      </c>
      <c r="F1463">
        <v>4.05</v>
      </c>
      <c r="G1463">
        <v>3317.2840000000001</v>
      </c>
      <c r="H1463">
        <v>126490</v>
      </c>
      <c r="I1463">
        <v>2193.3850000000002</v>
      </c>
      <c r="J1463">
        <v>6.05</v>
      </c>
      <c r="L1463">
        <v>35.29</v>
      </c>
      <c r="N1463" t="s">
        <v>629</v>
      </c>
      <c r="O1463" s="116">
        <v>45237</v>
      </c>
    </row>
    <row r="1464" spans="1:15" x14ac:dyDescent="0.25">
      <c r="A1464">
        <v>172</v>
      </c>
      <c r="B1464">
        <v>172</v>
      </c>
      <c r="C1464" t="s">
        <v>274</v>
      </c>
      <c r="D1464" t="s">
        <v>275</v>
      </c>
      <c r="E1464" t="s">
        <v>23</v>
      </c>
      <c r="F1464">
        <v>4.05</v>
      </c>
      <c r="G1464">
        <v>3435.2179999999998</v>
      </c>
      <c r="H1464">
        <v>132714</v>
      </c>
      <c r="I1464">
        <v>2207.6039999999998</v>
      </c>
      <c r="J1464">
        <v>6.2240000000000002</v>
      </c>
      <c r="L1464">
        <v>36.33</v>
      </c>
      <c r="N1464" t="s">
        <v>629</v>
      </c>
      <c r="O1464" s="116">
        <v>45237</v>
      </c>
    </row>
    <row r="1465" spans="1:15" x14ac:dyDescent="0.25">
      <c r="A1465">
        <v>173</v>
      </c>
      <c r="B1465">
        <v>173</v>
      </c>
      <c r="C1465" t="s">
        <v>276</v>
      </c>
      <c r="D1465" t="s">
        <v>12</v>
      </c>
      <c r="E1465" t="s">
        <v>12</v>
      </c>
      <c r="O1465" s="116">
        <v>45237</v>
      </c>
    </row>
    <row r="1466" spans="1:15" x14ac:dyDescent="0.25">
      <c r="A1466">
        <v>174</v>
      </c>
      <c r="B1466">
        <v>174</v>
      </c>
      <c r="C1466" t="s">
        <v>277</v>
      </c>
      <c r="D1466" t="s">
        <v>278</v>
      </c>
      <c r="E1466" t="s">
        <v>23</v>
      </c>
      <c r="F1466">
        <v>4.05</v>
      </c>
      <c r="G1466">
        <v>3227.5419999999999</v>
      </c>
      <c r="H1466">
        <v>125488</v>
      </c>
      <c r="I1466">
        <v>2186.8319999999999</v>
      </c>
      <c r="J1466">
        <v>5.9039999999999999</v>
      </c>
      <c r="L1466">
        <v>34.409999999999997</v>
      </c>
      <c r="N1466" t="s">
        <v>629</v>
      </c>
      <c r="O1466" s="116">
        <v>45237</v>
      </c>
    </row>
    <row r="1467" spans="1:15" x14ac:dyDescent="0.25">
      <c r="A1467">
        <v>175</v>
      </c>
      <c r="B1467">
        <v>175</v>
      </c>
      <c r="C1467" t="s">
        <v>279</v>
      </c>
      <c r="D1467" t="s">
        <v>280</v>
      </c>
      <c r="E1467" t="s">
        <v>23</v>
      </c>
      <c r="F1467">
        <v>4.05</v>
      </c>
      <c r="G1467">
        <v>3479.2640000000001</v>
      </c>
      <c r="H1467">
        <v>131384</v>
      </c>
      <c r="I1467">
        <v>2072.819</v>
      </c>
      <c r="J1467">
        <v>6.7140000000000004</v>
      </c>
      <c r="L1467">
        <v>39.270000000000003</v>
      </c>
      <c r="N1467" t="s">
        <v>629</v>
      </c>
      <c r="O1467" s="116">
        <v>45237</v>
      </c>
    </row>
    <row r="1468" spans="1:15" x14ac:dyDescent="0.25">
      <c r="A1468">
        <v>176</v>
      </c>
      <c r="B1468">
        <v>176</v>
      </c>
      <c r="C1468" t="s">
        <v>281</v>
      </c>
      <c r="D1468" t="s">
        <v>282</v>
      </c>
      <c r="E1468" t="s">
        <v>23</v>
      </c>
      <c r="F1468">
        <v>4.05</v>
      </c>
      <c r="G1468">
        <v>3257.239</v>
      </c>
      <c r="H1468">
        <v>117830</v>
      </c>
      <c r="I1468">
        <v>2269.2669999999998</v>
      </c>
      <c r="J1468">
        <v>5.7409999999999997</v>
      </c>
      <c r="L1468">
        <v>33.44</v>
      </c>
      <c r="N1468" t="s">
        <v>629</v>
      </c>
      <c r="O1468" s="116">
        <v>45237</v>
      </c>
    </row>
    <row r="1469" spans="1:15" x14ac:dyDescent="0.25">
      <c r="A1469">
        <v>177</v>
      </c>
      <c r="B1469">
        <v>177</v>
      </c>
      <c r="C1469" t="s">
        <v>283</v>
      </c>
      <c r="D1469" t="s">
        <v>284</v>
      </c>
      <c r="E1469" t="s">
        <v>23</v>
      </c>
      <c r="F1469">
        <v>4.05</v>
      </c>
      <c r="G1469">
        <v>3758.5749999999998</v>
      </c>
      <c r="H1469">
        <v>140254</v>
      </c>
      <c r="I1469">
        <v>2124.2820000000002</v>
      </c>
      <c r="J1469">
        <v>7.077</v>
      </c>
      <c r="L1469">
        <v>41.45</v>
      </c>
      <c r="N1469" t="s">
        <v>629</v>
      </c>
      <c r="O1469" s="116">
        <v>45237</v>
      </c>
    </row>
    <row r="1470" spans="1:15" x14ac:dyDescent="0.25">
      <c r="A1470">
        <v>178</v>
      </c>
      <c r="B1470">
        <v>178</v>
      </c>
      <c r="C1470" t="s">
        <v>285</v>
      </c>
      <c r="D1470" t="s">
        <v>286</v>
      </c>
      <c r="E1470" t="s">
        <v>23</v>
      </c>
      <c r="F1470">
        <v>4.05</v>
      </c>
      <c r="G1470">
        <v>3681.078</v>
      </c>
      <c r="H1470">
        <v>139784</v>
      </c>
      <c r="I1470">
        <v>2198.0320000000002</v>
      </c>
      <c r="J1470">
        <v>6.6989999999999998</v>
      </c>
      <c r="L1470">
        <v>39.18</v>
      </c>
      <c r="N1470" t="s">
        <v>629</v>
      </c>
      <c r="O1470" s="116">
        <v>45237</v>
      </c>
    </row>
    <row r="1471" spans="1:15" x14ac:dyDescent="0.25">
      <c r="A1471">
        <v>179</v>
      </c>
      <c r="B1471">
        <v>179</v>
      </c>
      <c r="C1471" t="s">
        <v>287</v>
      </c>
      <c r="D1471" t="s">
        <v>288</v>
      </c>
      <c r="E1471" t="s">
        <v>23</v>
      </c>
      <c r="F1471">
        <v>4.05</v>
      </c>
      <c r="G1471">
        <v>3579.895</v>
      </c>
      <c r="H1471">
        <v>132544</v>
      </c>
      <c r="I1471">
        <v>2234.0329999999999</v>
      </c>
      <c r="J1471">
        <v>6.41</v>
      </c>
      <c r="L1471">
        <v>37.450000000000003</v>
      </c>
      <c r="N1471" t="s">
        <v>629</v>
      </c>
      <c r="O1471" s="116">
        <v>45237</v>
      </c>
    </row>
    <row r="1472" spans="1:15" x14ac:dyDescent="0.25">
      <c r="A1472">
        <v>180</v>
      </c>
      <c r="B1472">
        <v>180</v>
      </c>
      <c r="C1472" t="s">
        <v>289</v>
      </c>
      <c r="D1472" t="s">
        <v>12</v>
      </c>
      <c r="E1472" t="s">
        <v>12</v>
      </c>
      <c r="F1472">
        <v>4.0199999999999996</v>
      </c>
      <c r="G1472">
        <v>0.14599999999999999</v>
      </c>
      <c r="H1472">
        <v>9</v>
      </c>
      <c r="I1472">
        <v>0.54600000000000004</v>
      </c>
      <c r="J1472">
        <v>1.07</v>
      </c>
      <c r="L1472">
        <v>5.41</v>
      </c>
      <c r="N1472" t="s">
        <v>629</v>
      </c>
      <c r="O1472" s="116">
        <v>45237</v>
      </c>
    </row>
    <row r="1473" spans="1:15" x14ac:dyDescent="0.25">
      <c r="A1473">
        <v>181</v>
      </c>
      <c r="B1473">
        <v>181</v>
      </c>
      <c r="C1473" t="s">
        <v>290</v>
      </c>
      <c r="D1473" t="s">
        <v>291</v>
      </c>
      <c r="E1473" t="s">
        <v>23</v>
      </c>
      <c r="F1473">
        <v>4.05</v>
      </c>
      <c r="G1473">
        <v>3289.5790000000002</v>
      </c>
      <c r="H1473">
        <v>127687</v>
      </c>
      <c r="I1473">
        <v>2107.8870000000002</v>
      </c>
      <c r="J1473">
        <v>6.242</v>
      </c>
      <c r="L1473">
        <v>36.44</v>
      </c>
      <c r="N1473" t="s">
        <v>629</v>
      </c>
      <c r="O1473" s="116">
        <v>45237</v>
      </c>
    </row>
    <row r="1474" spans="1:15" x14ac:dyDescent="0.25">
      <c r="A1474">
        <v>182</v>
      </c>
      <c r="B1474">
        <v>182</v>
      </c>
      <c r="C1474" t="s">
        <v>292</v>
      </c>
      <c r="D1474" t="s">
        <v>293</v>
      </c>
      <c r="E1474" t="s">
        <v>23</v>
      </c>
      <c r="F1474">
        <v>4.05</v>
      </c>
      <c r="G1474">
        <v>2823.59</v>
      </c>
      <c r="H1474">
        <v>105276</v>
      </c>
      <c r="I1474">
        <v>2019.5119999999999</v>
      </c>
      <c r="J1474">
        <v>5.593</v>
      </c>
      <c r="L1474">
        <v>32.54</v>
      </c>
      <c r="N1474" t="s">
        <v>629</v>
      </c>
      <c r="O1474" s="116">
        <v>45237</v>
      </c>
    </row>
    <row r="1475" spans="1:15" x14ac:dyDescent="0.25">
      <c r="A1475">
        <v>183</v>
      </c>
      <c r="B1475">
        <v>183</v>
      </c>
      <c r="C1475" t="s">
        <v>294</v>
      </c>
      <c r="D1475" t="s">
        <v>295</v>
      </c>
      <c r="E1475" t="s">
        <v>23</v>
      </c>
      <c r="F1475">
        <v>4.05</v>
      </c>
      <c r="G1475">
        <v>3351.3290000000002</v>
      </c>
      <c r="H1475">
        <v>126030</v>
      </c>
      <c r="I1475">
        <v>2174.9870000000001</v>
      </c>
      <c r="J1475">
        <v>6.1630000000000003</v>
      </c>
      <c r="L1475">
        <v>35.97</v>
      </c>
      <c r="N1475" t="s">
        <v>629</v>
      </c>
      <c r="O1475" s="116">
        <v>45237</v>
      </c>
    </row>
    <row r="1476" spans="1:15" x14ac:dyDescent="0.25">
      <c r="A1476">
        <v>184</v>
      </c>
      <c r="B1476">
        <v>184</v>
      </c>
      <c r="C1476" t="s">
        <v>296</v>
      </c>
      <c r="D1476" t="s">
        <v>297</v>
      </c>
      <c r="E1476" t="s">
        <v>23</v>
      </c>
      <c r="F1476">
        <v>4.05</v>
      </c>
      <c r="G1476">
        <v>2774.165</v>
      </c>
      <c r="H1476">
        <v>104724</v>
      </c>
      <c r="I1476">
        <v>1885.64</v>
      </c>
      <c r="J1476">
        <v>5.8849999999999998</v>
      </c>
      <c r="L1476">
        <v>34.299999999999997</v>
      </c>
      <c r="N1476" t="s">
        <v>629</v>
      </c>
      <c r="O1476" s="116">
        <v>45237</v>
      </c>
    </row>
    <row r="1477" spans="1:15" x14ac:dyDescent="0.25">
      <c r="A1477">
        <v>185</v>
      </c>
      <c r="B1477">
        <v>185</v>
      </c>
      <c r="C1477" t="s">
        <v>298</v>
      </c>
      <c r="D1477" t="s">
        <v>299</v>
      </c>
      <c r="E1477" t="s">
        <v>23</v>
      </c>
      <c r="F1477">
        <v>4.05</v>
      </c>
      <c r="G1477">
        <v>2413.183</v>
      </c>
      <c r="H1477">
        <v>95545</v>
      </c>
      <c r="I1477">
        <v>1554.347</v>
      </c>
      <c r="J1477">
        <v>6.21</v>
      </c>
      <c r="L1477">
        <v>36.25</v>
      </c>
      <c r="N1477" t="s">
        <v>629</v>
      </c>
      <c r="O1477" s="116">
        <v>45237</v>
      </c>
    </row>
    <row r="1478" spans="1:15" x14ac:dyDescent="0.25">
      <c r="A1478">
        <v>186</v>
      </c>
      <c r="B1478">
        <v>186</v>
      </c>
      <c r="C1478" t="s">
        <v>300</v>
      </c>
      <c r="D1478" t="s">
        <v>301</v>
      </c>
      <c r="E1478" t="s">
        <v>23</v>
      </c>
      <c r="F1478">
        <v>4.05</v>
      </c>
      <c r="G1478">
        <v>2684.16</v>
      </c>
      <c r="H1478">
        <v>102251</v>
      </c>
      <c r="I1478">
        <v>1868.3610000000001</v>
      </c>
      <c r="J1478">
        <v>5.7469999999999999</v>
      </c>
      <c r="L1478">
        <v>33.47</v>
      </c>
      <c r="N1478" t="s">
        <v>629</v>
      </c>
      <c r="O1478" s="116">
        <v>45237</v>
      </c>
    </row>
    <row r="1479" spans="1:15" x14ac:dyDescent="0.25">
      <c r="A1479">
        <v>187</v>
      </c>
      <c r="B1479">
        <v>187</v>
      </c>
      <c r="C1479" t="s">
        <v>302</v>
      </c>
      <c r="D1479" t="s">
        <v>12</v>
      </c>
      <c r="E1479" t="s">
        <v>12</v>
      </c>
      <c r="F1479">
        <v>4.09</v>
      </c>
      <c r="G1479">
        <v>0.16800000000000001</v>
      </c>
      <c r="H1479">
        <v>9</v>
      </c>
      <c r="I1479">
        <v>0.191</v>
      </c>
      <c r="J1479">
        <v>3.5179999999999998</v>
      </c>
      <c r="L1479">
        <v>20.100000000000001</v>
      </c>
      <c r="N1479" t="s">
        <v>629</v>
      </c>
      <c r="O1479" s="116">
        <v>45237</v>
      </c>
    </row>
    <row r="1480" spans="1:15" x14ac:dyDescent="0.25">
      <c r="A1480">
        <v>188</v>
      </c>
      <c r="B1480">
        <v>188</v>
      </c>
      <c r="C1480" t="s">
        <v>303</v>
      </c>
      <c r="D1480" t="s">
        <v>47</v>
      </c>
      <c r="E1480" t="s">
        <v>23</v>
      </c>
      <c r="F1480">
        <v>4.05</v>
      </c>
      <c r="G1480">
        <v>1400.518</v>
      </c>
      <c r="H1480">
        <v>54563</v>
      </c>
      <c r="I1480">
        <v>996.98599999999999</v>
      </c>
      <c r="J1480">
        <v>5.6189999999999998</v>
      </c>
      <c r="K1480">
        <v>30.5</v>
      </c>
      <c r="L1480">
        <v>32.700000000000003</v>
      </c>
      <c r="M1480">
        <v>7.2</v>
      </c>
      <c r="N1480" t="s">
        <v>629</v>
      </c>
      <c r="O1480" s="116">
        <v>45237</v>
      </c>
    </row>
    <row r="1481" spans="1:15" x14ac:dyDescent="0.25">
      <c r="A1481">
        <v>189</v>
      </c>
      <c r="B1481">
        <v>189</v>
      </c>
      <c r="C1481" t="s">
        <v>304</v>
      </c>
      <c r="D1481" t="s">
        <v>12</v>
      </c>
      <c r="E1481" t="s">
        <v>12</v>
      </c>
      <c r="O1481" s="116">
        <v>45237</v>
      </c>
    </row>
    <row r="1482" spans="1:15" x14ac:dyDescent="0.25">
      <c r="A1482">
        <v>190</v>
      </c>
      <c r="B1482">
        <v>190</v>
      </c>
      <c r="C1482" t="s">
        <v>305</v>
      </c>
      <c r="D1482" t="s">
        <v>306</v>
      </c>
      <c r="E1482" t="s">
        <v>23</v>
      </c>
      <c r="F1482">
        <v>4.05</v>
      </c>
      <c r="G1482">
        <v>3195.2739999999999</v>
      </c>
      <c r="H1482">
        <v>116858</v>
      </c>
      <c r="I1482">
        <v>2224.9319999999998</v>
      </c>
      <c r="J1482">
        <v>5.7439999999999998</v>
      </c>
      <c r="L1482">
        <v>33.46</v>
      </c>
      <c r="N1482" t="s">
        <v>629</v>
      </c>
      <c r="O1482" s="116">
        <v>45237</v>
      </c>
    </row>
    <row r="1483" spans="1:15" x14ac:dyDescent="0.25">
      <c r="A1483">
        <v>191</v>
      </c>
      <c r="B1483">
        <v>191</v>
      </c>
      <c r="C1483" t="s">
        <v>307</v>
      </c>
      <c r="D1483" t="s">
        <v>308</v>
      </c>
      <c r="E1483" t="s">
        <v>23</v>
      </c>
      <c r="F1483">
        <v>4.05</v>
      </c>
      <c r="G1483">
        <v>3959.748</v>
      </c>
      <c r="H1483">
        <v>152075</v>
      </c>
      <c r="I1483">
        <v>2450.5279999999998</v>
      </c>
      <c r="J1483">
        <v>6.4640000000000004</v>
      </c>
      <c r="L1483">
        <v>37.770000000000003</v>
      </c>
      <c r="N1483" t="s">
        <v>629</v>
      </c>
      <c r="O1483" s="116">
        <v>45237</v>
      </c>
    </row>
    <row r="1484" spans="1:15" x14ac:dyDescent="0.25">
      <c r="A1484">
        <v>192</v>
      </c>
      <c r="B1484">
        <v>192</v>
      </c>
      <c r="C1484" t="s">
        <v>309</v>
      </c>
      <c r="D1484" t="s">
        <v>310</v>
      </c>
      <c r="E1484" t="s">
        <v>23</v>
      </c>
      <c r="F1484">
        <v>4.05</v>
      </c>
      <c r="G1484">
        <v>4245.902</v>
      </c>
      <c r="H1484">
        <v>161078</v>
      </c>
      <c r="I1484">
        <v>2422.2060000000001</v>
      </c>
      <c r="J1484">
        <v>7.0119999999999996</v>
      </c>
      <c r="L1484">
        <v>41.06</v>
      </c>
      <c r="N1484" t="s">
        <v>629</v>
      </c>
      <c r="O1484" s="116">
        <v>45237</v>
      </c>
    </row>
    <row r="1485" spans="1:15" x14ac:dyDescent="0.25">
      <c r="A1485">
        <v>193</v>
      </c>
      <c r="B1485">
        <v>193</v>
      </c>
      <c r="C1485" t="s">
        <v>311</v>
      </c>
      <c r="D1485" t="s">
        <v>312</v>
      </c>
      <c r="E1485" t="s">
        <v>23</v>
      </c>
      <c r="F1485">
        <v>4.05</v>
      </c>
      <c r="G1485">
        <v>3195.3470000000002</v>
      </c>
      <c r="H1485">
        <v>124660</v>
      </c>
      <c r="I1485">
        <v>2046.279</v>
      </c>
      <c r="J1485">
        <v>6.2460000000000004</v>
      </c>
      <c r="L1485">
        <v>36.47</v>
      </c>
      <c r="N1485" t="s">
        <v>629</v>
      </c>
      <c r="O1485" s="116">
        <v>45237</v>
      </c>
    </row>
    <row r="1486" spans="1:15" x14ac:dyDescent="0.25">
      <c r="A1486">
        <v>194</v>
      </c>
      <c r="B1486">
        <v>194</v>
      </c>
      <c r="C1486" t="s">
        <v>313</v>
      </c>
      <c r="D1486" t="s">
        <v>314</v>
      </c>
      <c r="E1486" t="s">
        <v>23</v>
      </c>
      <c r="F1486">
        <v>4.05</v>
      </c>
      <c r="G1486">
        <v>3478.0079999999998</v>
      </c>
      <c r="H1486">
        <v>137993</v>
      </c>
      <c r="I1486">
        <v>2164.4589999999998</v>
      </c>
      <c r="J1486">
        <v>6.4269999999999996</v>
      </c>
      <c r="L1486">
        <v>37.549999999999997</v>
      </c>
      <c r="N1486" t="s">
        <v>629</v>
      </c>
      <c r="O1486" s="116">
        <v>45237</v>
      </c>
    </row>
    <row r="1487" spans="1:15" x14ac:dyDescent="0.25">
      <c r="A1487">
        <v>195</v>
      </c>
      <c r="B1487">
        <v>195</v>
      </c>
      <c r="C1487" t="s">
        <v>315</v>
      </c>
      <c r="D1487" t="s">
        <v>316</v>
      </c>
      <c r="E1487" t="s">
        <v>23</v>
      </c>
      <c r="F1487">
        <v>4.05</v>
      </c>
      <c r="G1487">
        <v>3191.4659999999999</v>
      </c>
      <c r="H1487">
        <v>119308</v>
      </c>
      <c r="I1487">
        <v>2047.973</v>
      </c>
      <c r="J1487">
        <v>6.2329999999999997</v>
      </c>
      <c r="L1487">
        <v>36.39</v>
      </c>
      <c r="N1487" t="s">
        <v>629</v>
      </c>
      <c r="O1487" s="116">
        <v>45237</v>
      </c>
    </row>
    <row r="1488" spans="1:15" x14ac:dyDescent="0.25">
      <c r="A1488">
        <v>196</v>
      </c>
      <c r="B1488">
        <v>196</v>
      </c>
      <c r="C1488" t="s">
        <v>317</v>
      </c>
      <c r="D1488" t="s">
        <v>12</v>
      </c>
      <c r="E1488" t="s">
        <v>12</v>
      </c>
      <c r="O1488" s="116">
        <v>45238</v>
      </c>
    </row>
    <row r="1489" spans="1:15" x14ac:dyDescent="0.25">
      <c r="A1489">
        <v>197</v>
      </c>
      <c r="B1489">
        <v>197</v>
      </c>
      <c r="C1489" t="s">
        <v>318</v>
      </c>
      <c r="D1489" t="s">
        <v>47</v>
      </c>
      <c r="E1489" t="s">
        <v>23</v>
      </c>
      <c r="F1489">
        <v>4.05</v>
      </c>
      <c r="G1489">
        <v>1391.144</v>
      </c>
      <c r="H1489">
        <v>54588</v>
      </c>
      <c r="I1489">
        <v>1022.509</v>
      </c>
      <c r="J1489">
        <v>5.4420000000000002</v>
      </c>
      <c r="K1489">
        <v>30.5</v>
      </c>
      <c r="L1489">
        <v>31.64</v>
      </c>
      <c r="M1489">
        <v>3.7</v>
      </c>
      <c r="N1489" t="s">
        <v>629</v>
      </c>
      <c r="O1489" s="116">
        <v>45238</v>
      </c>
    </row>
    <row r="1490" spans="1:15" x14ac:dyDescent="0.25">
      <c r="A1490">
        <v>198</v>
      </c>
      <c r="B1490">
        <v>198</v>
      </c>
      <c r="C1490" t="s">
        <v>319</v>
      </c>
      <c r="D1490" t="s">
        <v>12</v>
      </c>
      <c r="E1490" t="s">
        <v>12</v>
      </c>
      <c r="I1490">
        <v>0.63200000000000001</v>
      </c>
      <c r="O1490" s="116">
        <v>45238</v>
      </c>
    </row>
    <row r="1491" spans="1:15" x14ac:dyDescent="0.25">
      <c r="A1491">
        <v>199</v>
      </c>
      <c r="B1491">
        <v>199</v>
      </c>
      <c r="C1491" t="s">
        <v>320</v>
      </c>
      <c r="D1491" t="s">
        <v>321</v>
      </c>
      <c r="E1491" t="s">
        <v>23</v>
      </c>
      <c r="F1491">
        <v>4.05</v>
      </c>
      <c r="G1491">
        <v>444.98899999999998</v>
      </c>
      <c r="H1491">
        <v>16010</v>
      </c>
      <c r="I1491">
        <v>2325.502</v>
      </c>
      <c r="J1491">
        <v>0.76500000000000001</v>
      </c>
      <c r="L1491">
        <v>3.58</v>
      </c>
      <c r="N1491" t="s">
        <v>629</v>
      </c>
      <c r="O1491" s="116">
        <v>45238</v>
      </c>
    </row>
    <row r="1492" spans="1:15" x14ac:dyDescent="0.25">
      <c r="A1492">
        <v>200</v>
      </c>
      <c r="B1492">
        <v>200</v>
      </c>
      <c r="C1492" t="s">
        <v>322</v>
      </c>
      <c r="D1492" t="s">
        <v>323</v>
      </c>
      <c r="E1492" t="s">
        <v>23</v>
      </c>
      <c r="F1492">
        <v>4.05</v>
      </c>
      <c r="G1492">
        <v>169.976</v>
      </c>
      <c r="H1492">
        <v>6440</v>
      </c>
      <c r="I1492">
        <v>2318.1570000000002</v>
      </c>
      <c r="J1492">
        <v>0.29299999999999998</v>
      </c>
      <c r="L1492">
        <v>0.75</v>
      </c>
      <c r="N1492" t="s">
        <v>629</v>
      </c>
      <c r="O1492" s="116">
        <v>45238</v>
      </c>
    </row>
    <row r="1493" spans="1:15" x14ac:dyDescent="0.25">
      <c r="A1493">
        <v>201</v>
      </c>
      <c r="B1493">
        <v>201</v>
      </c>
      <c r="C1493" t="s">
        <v>324</v>
      </c>
      <c r="D1493" t="s">
        <v>325</v>
      </c>
      <c r="E1493" t="s">
        <v>23</v>
      </c>
      <c r="F1493">
        <v>4.05</v>
      </c>
      <c r="G1493">
        <v>77.56</v>
      </c>
      <c r="H1493">
        <v>3248</v>
      </c>
      <c r="I1493">
        <v>2446.0419999999999</v>
      </c>
      <c r="J1493">
        <v>0.127</v>
      </c>
      <c r="N1493" t="s">
        <v>630</v>
      </c>
      <c r="O1493" s="116">
        <v>45238</v>
      </c>
    </row>
    <row r="1494" spans="1:15" x14ac:dyDescent="0.25">
      <c r="A1494">
        <v>202</v>
      </c>
      <c r="B1494">
        <v>202</v>
      </c>
      <c r="C1494" t="s">
        <v>326</v>
      </c>
      <c r="D1494" t="s">
        <v>327</v>
      </c>
      <c r="E1494" t="s">
        <v>23</v>
      </c>
      <c r="F1494">
        <v>4.05</v>
      </c>
      <c r="G1494">
        <v>65.055999999999997</v>
      </c>
      <c r="H1494">
        <v>3165</v>
      </c>
      <c r="I1494">
        <v>2371.027</v>
      </c>
      <c r="J1494">
        <v>0.11</v>
      </c>
      <c r="N1494" t="s">
        <v>630</v>
      </c>
      <c r="O1494" s="116">
        <v>45238</v>
      </c>
    </row>
    <row r="1495" spans="1:15" x14ac:dyDescent="0.25">
      <c r="A1495">
        <v>203</v>
      </c>
      <c r="B1495">
        <v>203</v>
      </c>
      <c r="C1495" t="s">
        <v>328</v>
      </c>
      <c r="D1495" t="s">
        <v>329</v>
      </c>
      <c r="E1495" t="s">
        <v>23</v>
      </c>
      <c r="F1495">
        <v>4.05</v>
      </c>
      <c r="G1495">
        <v>59.29</v>
      </c>
      <c r="H1495">
        <v>2368</v>
      </c>
      <c r="I1495">
        <v>2403.8629999999998</v>
      </c>
      <c r="J1495">
        <v>9.9000000000000005E-2</v>
      </c>
      <c r="N1495" t="s">
        <v>630</v>
      </c>
      <c r="O1495" s="116">
        <v>45238</v>
      </c>
    </row>
    <row r="1496" spans="1:15" x14ac:dyDescent="0.25">
      <c r="A1496">
        <v>204</v>
      </c>
      <c r="B1496">
        <v>204</v>
      </c>
      <c r="C1496" t="s">
        <v>330</v>
      </c>
      <c r="D1496" t="s">
        <v>331</v>
      </c>
      <c r="E1496" t="s">
        <v>23</v>
      </c>
      <c r="F1496">
        <v>4.05</v>
      </c>
      <c r="G1496">
        <v>51.517000000000003</v>
      </c>
      <c r="H1496">
        <v>2109</v>
      </c>
      <c r="I1496">
        <v>2416.4989999999998</v>
      </c>
      <c r="J1496">
        <v>8.5000000000000006E-2</v>
      </c>
      <c r="N1496" t="s">
        <v>630</v>
      </c>
      <c r="O1496" s="116">
        <v>45238</v>
      </c>
    </row>
    <row r="1497" spans="1:15" x14ac:dyDescent="0.25">
      <c r="A1497">
        <v>205</v>
      </c>
      <c r="B1497">
        <v>205</v>
      </c>
      <c r="C1497" t="s">
        <v>332</v>
      </c>
      <c r="D1497" t="s">
        <v>12</v>
      </c>
      <c r="E1497" t="s">
        <v>12</v>
      </c>
      <c r="F1497">
        <v>4.05</v>
      </c>
      <c r="G1497">
        <v>0.50600000000000001</v>
      </c>
      <c r="H1497">
        <v>30</v>
      </c>
      <c r="I1497">
        <v>1.208</v>
      </c>
      <c r="J1497">
        <v>1.675</v>
      </c>
      <c r="L1497">
        <v>9.0399999999999991</v>
      </c>
      <c r="N1497" t="s">
        <v>629</v>
      </c>
      <c r="O1497" s="116">
        <v>45238</v>
      </c>
    </row>
    <row r="1498" spans="1:15" x14ac:dyDescent="0.25">
      <c r="A1498">
        <v>206</v>
      </c>
      <c r="B1498">
        <v>206</v>
      </c>
      <c r="C1498" t="s">
        <v>333</v>
      </c>
      <c r="D1498" t="s">
        <v>334</v>
      </c>
      <c r="E1498" t="s">
        <v>23</v>
      </c>
      <c r="F1498">
        <v>4.05</v>
      </c>
      <c r="G1498">
        <v>134.34100000000001</v>
      </c>
      <c r="H1498">
        <v>5716</v>
      </c>
      <c r="I1498">
        <v>2279.8910000000001</v>
      </c>
      <c r="J1498">
        <v>0.23599999999999999</v>
      </c>
      <c r="L1498">
        <v>0.41</v>
      </c>
      <c r="N1498" t="s">
        <v>629</v>
      </c>
      <c r="O1498" s="116">
        <v>45238</v>
      </c>
    </row>
    <row r="1499" spans="1:15" x14ac:dyDescent="0.25">
      <c r="A1499">
        <v>207</v>
      </c>
      <c r="B1499">
        <v>207</v>
      </c>
      <c r="C1499" t="s">
        <v>335</v>
      </c>
      <c r="D1499" t="s">
        <v>336</v>
      </c>
      <c r="E1499" t="s">
        <v>23</v>
      </c>
      <c r="F1499">
        <v>4.05</v>
      </c>
      <c r="G1499">
        <v>120.986</v>
      </c>
      <c r="H1499">
        <v>4204</v>
      </c>
      <c r="I1499">
        <v>2295.8820000000001</v>
      </c>
      <c r="J1499">
        <v>0.21099999999999999</v>
      </c>
      <c r="L1499">
        <v>0.26</v>
      </c>
      <c r="N1499" t="s">
        <v>629</v>
      </c>
      <c r="O1499" s="116">
        <v>45238</v>
      </c>
    </row>
    <row r="1500" spans="1:15" x14ac:dyDescent="0.25">
      <c r="A1500">
        <v>208</v>
      </c>
      <c r="B1500">
        <v>208</v>
      </c>
      <c r="C1500" t="s">
        <v>337</v>
      </c>
      <c r="D1500" t="s">
        <v>338</v>
      </c>
      <c r="E1500" t="s">
        <v>23</v>
      </c>
      <c r="F1500">
        <v>4.05</v>
      </c>
      <c r="G1500">
        <v>66.305999999999997</v>
      </c>
      <c r="H1500">
        <v>2725</v>
      </c>
      <c r="I1500">
        <v>2274.982</v>
      </c>
      <c r="J1500">
        <v>0.11700000000000001</v>
      </c>
      <c r="N1500" t="s">
        <v>630</v>
      </c>
      <c r="O1500" s="116">
        <v>45238</v>
      </c>
    </row>
    <row r="1501" spans="1:15" x14ac:dyDescent="0.25">
      <c r="A1501">
        <v>209</v>
      </c>
      <c r="B1501">
        <v>209</v>
      </c>
      <c r="C1501" t="s">
        <v>339</v>
      </c>
      <c r="D1501" t="s">
        <v>340</v>
      </c>
      <c r="E1501" t="s">
        <v>23</v>
      </c>
      <c r="F1501">
        <v>4.05</v>
      </c>
      <c r="G1501">
        <v>85.625</v>
      </c>
      <c r="H1501">
        <v>3468</v>
      </c>
      <c r="I1501">
        <v>1978.307</v>
      </c>
      <c r="J1501">
        <v>0.17299999999999999</v>
      </c>
      <c r="L1501">
        <v>0.03</v>
      </c>
      <c r="N1501" t="s">
        <v>629</v>
      </c>
      <c r="O1501" s="116">
        <v>45238</v>
      </c>
    </row>
    <row r="1502" spans="1:15" x14ac:dyDescent="0.25">
      <c r="A1502">
        <v>210</v>
      </c>
      <c r="B1502">
        <v>210</v>
      </c>
      <c r="C1502" t="s">
        <v>341</v>
      </c>
      <c r="D1502" t="s">
        <v>342</v>
      </c>
      <c r="E1502" t="s">
        <v>23</v>
      </c>
      <c r="F1502">
        <v>4.05</v>
      </c>
      <c r="G1502">
        <v>98.727999999999994</v>
      </c>
      <c r="H1502">
        <v>3906</v>
      </c>
      <c r="I1502">
        <v>1924.4</v>
      </c>
      <c r="J1502">
        <v>0.20499999999999999</v>
      </c>
      <c r="L1502">
        <v>0.22</v>
      </c>
      <c r="N1502" t="s">
        <v>629</v>
      </c>
      <c r="O1502" s="116">
        <v>45238</v>
      </c>
    </row>
    <row r="1503" spans="1:15" x14ac:dyDescent="0.25">
      <c r="A1503">
        <v>211</v>
      </c>
      <c r="B1503">
        <v>211</v>
      </c>
      <c r="C1503" t="s">
        <v>343</v>
      </c>
      <c r="D1503" t="s">
        <v>344</v>
      </c>
      <c r="E1503" t="s">
        <v>23</v>
      </c>
      <c r="F1503">
        <v>4.05</v>
      </c>
      <c r="G1503">
        <v>162.785</v>
      </c>
      <c r="H1503">
        <v>6639</v>
      </c>
      <c r="I1503">
        <v>1966.173</v>
      </c>
      <c r="J1503">
        <v>0.33100000000000002</v>
      </c>
      <c r="L1503">
        <v>0.98</v>
      </c>
      <c r="N1503" t="s">
        <v>629</v>
      </c>
      <c r="O1503" s="116">
        <v>45238</v>
      </c>
    </row>
    <row r="1504" spans="1:15" x14ac:dyDescent="0.25">
      <c r="A1504">
        <v>212</v>
      </c>
      <c r="B1504">
        <v>212</v>
      </c>
      <c r="C1504" t="s">
        <v>345</v>
      </c>
      <c r="D1504" t="s">
        <v>12</v>
      </c>
      <c r="E1504" t="s">
        <v>12</v>
      </c>
      <c r="F1504">
        <v>4.04</v>
      </c>
      <c r="G1504">
        <v>0.32300000000000001</v>
      </c>
      <c r="H1504">
        <v>19</v>
      </c>
      <c r="N1504" t="s">
        <v>629</v>
      </c>
      <c r="O1504" s="116">
        <v>45238</v>
      </c>
    </row>
    <row r="1505" spans="1:15" x14ac:dyDescent="0.25">
      <c r="A1505">
        <v>213</v>
      </c>
      <c r="B1505">
        <v>213</v>
      </c>
      <c r="C1505" t="s">
        <v>346</v>
      </c>
      <c r="D1505" t="s">
        <v>347</v>
      </c>
      <c r="E1505" t="s">
        <v>23</v>
      </c>
      <c r="F1505">
        <v>4.05</v>
      </c>
      <c r="G1505">
        <v>71.582999999999998</v>
      </c>
      <c r="H1505">
        <v>3014</v>
      </c>
      <c r="I1505">
        <v>2244.7170000000001</v>
      </c>
      <c r="J1505">
        <v>0.128</v>
      </c>
      <c r="N1505" t="s">
        <v>630</v>
      </c>
      <c r="O1505" s="116">
        <v>45238</v>
      </c>
    </row>
    <row r="1506" spans="1:15" x14ac:dyDescent="0.25">
      <c r="A1506">
        <v>214</v>
      </c>
      <c r="B1506">
        <v>214</v>
      </c>
      <c r="C1506" t="s">
        <v>348</v>
      </c>
      <c r="D1506" t="s">
        <v>349</v>
      </c>
      <c r="E1506" t="s">
        <v>23</v>
      </c>
      <c r="F1506">
        <v>4.05</v>
      </c>
      <c r="G1506">
        <v>45.631999999999998</v>
      </c>
      <c r="H1506">
        <v>2059</v>
      </c>
      <c r="I1506">
        <v>2253.7339999999999</v>
      </c>
      <c r="J1506">
        <v>8.1000000000000003E-2</v>
      </c>
      <c r="N1506" t="s">
        <v>630</v>
      </c>
      <c r="O1506" s="116">
        <v>45238</v>
      </c>
    </row>
    <row r="1507" spans="1:15" x14ac:dyDescent="0.25">
      <c r="A1507">
        <v>215</v>
      </c>
      <c r="B1507">
        <v>215</v>
      </c>
      <c r="C1507" t="s">
        <v>350</v>
      </c>
      <c r="D1507" t="s">
        <v>351</v>
      </c>
      <c r="E1507" t="s">
        <v>23</v>
      </c>
      <c r="F1507">
        <v>4.05</v>
      </c>
      <c r="G1507">
        <v>68.436000000000007</v>
      </c>
      <c r="H1507">
        <v>2773</v>
      </c>
      <c r="I1507">
        <v>2225.482</v>
      </c>
      <c r="J1507">
        <v>0.123</v>
      </c>
      <c r="N1507" t="s">
        <v>630</v>
      </c>
      <c r="O1507" s="116">
        <v>45238</v>
      </c>
    </row>
    <row r="1508" spans="1:15" x14ac:dyDescent="0.25">
      <c r="A1508">
        <v>216</v>
      </c>
      <c r="B1508">
        <v>216</v>
      </c>
      <c r="C1508" t="s">
        <v>352</v>
      </c>
      <c r="D1508" t="s">
        <v>353</v>
      </c>
      <c r="E1508" t="s">
        <v>23</v>
      </c>
      <c r="F1508">
        <v>4.05</v>
      </c>
      <c r="G1508">
        <v>68.165000000000006</v>
      </c>
      <c r="H1508">
        <v>2481</v>
      </c>
      <c r="I1508">
        <v>1927.3209999999999</v>
      </c>
      <c r="J1508">
        <v>0.14099999999999999</v>
      </c>
      <c r="N1508" t="s">
        <v>630</v>
      </c>
      <c r="O1508" s="116">
        <v>45238</v>
      </c>
    </row>
    <row r="1509" spans="1:15" x14ac:dyDescent="0.25">
      <c r="A1509">
        <v>217</v>
      </c>
      <c r="B1509">
        <v>217</v>
      </c>
      <c r="C1509" t="s">
        <v>354</v>
      </c>
      <c r="D1509" t="s">
        <v>355</v>
      </c>
      <c r="E1509" t="s">
        <v>23</v>
      </c>
      <c r="F1509">
        <v>4.05</v>
      </c>
      <c r="G1509">
        <v>68.578999999999994</v>
      </c>
      <c r="H1509">
        <v>2800</v>
      </c>
      <c r="I1509">
        <v>1956.9</v>
      </c>
      <c r="J1509">
        <v>0.14000000000000001</v>
      </c>
      <c r="N1509" t="s">
        <v>630</v>
      </c>
      <c r="O1509" s="116">
        <v>45238</v>
      </c>
    </row>
    <row r="1510" spans="1:15" x14ac:dyDescent="0.25">
      <c r="A1510">
        <v>218</v>
      </c>
      <c r="B1510">
        <v>218</v>
      </c>
      <c r="C1510" t="s">
        <v>356</v>
      </c>
      <c r="D1510" t="s">
        <v>357</v>
      </c>
      <c r="E1510" t="s">
        <v>23</v>
      </c>
      <c r="F1510">
        <v>4.05</v>
      </c>
      <c r="G1510">
        <v>44.037999999999997</v>
      </c>
      <c r="H1510">
        <v>1395</v>
      </c>
      <c r="I1510">
        <v>1911.096</v>
      </c>
      <c r="J1510">
        <v>9.1999999999999998E-2</v>
      </c>
      <c r="N1510" t="s">
        <v>630</v>
      </c>
      <c r="O1510" s="116">
        <v>45238</v>
      </c>
    </row>
    <row r="1511" spans="1:15" x14ac:dyDescent="0.25">
      <c r="A1511">
        <v>219</v>
      </c>
      <c r="B1511">
        <v>219</v>
      </c>
      <c r="C1511" t="s">
        <v>358</v>
      </c>
      <c r="D1511" t="s">
        <v>12</v>
      </c>
      <c r="E1511" t="s">
        <v>12</v>
      </c>
      <c r="I1511">
        <v>0.46500000000000002</v>
      </c>
      <c r="O1511" s="116">
        <v>45238</v>
      </c>
    </row>
    <row r="1512" spans="1:15" x14ac:dyDescent="0.25">
      <c r="A1512">
        <v>220</v>
      </c>
      <c r="B1512">
        <v>220</v>
      </c>
      <c r="C1512" t="s">
        <v>359</v>
      </c>
      <c r="D1512" t="s">
        <v>47</v>
      </c>
      <c r="E1512" t="s">
        <v>23</v>
      </c>
      <c r="F1512">
        <v>4.05</v>
      </c>
      <c r="G1512">
        <v>1477.327</v>
      </c>
      <c r="H1512">
        <v>58320</v>
      </c>
      <c r="I1512">
        <v>1040.056</v>
      </c>
      <c r="J1512">
        <v>5.6820000000000004</v>
      </c>
      <c r="K1512">
        <v>30.5</v>
      </c>
      <c r="L1512">
        <v>33.08</v>
      </c>
      <c r="M1512">
        <v>8.5</v>
      </c>
      <c r="N1512" t="s">
        <v>629</v>
      </c>
      <c r="O1512" s="116">
        <v>45238</v>
      </c>
    </row>
    <row r="1513" spans="1:15" x14ac:dyDescent="0.25">
      <c r="A1513">
        <v>221</v>
      </c>
      <c r="B1513">
        <v>221</v>
      </c>
      <c r="C1513" t="s">
        <v>360</v>
      </c>
      <c r="D1513" t="s">
        <v>12</v>
      </c>
      <c r="E1513" t="s">
        <v>12</v>
      </c>
      <c r="O1513" s="116">
        <v>45238</v>
      </c>
    </row>
    <row r="1514" spans="1:15" x14ac:dyDescent="0.25">
      <c r="A1514">
        <v>222</v>
      </c>
      <c r="B1514">
        <v>222</v>
      </c>
      <c r="C1514" t="s">
        <v>361</v>
      </c>
      <c r="D1514" t="s">
        <v>362</v>
      </c>
      <c r="E1514" t="s">
        <v>23</v>
      </c>
      <c r="F1514">
        <v>4.05</v>
      </c>
      <c r="G1514">
        <v>86.69</v>
      </c>
      <c r="H1514">
        <v>3498</v>
      </c>
      <c r="I1514">
        <v>2183.8969999999999</v>
      </c>
      <c r="J1514">
        <v>0.159</v>
      </c>
      <c r="N1514" t="s">
        <v>630</v>
      </c>
      <c r="O1514" s="116">
        <v>45238</v>
      </c>
    </row>
    <row r="1515" spans="1:15" x14ac:dyDescent="0.25">
      <c r="A1515">
        <v>223</v>
      </c>
      <c r="B1515">
        <v>223</v>
      </c>
      <c r="C1515" t="s">
        <v>363</v>
      </c>
      <c r="D1515" t="s">
        <v>364</v>
      </c>
      <c r="E1515" t="s">
        <v>23</v>
      </c>
      <c r="F1515">
        <v>4.05</v>
      </c>
      <c r="G1515">
        <v>47.478999999999999</v>
      </c>
      <c r="H1515">
        <v>2095</v>
      </c>
      <c r="I1515">
        <v>2102.2460000000001</v>
      </c>
      <c r="J1515">
        <v>0.09</v>
      </c>
      <c r="N1515" t="s">
        <v>630</v>
      </c>
      <c r="O1515" s="116">
        <v>45238</v>
      </c>
    </row>
    <row r="1516" spans="1:15" x14ac:dyDescent="0.25">
      <c r="A1516">
        <v>224</v>
      </c>
      <c r="B1516">
        <v>224</v>
      </c>
      <c r="C1516" t="s">
        <v>365</v>
      </c>
      <c r="D1516" t="s">
        <v>366</v>
      </c>
      <c r="E1516" t="s">
        <v>23</v>
      </c>
      <c r="F1516">
        <v>4.05</v>
      </c>
      <c r="G1516">
        <v>49.283999999999999</v>
      </c>
      <c r="H1516">
        <v>2089</v>
      </c>
      <c r="I1516">
        <v>2034.973</v>
      </c>
      <c r="J1516">
        <v>9.7000000000000003E-2</v>
      </c>
      <c r="N1516" t="s">
        <v>630</v>
      </c>
      <c r="O1516" s="116">
        <v>45238</v>
      </c>
    </row>
    <row r="1517" spans="1:15" x14ac:dyDescent="0.25">
      <c r="A1517">
        <v>225</v>
      </c>
      <c r="B1517">
        <v>225</v>
      </c>
      <c r="C1517" t="s">
        <v>367</v>
      </c>
      <c r="D1517" t="s">
        <v>368</v>
      </c>
      <c r="E1517" t="s">
        <v>23</v>
      </c>
      <c r="F1517">
        <v>4.05</v>
      </c>
      <c r="G1517">
        <v>49.723999999999997</v>
      </c>
      <c r="H1517">
        <v>2144</v>
      </c>
      <c r="I1517">
        <v>2392.8020000000001</v>
      </c>
      <c r="J1517">
        <v>8.3000000000000004E-2</v>
      </c>
      <c r="N1517" t="s">
        <v>630</v>
      </c>
      <c r="O1517" s="116">
        <v>45238</v>
      </c>
    </row>
    <row r="1518" spans="1:15" x14ac:dyDescent="0.25">
      <c r="A1518">
        <v>226</v>
      </c>
      <c r="B1518">
        <v>226</v>
      </c>
      <c r="C1518" t="s">
        <v>369</v>
      </c>
      <c r="D1518" t="s">
        <v>370</v>
      </c>
      <c r="E1518" t="s">
        <v>23</v>
      </c>
      <c r="F1518">
        <v>4.05</v>
      </c>
      <c r="G1518">
        <v>54.338999999999999</v>
      </c>
      <c r="H1518">
        <v>2333</v>
      </c>
      <c r="I1518">
        <v>2360.4789999999998</v>
      </c>
      <c r="J1518">
        <v>9.1999999999999998E-2</v>
      </c>
      <c r="N1518" t="s">
        <v>630</v>
      </c>
      <c r="O1518" s="116">
        <v>45238</v>
      </c>
    </row>
    <row r="1519" spans="1:15" x14ac:dyDescent="0.25">
      <c r="A1519">
        <v>227</v>
      </c>
      <c r="B1519">
        <v>227</v>
      </c>
      <c r="C1519" t="s">
        <v>371</v>
      </c>
      <c r="D1519" t="s">
        <v>372</v>
      </c>
      <c r="E1519" t="s">
        <v>23</v>
      </c>
      <c r="F1519">
        <v>4.05</v>
      </c>
      <c r="G1519">
        <v>71.881</v>
      </c>
      <c r="H1519">
        <v>2863</v>
      </c>
      <c r="I1519">
        <v>2468</v>
      </c>
      <c r="J1519">
        <v>0.11700000000000001</v>
      </c>
      <c r="N1519" t="s">
        <v>630</v>
      </c>
      <c r="O1519" s="116">
        <v>45238</v>
      </c>
    </row>
    <row r="1520" spans="1:15" x14ac:dyDescent="0.25">
      <c r="A1520">
        <v>228</v>
      </c>
      <c r="B1520">
        <v>228</v>
      </c>
      <c r="C1520" t="s">
        <v>373</v>
      </c>
      <c r="D1520" t="s">
        <v>12</v>
      </c>
      <c r="E1520" t="s">
        <v>12</v>
      </c>
      <c r="I1520">
        <v>0.182</v>
      </c>
      <c r="O1520" s="116">
        <v>45238</v>
      </c>
    </row>
    <row r="1521" spans="1:15" x14ac:dyDescent="0.25">
      <c r="A1521">
        <v>229</v>
      </c>
      <c r="B1521">
        <v>229</v>
      </c>
      <c r="C1521" t="s">
        <v>374</v>
      </c>
      <c r="D1521" t="s">
        <v>375</v>
      </c>
      <c r="E1521" t="s">
        <v>23</v>
      </c>
      <c r="F1521">
        <v>4.05</v>
      </c>
      <c r="G1521">
        <v>64.293000000000006</v>
      </c>
      <c r="H1521">
        <v>2544</v>
      </c>
      <c r="I1521">
        <v>2278.2139999999999</v>
      </c>
      <c r="J1521">
        <v>0.113</v>
      </c>
      <c r="N1521" t="s">
        <v>630</v>
      </c>
      <c r="O1521" s="116">
        <v>45238</v>
      </c>
    </row>
    <row r="1522" spans="1:15" x14ac:dyDescent="0.25">
      <c r="A1522">
        <v>230</v>
      </c>
      <c r="B1522">
        <v>230</v>
      </c>
      <c r="C1522" t="s">
        <v>376</v>
      </c>
      <c r="D1522" t="s">
        <v>377</v>
      </c>
      <c r="E1522" t="s">
        <v>23</v>
      </c>
      <c r="F1522">
        <v>4.05</v>
      </c>
      <c r="G1522">
        <v>73.578999999999994</v>
      </c>
      <c r="H1522">
        <v>3336</v>
      </c>
      <c r="I1522">
        <v>2180.0410000000002</v>
      </c>
      <c r="J1522">
        <v>0.13500000000000001</v>
      </c>
      <c r="N1522" t="s">
        <v>630</v>
      </c>
      <c r="O1522" s="116">
        <v>45238</v>
      </c>
    </row>
    <row r="1523" spans="1:15" x14ac:dyDescent="0.25">
      <c r="A1523">
        <v>231</v>
      </c>
      <c r="B1523">
        <v>231</v>
      </c>
      <c r="C1523" t="s">
        <v>378</v>
      </c>
      <c r="D1523" t="s">
        <v>379</v>
      </c>
      <c r="E1523" t="s">
        <v>23</v>
      </c>
      <c r="F1523">
        <v>4.05</v>
      </c>
      <c r="G1523">
        <v>48.466999999999999</v>
      </c>
      <c r="H1523">
        <v>1868</v>
      </c>
      <c r="I1523">
        <v>2026.5160000000001</v>
      </c>
      <c r="J1523">
        <v>9.6000000000000002E-2</v>
      </c>
      <c r="N1523" t="s">
        <v>630</v>
      </c>
      <c r="O1523" s="116">
        <v>45238</v>
      </c>
    </row>
    <row r="1524" spans="1:15" x14ac:dyDescent="0.25">
      <c r="A1524">
        <v>232</v>
      </c>
      <c r="B1524">
        <v>232</v>
      </c>
      <c r="C1524" t="s">
        <v>380</v>
      </c>
      <c r="D1524" t="s">
        <v>381</v>
      </c>
      <c r="E1524" t="s">
        <v>23</v>
      </c>
      <c r="F1524">
        <v>4.05</v>
      </c>
      <c r="G1524">
        <v>4290.7839999999997</v>
      </c>
      <c r="H1524">
        <v>170039</v>
      </c>
      <c r="I1524">
        <v>1951.0820000000001</v>
      </c>
      <c r="J1524">
        <v>8.7970000000000006</v>
      </c>
      <c r="L1524">
        <v>51.77</v>
      </c>
      <c r="N1524" t="s">
        <v>629</v>
      </c>
      <c r="O1524" s="116">
        <v>45238</v>
      </c>
    </row>
    <row r="1525" spans="1:15" x14ac:dyDescent="0.25">
      <c r="A1525">
        <v>233</v>
      </c>
      <c r="B1525">
        <v>233</v>
      </c>
      <c r="C1525" t="s">
        <v>382</v>
      </c>
      <c r="D1525" t="s">
        <v>383</v>
      </c>
      <c r="E1525" t="s">
        <v>23</v>
      </c>
      <c r="F1525">
        <v>4.05</v>
      </c>
      <c r="G1525">
        <v>187.42400000000001</v>
      </c>
      <c r="H1525">
        <v>7368</v>
      </c>
      <c r="I1525">
        <v>1931.021</v>
      </c>
      <c r="J1525">
        <v>0.38800000000000001</v>
      </c>
      <c r="L1525">
        <v>1.32</v>
      </c>
      <c r="N1525" t="s">
        <v>629</v>
      </c>
      <c r="O1525" s="116">
        <v>45238</v>
      </c>
    </row>
    <row r="1526" spans="1:15" x14ac:dyDescent="0.25">
      <c r="A1526">
        <v>234</v>
      </c>
      <c r="B1526">
        <v>234</v>
      </c>
      <c r="C1526" t="s">
        <v>384</v>
      </c>
      <c r="D1526" t="s">
        <v>385</v>
      </c>
      <c r="E1526" t="s">
        <v>23</v>
      </c>
      <c r="F1526">
        <v>4.05</v>
      </c>
      <c r="G1526">
        <v>1550.7090000000001</v>
      </c>
      <c r="H1526">
        <v>60551</v>
      </c>
      <c r="I1526">
        <v>1544.0250000000001</v>
      </c>
      <c r="J1526">
        <v>4.0170000000000003</v>
      </c>
      <c r="L1526">
        <v>23.09</v>
      </c>
      <c r="N1526" t="s">
        <v>629</v>
      </c>
      <c r="O1526" s="116">
        <v>45238</v>
      </c>
    </row>
    <row r="1527" spans="1:15" x14ac:dyDescent="0.25">
      <c r="A1527">
        <v>235</v>
      </c>
      <c r="B1527">
        <v>235</v>
      </c>
      <c r="C1527" t="s">
        <v>386</v>
      </c>
      <c r="D1527" t="s">
        <v>12</v>
      </c>
      <c r="E1527" t="s">
        <v>12</v>
      </c>
      <c r="I1527">
        <v>0.13200000000000001</v>
      </c>
      <c r="O1527" s="116">
        <v>45238</v>
      </c>
    </row>
    <row r="1528" spans="1:15" x14ac:dyDescent="0.25">
      <c r="A1528">
        <v>236</v>
      </c>
      <c r="B1528">
        <v>236</v>
      </c>
      <c r="C1528" t="s">
        <v>387</v>
      </c>
      <c r="D1528" t="s">
        <v>388</v>
      </c>
      <c r="E1528" t="s">
        <v>23</v>
      </c>
      <c r="F1528">
        <v>4.05</v>
      </c>
      <c r="G1528">
        <v>63.795000000000002</v>
      </c>
      <c r="H1528">
        <v>2704</v>
      </c>
      <c r="I1528">
        <v>2285.38</v>
      </c>
      <c r="J1528">
        <v>0.112</v>
      </c>
      <c r="N1528" t="s">
        <v>630</v>
      </c>
      <c r="O1528" s="116">
        <v>45238</v>
      </c>
    </row>
    <row r="1529" spans="1:15" x14ac:dyDescent="0.25">
      <c r="A1529">
        <v>237</v>
      </c>
      <c r="B1529">
        <v>237</v>
      </c>
      <c r="C1529" t="s">
        <v>389</v>
      </c>
      <c r="D1529" t="s">
        <v>390</v>
      </c>
      <c r="E1529" t="s">
        <v>23</v>
      </c>
      <c r="F1529">
        <v>4.05</v>
      </c>
      <c r="G1529">
        <v>58.384999999999998</v>
      </c>
      <c r="H1529">
        <v>2570</v>
      </c>
      <c r="I1529">
        <v>2275.7919999999999</v>
      </c>
      <c r="J1529">
        <v>0.10299999999999999</v>
      </c>
      <c r="N1529" t="s">
        <v>630</v>
      </c>
      <c r="O1529" s="116">
        <v>45238</v>
      </c>
    </row>
    <row r="1530" spans="1:15" x14ac:dyDescent="0.25">
      <c r="A1530">
        <v>238</v>
      </c>
      <c r="B1530">
        <v>238</v>
      </c>
      <c r="C1530" t="s">
        <v>391</v>
      </c>
      <c r="D1530" t="s">
        <v>392</v>
      </c>
      <c r="E1530" t="s">
        <v>23</v>
      </c>
      <c r="F1530">
        <v>4.05</v>
      </c>
      <c r="G1530">
        <v>60.018999999999998</v>
      </c>
      <c r="H1530">
        <v>2065</v>
      </c>
      <c r="I1530">
        <v>2367.6590000000001</v>
      </c>
      <c r="J1530">
        <v>0.10100000000000001</v>
      </c>
      <c r="N1530" t="s">
        <v>630</v>
      </c>
      <c r="O1530" s="116">
        <v>45238</v>
      </c>
    </row>
    <row r="1531" spans="1:15" x14ac:dyDescent="0.25">
      <c r="A1531">
        <v>239</v>
      </c>
      <c r="B1531">
        <v>239</v>
      </c>
      <c r="C1531" t="s">
        <v>393</v>
      </c>
      <c r="D1531" t="s">
        <v>394</v>
      </c>
      <c r="E1531" t="s">
        <v>23</v>
      </c>
      <c r="F1531">
        <v>4.05</v>
      </c>
      <c r="G1531">
        <v>43.619</v>
      </c>
      <c r="H1531">
        <v>1630</v>
      </c>
      <c r="I1531">
        <v>2073.8760000000002</v>
      </c>
      <c r="J1531">
        <v>8.4000000000000005E-2</v>
      </c>
      <c r="N1531" t="s">
        <v>630</v>
      </c>
      <c r="O1531" s="116">
        <v>45238</v>
      </c>
    </row>
    <row r="1532" spans="1:15" x14ac:dyDescent="0.25">
      <c r="A1532">
        <v>240</v>
      </c>
      <c r="B1532">
        <v>240</v>
      </c>
      <c r="C1532" t="s">
        <v>395</v>
      </c>
      <c r="D1532" t="s">
        <v>396</v>
      </c>
      <c r="E1532" t="s">
        <v>23</v>
      </c>
      <c r="F1532">
        <v>4.05</v>
      </c>
      <c r="G1532">
        <v>49.146999999999998</v>
      </c>
      <c r="H1532">
        <v>2150</v>
      </c>
      <c r="I1532">
        <v>1820.366</v>
      </c>
      <c r="J1532">
        <v>0.108</v>
      </c>
      <c r="N1532" t="s">
        <v>630</v>
      </c>
      <c r="O1532" s="116">
        <v>45238</v>
      </c>
    </row>
    <row r="1533" spans="1:15" x14ac:dyDescent="0.25">
      <c r="A1533">
        <v>241</v>
      </c>
      <c r="B1533">
        <v>241</v>
      </c>
      <c r="C1533" t="s">
        <v>397</v>
      </c>
      <c r="D1533" t="s">
        <v>398</v>
      </c>
      <c r="E1533" t="s">
        <v>23</v>
      </c>
      <c r="F1533">
        <v>4.05</v>
      </c>
      <c r="G1533">
        <v>49.616999999999997</v>
      </c>
      <c r="H1533">
        <v>1955</v>
      </c>
      <c r="I1533">
        <v>1823.6479999999999</v>
      </c>
      <c r="J1533">
        <v>0.109</v>
      </c>
      <c r="N1533" t="s">
        <v>630</v>
      </c>
      <c r="O1533" s="116">
        <v>45238</v>
      </c>
    </row>
    <row r="1534" spans="1:15" x14ac:dyDescent="0.25">
      <c r="A1534">
        <v>242</v>
      </c>
      <c r="B1534">
        <v>242</v>
      </c>
      <c r="C1534" t="s">
        <v>399</v>
      </c>
      <c r="D1534" t="s">
        <v>12</v>
      </c>
      <c r="E1534" t="s">
        <v>12</v>
      </c>
      <c r="I1534">
        <v>0.50700000000000001</v>
      </c>
      <c r="O1534" s="116">
        <v>45238</v>
      </c>
    </row>
    <row r="1535" spans="1:15" x14ac:dyDescent="0.25">
      <c r="A1535">
        <v>243</v>
      </c>
      <c r="B1535">
        <v>243</v>
      </c>
      <c r="C1535" t="s">
        <v>400</v>
      </c>
      <c r="D1535" t="s">
        <v>47</v>
      </c>
      <c r="E1535" t="s">
        <v>23</v>
      </c>
      <c r="F1535">
        <v>4.05</v>
      </c>
      <c r="G1535">
        <v>1451.808</v>
      </c>
      <c r="H1535">
        <v>56361</v>
      </c>
      <c r="I1535">
        <v>952.14099999999996</v>
      </c>
      <c r="J1535">
        <v>6.0990000000000002</v>
      </c>
      <c r="K1535">
        <v>30.5</v>
      </c>
      <c r="L1535">
        <v>35.58</v>
      </c>
      <c r="M1535">
        <v>16.7</v>
      </c>
      <c r="N1535" t="s">
        <v>629</v>
      </c>
      <c r="O1535" s="116">
        <v>45238</v>
      </c>
    </row>
    <row r="1536" spans="1:15" x14ac:dyDescent="0.25">
      <c r="A1536">
        <v>244</v>
      </c>
      <c r="B1536">
        <v>244</v>
      </c>
      <c r="C1536" t="s">
        <v>401</v>
      </c>
      <c r="D1536" t="s">
        <v>12</v>
      </c>
      <c r="E1536" t="s">
        <v>12</v>
      </c>
      <c r="F1536">
        <v>4.03</v>
      </c>
      <c r="G1536">
        <v>0.61599999999999999</v>
      </c>
      <c r="H1536">
        <v>36</v>
      </c>
      <c r="I1536">
        <v>0.14899999999999999</v>
      </c>
      <c r="J1536">
        <v>16.536999999999999</v>
      </c>
      <c r="L1536">
        <v>98.2</v>
      </c>
      <c r="N1536" t="s">
        <v>629</v>
      </c>
      <c r="O1536" s="116">
        <v>45238</v>
      </c>
    </row>
    <row r="1537" spans="1:15" x14ac:dyDescent="0.25">
      <c r="A1537">
        <v>245</v>
      </c>
      <c r="B1537">
        <v>245</v>
      </c>
      <c r="C1537" t="s">
        <v>402</v>
      </c>
      <c r="D1537" t="s">
        <v>403</v>
      </c>
      <c r="E1537" t="s">
        <v>23</v>
      </c>
      <c r="F1537">
        <v>4.05</v>
      </c>
      <c r="G1537">
        <v>189.05799999999999</v>
      </c>
      <c r="H1537">
        <v>7842</v>
      </c>
      <c r="I1537">
        <v>2702.1619999999998</v>
      </c>
      <c r="J1537">
        <v>0.28000000000000003</v>
      </c>
      <c r="L1537">
        <v>0.67</v>
      </c>
      <c r="N1537" t="s">
        <v>629</v>
      </c>
      <c r="O1537" s="116">
        <v>45238</v>
      </c>
    </row>
    <row r="1538" spans="1:15" x14ac:dyDescent="0.25">
      <c r="A1538">
        <v>246</v>
      </c>
      <c r="B1538">
        <v>246</v>
      </c>
      <c r="C1538" t="s">
        <v>404</v>
      </c>
      <c r="D1538" t="s">
        <v>405</v>
      </c>
      <c r="E1538" t="s">
        <v>23</v>
      </c>
      <c r="F1538">
        <v>4.05</v>
      </c>
      <c r="G1538">
        <v>105.691</v>
      </c>
      <c r="H1538">
        <v>4814</v>
      </c>
      <c r="I1538">
        <v>2421.0349999999999</v>
      </c>
      <c r="J1538">
        <v>0.17499999999999999</v>
      </c>
      <c r="L1538">
        <v>0.04</v>
      </c>
      <c r="N1538" t="s">
        <v>629</v>
      </c>
      <c r="O1538" s="116">
        <v>45238</v>
      </c>
    </row>
    <row r="1539" spans="1:15" x14ac:dyDescent="0.25">
      <c r="A1539">
        <v>247</v>
      </c>
      <c r="B1539">
        <v>247</v>
      </c>
      <c r="C1539" t="s">
        <v>406</v>
      </c>
      <c r="D1539" t="s">
        <v>407</v>
      </c>
      <c r="E1539" t="s">
        <v>23</v>
      </c>
      <c r="F1539">
        <v>4.05</v>
      </c>
      <c r="G1539">
        <v>149.80099999999999</v>
      </c>
      <c r="H1539">
        <v>6328</v>
      </c>
      <c r="I1539">
        <v>2636.3270000000002</v>
      </c>
      <c r="J1539">
        <v>0.22700000000000001</v>
      </c>
      <c r="L1539">
        <v>0.36</v>
      </c>
      <c r="N1539" t="s">
        <v>629</v>
      </c>
      <c r="O1539" s="116">
        <v>45238</v>
      </c>
    </row>
    <row r="1540" spans="1:15" x14ac:dyDescent="0.25">
      <c r="A1540">
        <v>248</v>
      </c>
      <c r="B1540">
        <v>248</v>
      </c>
      <c r="C1540" t="s">
        <v>408</v>
      </c>
      <c r="D1540" t="s">
        <v>409</v>
      </c>
      <c r="E1540" t="s">
        <v>23</v>
      </c>
      <c r="F1540">
        <v>4.05</v>
      </c>
      <c r="G1540">
        <v>311.63099999999997</v>
      </c>
      <c r="H1540">
        <v>12419</v>
      </c>
      <c r="I1540">
        <v>2181.1489999999999</v>
      </c>
      <c r="J1540">
        <v>0.57099999999999995</v>
      </c>
      <c r="L1540">
        <v>2.42</v>
      </c>
      <c r="N1540" t="s">
        <v>629</v>
      </c>
      <c r="O1540" s="116">
        <v>45238</v>
      </c>
    </row>
    <row r="1541" spans="1:15" x14ac:dyDescent="0.25">
      <c r="A1541">
        <v>249</v>
      </c>
      <c r="B1541">
        <v>249</v>
      </c>
      <c r="C1541" t="s">
        <v>410</v>
      </c>
      <c r="D1541" t="s">
        <v>411</v>
      </c>
      <c r="E1541" t="s">
        <v>23</v>
      </c>
      <c r="F1541">
        <v>4.05</v>
      </c>
      <c r="G1541">
        <v>312.36099999999999</v>
      </c>
      <c r="H1541">
        <v>11999</v>
      </c>
      <c r="I1541">
        <v>2069.5810000000001</v>
      </c>
      <c r="J1541">
        <v>0.60399999999999998</v>
      </c>
      <c r="L1541">
        <v>2.61</v>
      </c>
      <c r="N1541" t="s">
        <v>629</v>
      </c>
      <c r="O1541" s="116">
        <v>45238</v>
      </c>
    </row>
    <row r="1542" spans="1:15" x14ac:dyDescent="0.25">
      <c r="A1542">
        <v>250</v>
      </c>
      <c r="B1542">
        <v>250</v>
      </c>
      <c r="C1542" t="s">
        <v>412</v>
      </c>
      <c r="D1542" t="s">
        <v>413</v>
      </c>
      <c r="E1542" t="s">
        <v>23</v>
      </c>
      <c r="F1542">
        <v>4.05</v>
      </c>
      <c r="G1542">
        <v>359.07900000000001</v>
      </c>
      <c r="H1542">
        <v>14109</v>
      </c>
      <c r="I1542">
        <v>2232.48</v>
      </c>
      <c r="J1542">
        <v>0.64300000000000002</v>
      </c>
      <c r="L1542">
        <v>2.85</v>
      </c>
      <c r="N1542" t="s">
        <v>629</v>
      </c>
      <c r="O1542" s="116">
        <v>45238</v>
      </c>
    </row>
    <row r="1543" spans="1:15" x14ac:dyDescent="0.25">
      <c r="A1543">
        <v>251</v>
      </c>
      <c r="B1543">
        <v>251</v>
      </c>
      <c r="C1543" t="s">
        <v>414</v>
      </c>
      <c r="D1543" t="s">
        <v>12</v>
      </c>
      <c r="E1543" t="s">
        <v>12</v>
      </c>
      <c r="I1543">
        <v>6.6000000000000003E-2</v>
      </c>
      <c r="O1543" s="116">
        <v>45238</v>
      </c>
    </row>
    <row r="1544" spans="1:15" x14ac:dyDescent="0.25">
      <c r="A1544">
        <v>252</v>
      </c>
      <c r="B1544">
        <v>252</v>
      </c>
      <c r="C1544" t="s">
        <v>415</v>
      </c>
      <c r="D1544" t="s">
        <v>12</v>
      </c>
      <c r="E1544" t="s">
        <v>12</v>
      </c>
      <c r="O1544" s="116">
        <v>45238</v>
      </c>
    </row>
    <row r="1545" spans="1:15" x14ac:dyDescent="0.25">
      <c r="A1545">
        <v>253</v>
      </c>
      <c r="B1545">
        <v>253</v>
      </c>
      <c r="C1545" t="s">
        <v>416</v>
      </c>
      <c r="D1545" t="s">
        <v>12</v>
      </c>
      <c r="E1545" t="s">
        <v>12</v>
      </c>
      <c r="I1545">
        <v>0.64700000000000002</v>
      </c>
      <c r="O1545" s="116">
        <v>45238</v>
      </c>
    </row>
    <row r="1547" spans="1:15" x14ac:dyDescent="0.25">
      <c r="A1547" t="s">
        <v>637</v>
      </c>
    </row>
    <row r="1549" spans="1:15" x14ac:dyDescent="0.25">
      <c r="B1549" t="s">
        <v>626</v>
      </c>
      <c r="C1549" t="s">
        <v>0</v>
      </c>
      <c r="D1549" t="s">
        <v>1</v>
      </c>
      <c r="E1549" t="s">
        <v>2</v>
      </c>
      <c r="F1549" t="s">
        <v>3</v>
      </c>
      <c r="G1549" t="s">
        <v>4</v>
      </c>
      <c r="H1549" t="s">
        <v>5</v>
      </c>
      <c r="I1549" t="s">
        <v>6</v>
      </c>
      <c r="J1549" t="s">
        <v>7</v>
      </c>
      <c r="K1549" t="s">
        <v>8</v>
      </c>
      <c r="L1549" t="s">
        <v>9</v>
      </c>
      <c r="M1549" t="s">
        <v>10</v>
      </c>
      <c r="N1549" t="s">
        <v>627</v>
      </c>
      <c r="O1549" t="s">
        <v>628</v>
      </c>
    </row>
    <row r="1550" spans="1:15" x14ac:dyDescent="0.25">
      <c r="A1550">
        <v>1</v>
      </c>
      <c r="B1550">
        <v>1</v>
      </c>
      <c r="C1550" t="s">
        <v>11</v>
      </c>
      <c r="D1550" t="s">
        <v>12</v>
      </c>
      <c r="E1550" t="s">
        <v>12</v>
      </c>
      <c r="F1550">
        <v>4.07</v>
      </c>
      <c r="G1550">
        <v>2.6850000000000001</v>
      </c>
      <c r="H1550">
        <v>157</v>
      </c>
      <c r="J1550">
        <v>2.6850000000000001</v>
      </c>
      <c r="K1550">
        <v>4</v>
      </c>
      <c r="L1550">
        <v>0.01</v>
      </c>
      <c r="M1550">
        <v>-99.8</v>
      </c>
      <c r="N1550" t="s">
        <v>629</v>
      </c>
      <c r="O1550" s="116">
        <v>45236</v>
      </c>
    </row>
    <row r="1551" spans="1:15" x14ac:dyDescent="0.25">
      <c r="A1551">
        <v>2</v>
      </c>
      <c r="B1551">
        <v>2</v>
      </c>
      <c r="C1551" t="s">
        <v>13</v>
      </c>
      <c r="D1551" t="s">
        <v>12</v>
      </c>
      <c r="E1551" t="s">
        <v>12</v>
      </c>
      <c r="F1551">
        <v>4.04</v>
      </c>
      <c r="G1551">
        <v>3.5339999999999998</v>
      </c>
      <c r="H1551">
        <v>118</v>
      </c>
      <c r="J1551">
        <v>3.5339999999999998</v>
      </c>
      <c r="K1551">
        <v>4</v>
      </c>
      <c r="L1551">
        <v>0.01</v>
      </c>
      <c r="M1551">
        <v>-99.7</v>
      </c>
      <c r="N1551" t="s">
        <v>629</v>
      </c>
      <c r="O1551" s="116">
        <v>45236</v>
      </c>
    </row>
    <row r="1552" spans="1:15" x14ac:dyDescent="0.25">
      <c r="A1552">
        <v>3</v>
      </c>
      <c r="B1552">
        <v>3</v>
      </c>
      <c r="C1552" t="s">
        <v>14</v>
      </c>
      <c r="D1552" t="s">
        <v>12</v>
      </c>
      <c r="E1552" t="s">
        <v>12</v>
      </c>
      <c r="K1552">
        <v>4</v>
      </c>
      <c r="O1552" s="116">
        <v>45236</v>
      </c>
    </row>
    <row r="1553" spans="1:15" x14ac:dyDescent="0.25">
      <c r="A1553">
        <v>4</v>
      </c>
      <c r="B1553">
        <v>4</v>
      </c>
      <c r="C1553" t="s">
        <v>15</v>
      </c>
      <c r="D1553" t="s">
        <v>16</v>
      </c>
      <c r="E1553" t="s">
        <v>12</v>
      </c>
      <c r="F1553">
        <v>4.05</v>
      </c>
      <c r="G1553">
        <v>0.86</v>
      </c>
      <c r="H1553">
        <v>50</v>
      </c>
      <c r="J1553">
        <v>0.86</v>
      </c>
      <c r="K1553">
        <v>4</v>
      </c>
      <c r="L1553">
        <v>0</v>
      </c>
      <c r="M1553">
        <v>-99.9</v>
      </c>
      <c r="N1553" t="s">
        <v>629</v>
      </c>
      <c r="O1553" s="116">
        <v>45236</v>
      </c>
    </row>
    <row r="1554" spans="1:15" x14ac:dyDescent="0.25">
      <c r="A1554">
        <v>5</v>
      </c>
      <c r="B1554">
        <v>5</v>
      </c>
      <c r="C1554" t="s">
        <v>17</v>
      </c>
      <c r="D1554" t="s">
        <v>18</v>
      </c>
      <c r="E1554" t="s">
        <v>12</v>
      </c>
      <c r="F1554">
        <v>4.0599999999999996</v>
      </c>
      <c r="G1554">
        <v>0.57199999999999995</v>
      </c>
      <c r="H1554">
        <v>55</v>
      </c>
      <c r="J1554">
        <v>0.57199999999999995</v>
      </c>
      <c r="K1554">
        <v>4</v>
      </c>
      <c r="L1554">
        <v>0</v>
      </c>
      <c r="M1554">
        <v>-100</v>
      </c>
      <c r="N1554" t="s">
        <v>629</v>
      </c>
      <c r="O1554" s="116">
        <v>45236</v>
      </c>
    </row>
    <row r="1555" spans="1:15" x14ac:dyDescent="0.25">
      <c r="A1555">
        <v>6</v>
      </c>
      <c r="B1555">
        <v>6</v>
      </c>
      <c r="C1555" t="s">
        <v>19</v>
      </c>
      <c r="D1555" t="s">
        <v>12</v>
      </c>
      <c r="E1555" t="s">
        <v>12</v>
      </c>
      <c r="F1555">
        <v>4.04</v>
      </c>
      <c r="G1555">
        <v>0.47299999999999998</v>
      </c>
      <c r="H1555">
        <v>28</v>
      </c>
      <c r="J1555">
        <v>0.47299999999999998</v>
      </c>
      <c r="K1555">
        <v>4</v>
      </c>
      <c r="L1555">
        <v>0</v>
      </c>
      <c r="M1555">
        <v>-100</v>
      </c>
      <c r="N1555" t="s">
        <v>629</v>
      </c>
      <c r="O1555" s="116">
        <v>45236</v>
      </c>
    </row>
    <row r="1556" spans="1:15" x14ac:dyDescent="0.25">
      <c r="A1556">
        <v>7</v>
      </c>
      <c r="B1556">
        <v>7</v>
      </c>
      <c r="C1556" t="s">
        <v>20</v>
      </c>
      <c r="D1556" t="s">
        <v>12</v>
      </c>
      <c r="E1556" t="s">
        <v>12</v>
      </c>
      <c r="F1556">
        <v>4.09</v>
      </c>
      <c r="G1556">
        <v>1.4790000000000001</v>
      </c>
      <c r="H1556">
        <v>80</v>
      </c>
      <c r="J1556">
        <v>1.4790000000000001</v>
      </c>
      <c r="K1556">
        <v>4</v>
      </c>
      <c r="L1556">
        <v>0</v>
      </c>
      <c r="M1556">
        <v>-99.9</v>
      </c>
      <c r="N1556" t="s">
        <v>629</v>
      </c>
      <c r="O1556" s="116">
        <v>45236</v>
      </c>
    </row>
    <row r="1557" spans="1:15" x14ac:dyDescent="0.25">
      <c r="A1557">
        <v>8</v>
      </c>
      <c r="B1557">
        <v>8</v>
      </c>
      <c r="C1557" t="s">
        <v>21</v>
      </c>
      <c r="D1557" t="s">
        <v>22</v>
      </c>
      <c r="E1557" t="s">
        <v>23</v>
      </c>
      <c r="F1557">
        <v>4.05</v>
      </c>
      <c r="G1557">
        <v>1404.893</v>
      </c>
      <c r="H1557">
        <v>51799</v>
      </c>
      <c r="J1557">
        <v>1404.893</v>
      </c>
      <c r="K1557">
        <v>4</v>
      </c>
      <c r="L1557">
        <v>4.18</v>
      </c>
      <c r="M1557">
        <v>4.5</v>
      </c>
      <c r="N1557" t="s">
        <v>629</v>
      </c>
      <c r="O1557" s="116">
        <v>45236</v>
      </c>
    </row>
    <row r="1558" spans="1:15" x14ac:dyDescent="0.25">
      <c r="A1558">
        <v>9</v>
      </c>
      <c r="B1558">
        <v>9</v>
      </c>
      <c r="C1558" t="s">
        <v>24</v>
      </c>
      <c r="D1558" t="s">
        <v>25</v>
      </c>
      <c r="E1558" t="s">
        <v>23</v>
      </c>
      <c r="F1558">
        <v>4.05</v>
      </c>
      <c r="G1558">
        <v>1292.7460000000001</v>
      </c>
      <c r="H1558">
        <v>46823</v>
      </c>
      <c r="J1558">
        <v>1292.7460000000001</v>
      </c>
      <c r="K1558">
        <v>4</v>
      </c>
      <c r="L1558">
        <v>3.85</v>
      </c>
      <c r="M1558">
        <v>-3.9</v>
      </c>
      <c r="N1558" t="s">
        <v>629</v>
      </c>
      <c r="O1558" s="116">
        <v>45236</v>
      </c>
    </row>
    <row r="1559" spans="1:15" x14ac:dyDescent="0.25">
      <c r="A1559">
        <v>10</v>
      </c>
      <c r="B1559">
        <v>10</v>
      </c>
      <c r="C1559" t="s">
        <v>26</v>
      </c>
      <c r="D1559" t="s">
        <v>27</v>
      </c>
      <c r="E1559" t="s">
        <v>23</v>
      </c>
      <c r="F1559">
        <v>4.05</v>
      </c>
      <c r="G1559">
        <v>1261.171</v>
      </c>
      <c r="H1559">
        <v>45058</v>
      </c>
      <c r="J1559">
        <v>1261.171</v>
      </c>
      <c r="K1559">
        <v>4</v>
      </c>
      <c r="L1559">
        <v>3.75</v>
      </c>
      <c r="M1559">
        <v>-6.2</v>
      </c>
      <c r="N1559" t="s">
        <v>629</v>
      </c>
      <c r="O1559" s="116">
        <v>45236</v>
      </c>
    </row>
    <row r="1560" spans="1:15" x14ac:dyDescent="0.25">
      <c r="A1560">
        <v>11</v>
      </c>
      <c r="B1560">
        <v>11</v>
      </c>
      <c r="C1560" t="s">
        <v>28</v>
      </c>
      <c r="D1560" t="s">
        <v>29</v>
      </c>
      <c r="E1560" t="s">
        <v>23</v>
      </c>
      <c r="F1560">
        <v>4.05</v>
      </c>
      <c r="G1560">
        <v>1380.42</v>
      </c>
      <c r="H1560">
        <v>51580</v>
      </c>
      <c r="J1560">
        <v>1380.42</v>
      </c>
      <c r="K1560">
        <v>4</v>
      </c>
      <c r="L1560">
        <v>4.1100000000000003</v>
      </c>
      <c r="M1560">
        <v>2.7</v>
      </c>
      <c r="N1560" t="s">
        <v>629</v>
      </c>
      <c r="O1560" s="116">
        <v>45236</v>
      </c>
    </row>
    <row r="1561" spans="1:15" x14ac:dyDescent="0.25">
      <c r="A1561">
        <v>12</v>
      </c>
      <c r="B1561">
        <v>12</v>
      </c>
      <c r="C1561" t="s">
        <v>30</v>
      </c>
      <c r="D1561" t="s">
        <v>31</v>
      </c>
      <c r="E1561" t="s">
        <v>23</v>
      </c>
      <c r="F1561">
        <v>4.05</v>
      </c>
      <c r="G1561">
        <v>1318.556</v>
      </c>
      <c r="H1561">
        <v>49054</v>
      </c>
      <c r="J1561">
        <v>1318.556</v>
      </c>
      <c r="K1561">
        <v>4</v>
      </c>
      <c r="L1561">
        <v>3.92</v>
      </c>
      <c r="M1561">
        <v>-1.9</v>
      </c>
      <c r="N1561" t="s">
        <v>629</v>
      </c>
      <c r="O1561" s="116">
        <v>45236</v>
      </c>
    </row>
    <row r="1562" spans="1:15" x14ac:dyDescent="0.25">
      <c r="A1562">
        <v>13</v>
      </c>
      <c r="B1562">
        <v>13</v>
      </c>
      <c r="C1562" t="s">
        <v>32</v>
      </c>
      <c r="D1562" t="s">
        <v>33</v>
      </c>
      <c r="E1562" t="s">
        <v>34</v>
      </c>
      <c r="F1562">
        <v>4.05</v>
      </c>
      <c r="G1562">
        <v>1285.3579999999999</v>
      </c>
      <c r="H1562">
        <v>48475</v>
      </c>
      <c r="J1562">
        <v>1285.3579999999999</v>
      </c>
      <c r="K1562">
        <v>4</v>
      </c>
      <c r="L1562">
        <v>3.82</v>
      </c>
      <c r="M1562">
        <v>-4.4000000000000004</v>
      </c>
      <c r="N1562" t="s">
        <v>629</v>
      </c>
      <c r="O1562" s="116">
        <v>45236</v>
      </c>
    </row>
    <row r="1563" spans="1:15" x14ac:dyDescent="0.25">
      <c r="A1563">
        <v>14</v>
      </c>
      <c r="B1563">
        <v>14</v>
      </c>
      <c r="C1563" t="s">
        <v>35</v>
      </c>
      <c r="D1563" t="s">
        <v>12</v>
      </c>
      <c r="E1563" t="s">
        <v>12</v>
      </c>
      <c r="F1563">
        <v>4.01</v>
      </c>
      <c r="G1563">
        <v>0.151</v>
      </c>
      <c r="H1563">
        <v>15</v>
      </c>
      <c r="J1563">
        <v>0.151</v>
      </c>
      <c r="K1563">
        <v>4</v>
      </c>
      <c r="L1563">
        <v>0</v>
      </c>
      <c r="M1563">
        <v>-100</v>
      </c>
      <c r="N1563" t="s">
        <v>629</v>
      </c>
      <c r="O1563" s="116">
        <v>45236</v>
      </c>
    </row>
    <row r="1564" spans="1:15" x14ac:dyDescent="0.25">
      <c r="A1564">
        <v>15</v>
      </c>
      <c r="B1564">
        <v>15</v>
      </c>
      <c r="C1564" t="s">
        <v>36</v>
      </c>
      <c r="D1564" t="s">
        <v>37</v>
      </c>
      <c r="E1564" t="s">
        <v>34</v>
      </c>
      <c r="F1564">
        <v>4.05</v>
      </c>
      <c r="G1564">
        <v>1359.29</v>
      </c>
      <c r="H1564">
        <v>50339</v>
      </c>
      <c r="J1564">
        <v>1359.29</v>
      </c>
      <c r="K1564">
        <v>4</v>
      </c>
      <c r="L1564">
        <v>4.04</v>
      </c>
      <c r="M1564">
        <v>1.1000000000000001</v>
      </c>
      <c r="N1564" t="s">
        <v>629</v>
      </c>
      <c r="O1564" s="116">
        <v>45236</v>
      </c>
    </row>
    <row r="1565" spans="1:15" x14ac:dyDescent="0.25">
      <c r="A1565">
        <v>16</v>
      </c>
      <c r="B1565">
        <v>16</v>
      </c>
      <c r="C1565" t="s">
        <v>38</v>
      </c>
      <c r="D1565" t="s">
        <v>39</v>
      </c>
      <c r="E1565" t="s">
        <v>34</v>
      </c>
      <c r="F1565">
        <v>4.05</v>
      </c>
      <c r="G1565">
        <v>1397.3610000000001</v>
      </c>
      <c r="H1565">
        <v>52204</v>
      </c>
      <c r="J1565">
        <v>1397.3610000000001</v>
      </c>
      <c r="K1565">
        <v>4</v>
      </c>
      <c r="L1565">
        <v>4.16</v>
      </c>
      <c r="M1565">
        <v>3.9</v>
      </c>
      <c r="N1565" t="s">
        <v>629</v>
      </c>
      <c r="O1565" s="116">
        <v>45236</v>
      </c>
    </row>
    <row r="1566" spans="1:15" x14ac:dyDescent="0.25">
      <c r="A1566">
        <v>17</v>
      </c>
      <c r="B1566">
        <v>17</v>
      </c>
      <c r="C1566" t="s">
        <v>40</v>
      </c>
      <c r="D1566" t="s">
        <v>41</v>
      </c>
      <c r="E1566" t="s">
        <v>34</v>
      </c>
      <c r="F1566">
        <v>4.05</v>
      </c>
      <c r="G1566">
        <v>1364.509</v>
      </c>
      <c r="H1566">
        <v>50516</v>
      </c>
      <c r="J1566">
        <v>1364.509</v>
      </c>
      <c r="K1566">
        <v>4</v>
      </c>
      <c r="L1566">
        <v>4.0599999999999996</v>
      </c>
      <c r="M1566">
        <v>1.5</v>
      </c>
      <c r="N1566" t="s">
        <v>629</v>
      </c>
      <c r="O1566" s="116">
        <v>45236</v>
      </c>
    </row>
    <row r="1567" spans="1:15" x14ac:dyDescent="0.25">
      <c r="A1567">
        <v>18</v>
      </c>
      <c r="B1567">
        <v>18</v>
      </c>
      <c r="C1567" t="s">
        <v>42</v>
      </c>
      <c r="D1567" t="s">
        <v>43</v>
      </c>
      <c r="E1567" t="s">
        <v>34</v>
      </c>
      <c r="F1567">
        <v>4.05</v>
      </c>
      <c r="G1567">
        <v>1367.2049999999999</v>
      </c>
      <c r="H1567">
        <v>51313</v>
      </c>
      <c r="J1567">
        <v>1367.2049999999999</v>
      </c>
      <c r="K1567">
        <v>4</v>
      </c>
      <c r="L1567">
        <v>4.07</v>
      </c>
      <c r="M1567">
        <v>1.7</v>
      </c>
      <c r="N1567" t="s">
        <v>629</v>
      </c>
      <c r="O1567" s="116">
        <v>45236</v>
      </c>
    </row>
    <row r="1568" spans="1:15" x14ac:dyDescent="0.25">
      <c r="A1568">
        <v>19</v>
      </c>
      <c r="B1568">
        <v>19</v>
      </c>
      <c r="C1568" t="s">
        <v>44</v>
      </c>
      <c r="D1568" t="s">
        <v>45</v>
      </c>
      <c r="E1568" t="s">
        <v>34</v>
      </c>
      <c r="F1568">
        <v>4.05</v>
      </c>
      <c r="G1568">
        <v>1491.731</v>
      </c>
      <c r="H1568">
        <v>55680</v>
      </c>
      <c r="J1568">
        <v>1491.731</v>
      </c>
      <c r="K1568">
        <v>4</v>
      </c>
      <c r="L1568">
        <v>4.4400000000000004</v>
      </c>
      <c r="M1568">
        <v>10.9</v>
      </c>
      <c r="N1568" t="s">
        <v>629</v>
      </c>
      <c r="O1568" s="116">
        <v>45236</v>
      </c>
    </row>
    <row r="1569" spans="1:15" x14ac:dyDescent="0.25">
      <c r="A1569">
        <v>20</v>
      </c>
      <c r="B1569">
        <v>20</v>
      </c>
      <c r="C1569" t="s">
        <v>46</v>
      </c>
      <c r="D1569" t="s">
        <v>47</v>
      </c>
      <c r="E1569" t="s">
        <v>34</v>
      </c>
      <c r="F1569">
        <v>4.05</v>
      </c>
      <c r="G1569">
        <v>1313.037</v>
      </c>
      <c r="H1569">
        <v>49232</v>
      </c>
      <c r="J1569">
        <v>1313.037</v>
      </c>
      <c r="K1569">
        <v>4</v>
      </c>
      <c r="L1569">
        <v>3.91</v>
      </c>
      <c r="M1569">
        <v>-2.4</v>
      </c>
      <c r="N1569" t="s">
        <v>629</v>
      </c>
      <c r="O1569" s="116">
        <v>45236</v>
      </c>
    </row>
    <row r="1570" spans="1:15" x14ac:dyDescent="0.25">
      <c r="A1570">
        <v>21</v>
      </c>
      <c r="B1570">
        <v>21</v>
      </c>
      <c r="C1570" t="s">
        <v>48</v>
      </c>
      <c r="D1570" t="s">
        <v>12</v>
      </c>
      <c r="E1570" t="s">
        <v>12</v>
      </c>
      <c r="F1570">
        <v>4.01</v>
      </c>
      <c r="G1570">
        <v>3.1419999999999999</v>
      </c>
      <c r="H1570">
        <v>118</v>
      </c>
      <c r="J1570">
        <v>3.1419999999999999</v>
      </c>
      <c r="K1570">
        <v>4</v>
      </c>
      <c r="L1570">
        <v>0.01</v>
      </c>
      <c r="M1570">
        <v>-99.8</v>
      </c>
      <c r="N1570" t="s">
        <v>629</v>
      </c>
      <c r="O1570" s="116">
        <v>45236</v>
      </c>
    </row>
    <row r="1571" spans="1:15" x14ac:dyDescent="0.25">
      <c r="A1571">
        <v>22</v>
      </c>
      <c r="B1571">
        <v>22</v>
      </c>
      <c r="C1571" t="s">
        <v>49</v>
      </c>
      <c r="D1571" t="s">
        <v>50</v>
      </c>
      <c r="E1571" t="s">
        <v>34</v>
      </c>
      <c r="F1571">
        <v>4.05</v>
      </c>
      <c r="G1571">
        <v>1391.2429999999999</v>
      </c>
      <c r="H1571">
        <v>51807</v>
      </c>
      <c r="J1571">
        <v>1391.2429999999999</v>
      </c>
      <c r="K1571">
        <v>4</v>
      </c>
      <c r="L1571">
        <v>4.1399999999999997</v>
      </c>
      <c r="M1571">
        <v>3.5</v>
      </c>
      <c r="N1571" t="s">
        <v>629</v>
      </c>
      <c r="O1571" s="116">
        <v>45236</v>
      </c>
    </row>
    <row r="1572" spans="1:15" x14ac:dyDescent="0.25">
      <c r="A1572">
        <v>23</v>
      </c>
      <c r="B1572">
        <v>23</v>
      </c>
      <c r="C1572" t="s">
        <v>51</v>
      </c>
      <c r="D1572" t="s">
        <v>52</v>
      </c>
      <c r="E1572" t="s">
        <v>34</v>
      </c>
      <c r="F1572">
        <v>4.05</v>
      </c>
      <c r="G1572">
        <v>1497.7349999999999</v>
      </c>
      <c r="H1572">
        <v>54749</v>
      </c>
      <c r="J1572">
        <v>1497.7349999999999</v>
      </c>
      <c r="K1572">
        <v>4</v>
      </c>
      <c r="L1572">
        <v>4.46</v>
      </c>
      <c r="M1572">
        <v>11.4</v>
      </c>
      <c r="N1572" t="s">
        <v>629</v>
      </c>
      <c r="O1572" s="116">
        <v>45236</v>
      </c>
    </row>
    <row r="1573" spans="1:15" x14ac:dyDescent="0.25">
      <c r="A1573">
        <v>24</v>
      </c>
      <c r="B1573">
        <v>24</v>
      </c>
      <c r="C1573" t="s">
        <v>53</v>
      </c>
      <c r="D1573" t="s">
        <v>54</v>
      </c>
      <c r="E1573" t="s">
        <v>34</v>
      </c>
      <c r="F1573">
        <v>4.05</v>
      </c>
      <c r="G1573">
        <v>1422.0989999999999</v>
      </c>
      <c r="H1573">
        <v>52406</v>
      </c>
      <c r="J1573">
        <v>1422.0989999999999</v>
      </c>
      <c r="K1573">
        <v>4</v>
      </c>
      <c r="L1573">
        <v>4.2300000000000004</v>
      </c>
      <c r="M1573">
        <v>5.8</v>
      </c>
      <c r="N1573" t="s">
        <v>629</v>
      </c>
      <c r="O1573" s="116">
        <v>45236</v>
      </c>
    </row>
    <row r="1574" spans="1:15" x14ac:dyDescent="0.25">
      <c r="A1574">
        <v>25</v>
      </c>
      <c r="B1574">
        <v>25</v>
      </c>
      <c r="C1574" t="s">
        <v>55</v>
      </c>
      <c r="D1574" t="s">
        <v>56</v>
      </c>
      <c r="E1574" t="s">
        <v>23</v>
      </c>
      <c r="F1574">
        <v>4.05</v>
      </c>
      <c r="G1574">
        <v>1729.2449999999999</v>
      </c>
      <c r="H1574">
        <v>60671</v>
      </c>
      <c r="J1574">
        <v>1729.2449999999999</v>
      </c>
      <c r="K1574">
        <v>4</v>
      </c>
      <c r="L1574">
        <v>5.14</v>
      </c>
      <c r="M1574">
        <v>28.6</v>
      </c>
      <c r="N1574" t="s">
        <v>629</v>
      </c>
      <c r="O1574" s="116">
        <v>45236</v>
      </c>
    </row>
    <row r="1575" spans="1:15" x14ac:dyDescent="0.25">
      <c r="A1575">
        <v>26</v>
      </c>
      <c r="B1575">
        <v>26</v>
      </c>
      <c r="C1575" t="s">
        <v>57</v>
      </c>
      <c r="D1575" t="s">
        <v>58</v>
      </c>
      <c r="E1575" t="s">
        <v>23</v>
      </c>
      <c r="F1575">
        <v>4.05</v>
      </c>
      <c r="G1575">
        <v>1482.366</v>
      </c>
      <c r="H1575">
        <v>54721</v>
      </c>
      <c r="J1575">
        <v>1482.366</v>
      </c>
      <c r="K1575">
        <v>4</v>
      </c>
      <c r="L1575">
        <v>4.41</v>
      </c>
      <c r="M1575">
        <v>10.199999999999999</v>
      </c>
      <c r="N1575" t="s">
        <v>629</v>
      </c>
      <c r="O1575" s="116">
        <v>45236</v>
      </c>
    </row>
    <row r="1576" spans="1:15" x14ac:dyDescent="0.25">
      <c r="A1576">
        <v>27</v>
      </c>
      <c r="B1576">
        <v>27</v>
      </c>
      <c r="C1576" t="s">
        <v>59</v>
      </c>
      <c r="D1576" t="s">
        <v>16</v>
      </c>
      <c r="E1576" t="s">
        <v>12</v>
      </c>
      <c r="F1576">
        <v>4.07</v>
      </c>
      <c r="G1576">
        <v>0.59799999999999998</v>
      </c>
      <c r="H1576">
        <v>35</v>
      </c>
      <c r="J1576">
        <v>0.59799999999999998</v>
      </c>
      <c r="K1576">
        <v>4</v>
      </c>
      <c r="L1576">
        <v>0</v>
      </c>
      <c r="M1576">
        <v>-100</v>
      </c>
      <c r="N1576" t="s">
        <v>629</v>
      </c>
      <c r="O1576" s="116">
        <v>45236</v>
      </c>
    </row>
    <row r="1577" spans="1:15" x14ac:dyDescent="0.25">
      <c r="A1577">
        <v>28</v>
      </c>
      <c r="B1577">
        <v>28</v>
      </c>
      <c r="C1577" t="s">
        <v>60</v>
      </c>
      <c r="D1577" t="s">
        <v>18</v>
      </c>
      <c r="E1577" t="s">
        <v>12</v>
      </c>
      <c r="K1577">
        <v>4</v>
      </c>
      <c r="O1577" s="116">
        <v>45236</v>
      </c>
    </row>
    <row r="1578" spans="1:15" x14ac:dyDescent="0.25">
      <c r="A1578">
        <v>29</v>
      </c>
      <c r="B1578">
        <v>29</v>
      </c>
      <c r="C1578" t="s">
        <v>61</v>
      </c>
      <c r="D1578" t="s">
        <v>29</v>
      </c>
      <c r="E1578" t="s">
        <v>23</v>
      </c>
      <c r="F1578">
        <v>4.05</v>
      </c>
      <c r="G1578">
        <v>1378.086</v>
      </c>
      <c r="H1578">
        <v>49348</v>
      </c>
      <c r="J1578">
        <v>1378.086</v>
      </c>
      <c r="K1578">
        <v>4</v>
      </c>
      <c r="L1578">
        <v>4.0999999999999996</v>
      </c>
      <c r="M1578">
        <v>2.5</v>
      </c>
      <c r="N1578" t="s">
        <v>629</v>
      </c>
      <c r="O1578" s="116">
        <v>45236</v>
      </c>
    </row>
    <row r="1579" spans="1:15" x14ac:dyDescent="0.25">
      <c r="A1579">
        <v>30</v>
      </c>
      <c r="B1579">
        <v>30</v>
      </c>
      <c r="C1579" t="s">
        <v>62</v>
      </c>
      <c r="D1579" t="s">
        <v>31</v>
      </c>
      <c r="E1579" t="s">
        <v>23</v>
      </c>
      <c r="F1579">
        <v>4.05</v>
      </c>
      <c r="G1579">
        <v>1331.6389999999999</v>
      </c>
      <c r="H1579">
        <v>48209</v>
      </c>
      <c r="J1579">
        <v>1331.6389999999999</v>
      </c>
      <c r="K1579">
        <v>4</v>
      </c>
      <c r="L1579">
        <v>3.96</v>
      </c>
      <c r="M1579">
        <v>-1</v>
      </c>
      <c r="N1579" t="s">
        <v>629</v>
      </c>
      <c r="O1579" s="116">
        <v>45236</v>
      </c>
    </row>
    <row r="1580" spans="1:15" x14ac:dyDescent="0.25">
      <c r="A1580">
        <v>31</v>
      </c>
      <c r="B1580">
        <v>31</v>
      </c>
      <c r="C1580" t="s">
        <v>63</v>
      </c>
      <c r="D1580" t="s">
        <v>33</v>
      </c>
      <c r="E1580" t="s">
        <v>34</v>
      </c>
      <c r="F1580">
        <v>4.05</v>
      </c>
      <c r="G1580">
        <v>1266.854</v>
      </c>
      <c r="H1580">
        <v>47688</v>
      </c>
      <c r="J1580">
        <v>1266.854</v>
      </c>
      <c r="K1580">
        <v>4</v>
      </c>
      <c r="L1580">
        <v>3.77</v>
      </c>
      <c r="M1580">
        <v>-5.8</v>
      </c>
      <c r="N1580" t="s">
        <v>629</v>
      </c>
      <c r="O1580" s="116">
        <v>45236</v>
      </c>
    </row>
    <row r="1581" spans="1:15" x14ac:dyDescent="0.25">
      <c r="A1581">
        <v>32</v>
      </c>
      <c r="B1581">
        <v>32</v>
      </c>
      <c r="C1581" t="s">
        <v>64</v>
      </c>
      <c r="D1581" t="s">
        <v>12</v>
      </c>
      <c r="E1581" t="s">
        <v>12</v>
      </c>
      <c r="F1581">
        <v>4.01</v>
      </c>
      <c r="G1581">
        <v>0.372</v>
      </c>
      <c r="H1581">
        <v>22</v>
      </c>
      <c r="J1581">
        <v>0.372</v>
      </c>
      <c r="K1581">
        <v>4</v>
      </c>
      <c r="L1581">
        <v>0</v>
      </c>
      <c r="M1581">
        <v>-100</v>
      </c>
      <c r="N1581" t="s">
        <v>629</v>
      </c>
      <c r="O1581" s="116">
        <v>45236</v>
      </c>
    </row>
    <row r="1582" spans="1:15" x14ac:dyDescent="0.25">
      <c r="A1582">
        <v>33</v>
      </c>
      <c r="B1582">
        <v>33</v>
      </c>
      <c r="C1582" t="s">
        <v>65</v>
      </c>
      <c r="D1582" t="s">
        <v>29</v>
      </c>
      <c r="E1582" t="s">
        <v>23</v>
      </c>
      <c r="F1582">
        <v>4.05</v>
      </c>
      <c r="G1582">
        <v>1402.8330000000001</v>
      </c>
      <c r="H1582">
        <v>55016</v>
      </c>
      <c r="J1582">
        <v>1402.8330000000001</v>
      </c>
      <c r="K1582">
        <v>4</v>
      </c>
      <c r="L1582">
        <v>4.17</v>
      </c>
      <c r="M1582">
        <v>4.3</v>
      </c>
      <c r="N1582" t="s">
        <v>629</v>
      </c>
      <c r="O1582" s="116">
        <v>45236</v>
      </c>
    </row>
    <row r="1583" spans="1:15" x14ac:dyDescent="0.25">
      <c r="A1583">
        <v>34</v>
      </c>
      <c r="B1583">
        <v>34</v>
      </c>
      <c r="C1583" t="s">
        <v>66</v>
      </c>
      <c r="D1583" t="s">
        <v>31</v>
      </c>
      <c r="E1583" t="s">
        <v>23</v>
      </c>
      <c r="F1583">
        <v>4.05</v>
      </c>
      <c r="G1583">
        <v>1393.114</v>
      </c>
      <c r="H1583">
        <v>51826</v>
      </c>
      <c r="J1583">
        <v>1393.114</v>
      </c>
      <c r="K1583">
        <v>4</v>
      </c>
      <c r="L1583">
        <v>4.1399999999999997</v>
      </c>
      <c r="M1583">
        <v>3.6</v>
      </c>
      <c r="N1583" t="s">
        <v>629</v>
      </c>
      <c r="O1583" s="116">
        <v>45236</v>
      </c>
    </row>
    <row r="1584" spans="1:15" x14ac:dyDescent="0.25">
      <c r="A1584">
        <v>35</v>
      </c>
      <c r="B1584">
        <v>35</v>
      </c>
      <c r="C1584" t="s">
        <v>67</v>
      </c>
      <c r="D1584" t="s">
        <v>33</v>
      </c>
      <c r="E1584" t="s">
        <v>34</v>
      </c>
      <c r="F1584">
        <v>4.05</v>
      </c>
      <c r="G1584">
        <v>1260.4269999999999</v>
      </c>
      <c r="H1584">
        <v>46864</v>
      </c>
      <c r="J1584">
        <v>1260.4269999999999</v>
      </c>
      <c r="K1584">
        <v>4</v>
      </c>
      <c r="L1584">
        <v>3.75</v>
      </c>
      <c r="M1584">
        <v>-6.3</v>
      </c>
      <c r="N1584" t="s">
        <v>629</v>
      </c>
      <c r="O1584" s="116">
        <v>45236</v>
      </c>
    </row>
    <row r="1585" spans="1:15" x14ac:dyDescent="0.25">
      <c r="A1585">
        <v>36</v>
      </c>
      <c r="B1585">
        <v>36</v>
      </c>
      <c r="C1585" t="s">
        <v>68</v>
      </c>
      <c r="D1585" t="s">
        <v>12</v>
      </c>
      <c r="E1585" t="s">
        <v>12</v>
      </c>
      <c r="F1585">
        <v>4.07</v>
      </c>
      <c r="G1585">
        <v>0.32600000000000001</v>
      </c>
      <c r="H1585">
        <v>19</v>
      </c>
      <c r="J1585">
        <v>0.32600000000000001</v>
      </c>
      <c r="K1585">
        <v>4</v>
      </c>
      <c r="L1585">
        <v>0</v>
      </c>
      <c r="M1585">
        <v>-100</v>
      </c>
      <c r="N1585" t="s">
        <v>629</v>
      </c>
      <c r="O1585" s="116">
        <v>45236</v>
      </c>
    </row>
    <row r="1586" spans="1:15" x14ac:dyDescent="0.25">
      <c r="A1586">
        <v>37</v>
      </c>
      <c r="B1586">
        <v>37</v>
      </c>
      <c r="C1586" t="s">
        <v>69</v>
      </c>
      <c r="D1586" t="s">
        <v>29</v>
      </c>
      <c r="E1586" t="s">
        <v>23</v>
      </c>
      <c r="F1586">
        <v>4.05</v>
      </c>
      <c r="G1586">
        <v>1405.047</v>
      </c>
      <c r="H1586">
        <v>55126</v>
      </c>
      <c r="J1586">
        <v>1405.047</v>
      </c>
      <c r="K1586">
        <v>4</v>
      </c>
      <c r="L1586">
        <v>4.18</v>
      </c>
      <c r="M1586">
        <v>4.5</v>
      </c>
      <c r="N1586" t="s">
        <v>629</v>
      </c>
      <c r="O1586" s="116">
        <v>45236</v>
      </c>
    </row>
    <row r="1587" spans="1:15" x14ac:dyDescent="0.25">
      <c r="A1587">
        <v>38</v>
      </c>
      <c r="B1587">
        <v>38</v>
      </c>
      <c r="C1587" t="s">
        <v>70</v>
      </c>
      <c r="D1587" t="s">
        <v>31</v>
      </c>
      <c r="E1587" t="s">
        <v>23</v>
      </c>
      <c r="F1587">
        <v>4.05</v>
      </c>
      <c r="G1587">
        <v>1291.9639999999999</v>
      </c>
      <c r="H1587">
        <v>49703</v>
      </c>
      <c r="J1587">
        <v>1291.9639999999999</v>
      </c>
      <c r="K1587">
        <v>4</v>
      </c>
      <c r="L1587">
        <v>3.84</v>
      </c>
      <c r="M1587">
        <v>-3.9</v>
      </c>
      <c r="N1587" t="s">
        <v>629</v>
      </c>
      <c r="O1587" s="116">
        <v>45236</v>
      </c>
    </row>
    <row r="1588" spans="1:15" x14ac:dyDescent="0.25">
      <c r="A1588">
        <v>39</v>
      </c>
      <c r="B1588">
        <v>39</v>
      </c>
      <c r="C1588" t="s">
        <v>71</v>
      </c>
      <c r="D1588" t="s">
        <v>33</v>
      </c>
      <c r="E1588" t="s">
        <v>34</v>
      </c>
      <c r="F1588">
        <v>4.05</v>
      </c>
      <c r="G1588">
        <v>1310.875</v>
      </c>
      <c r="H1588">
        <v>49191</v>
      </c>
      <c r="J1588">
        <v>1310.875</v>
      </c>
      <c r="K1588">
        <v>4</v>
      </c>
      <c r="L1588">
        <v>3.9</v>
      </c>
      <c r="M1588">
        <v>-2.5</v>
      </c>
      <c r="N1588" t="s">
        <v>629</v>
      </c>
      <c r="O1588" s="116">
        <v>45236</v>
      </c>
    </row>
    <row r="1589" spans="1:15" x14ac:dyDescent="0.25">
      <c r="A1589">
        <v>40</v>
      </c>
      <c r="B1589">
        <v>40</v>
      </c>
      <c r="C1589" t="s">
        <v>72</v>
      </c>
      <c r="D1589" t="s">
        <v>12</v>
      </c>
      <c r="E1589" t="s">
        <v>12</v>
      </c>
      <c r="K1589">
        <v>4</v>
      </c>
      <c r="O1589" s="116">
        <v>45236</v>
      </c>
    </row>
    <row r="1590" spans="1:15" x14ac:dyDescent="0.25">
      <c r="A1590">
        <v>41</v>
      </c>
      <c r="B1590">
        <v>41</v>
      </c>
      <c r="C1590" t="s">
        <v>73</v>
      </c>
      <c r="D1590" t="s">
        <v>74</v>
      </c>
      <c r="E1590" t="s">
        <v>75</v>
      </c>
      <c r="F1590">
        <v>4.05</v>
      </c>
      <c r="G1590">
        <v>1704.962</v>
      </c>
      <c r="H1590">
        <v>62062</v>
      </c>
      <c r="J1590">
        <v>1704.962</v>
      </c>
      <c r="K1590">
        <v>4</v>
      </c>
      <c r="L1590">
        <v>5.07</v>
      </c>
      <c r="M1590">
        <v>26.8</v>
      </c>
      <c r="N1590" t="s">
        <v>629</v>
      </c>
      <c r="O1590" s="116">
        <v>45236</v>
      </c>
    </row>
    <row r="1591" spans="1:15" x14ac:dyDescent="0.25">
      <c r="A1591">
        <v>42</v>
      </c>
      <c r="B1591">
        <v>42</v>
      </c>
      <c r="C1591" t="s">
        <v>76</v>
      </c>
      <c r="D1591" t="s">
        <v>77</v>
      </c>
      <c r="E1591" t="s">
        <v>75</v>
      </c>
      <c r="F1591">
        <v>4.05</v>
      </c>
      <c r="G1591">
        <v>1697.607</v>
      </c>
      <c r="H1591">
        <v>63218</v>
      </c>
      <c r="J1591">
        <v>1697.607</v>
      </c>
      <c r="K1591">
        <v>4</v>
      </c>
      <c r="L1591">
        <v>5.05</v>
      </c>
      <c r="M1591">
        <v>26.2</v>
      </c>
      <c r="N1591" t="s">
        <v>629</v>
      </c>
      <c r="O1591" s="116">
        <v>45236</v>
      </c>
    </row>
    <row r="1592" spans="1:15" x14ac:dyDescent="0.25">
      <c r="A1592">
        <v>43</v>
      </c>
      <c r="B1592">
        <v>43</v>
      </c>
      <c r="C1592" t="s">
        <v>78</v>
      </c>
      <c r="D1592" t="s">
        <v>79</v>
      </c>
      <c r="E1592" t="s">
        <v>75</v>
      </c>
      <c r="F1592">
        <v>4.05</v>
      </c>
      <c r="G1592">
        <v>1749.3389999999999</v>
      </c>
      <c r="H1592">
        <v>68129</v>
      </c>
      <c r="J1592">
        <v>1749.3389999999999</v>
      </c>
      <c r="K1592">
        <v>4</v>
      </c>
      <c r="L1592">
        <v>5.2</v>
      </c>
      <c r="M1592">
        <v>30.1</v>
      </c>
      <c r="N1592" t="s">
        <v>629</v>
      </c>
      <c r="O1592" s="116">
        <v>45236</v>
      </c>
    </row>
    <row r="1593" spans="1:15" x14ac:dyDescent="0.25">
      <c r="A1593">
        <v>44</v>
      </c>
      <c r="B1593">
        <v>44</v>
      </c>
      <c r="C1593" t="s">
        <v>80</v>
      </c>
      <c r="D1593" t="s">
        <v>81</v>
      </c>
      <c r="E1593" t="s">
        <v>75</v>
      </c>
      <c r="F1593">
        <v>4.05</v>
      </c>
      <c r="G1593">
        <v>1516.8689999999999</v>
      </c>
      <c r="H1593">
        <v>56991</v>
      </c>
      <c r="J1593">
        <v>1516.8689999999999</v>
      </c>
      <c r="K1593">
        <v>4</v>
      </c>
      <c r="L1593">
        <v>4.51</v>
      </c>
      <c r="M1593">
        <v>12.8</v>
      </c>
      <c r="N1593" t="s">
        <v>629</v>
      </c>
      <c r="O1593" s="116">
        <v>45236</v>
      </c>
    </row>
    <row r="1594" spans="1:15" x14ac:dyDescent="0.25">
      <c r="A1594">
        <v>45</v>
      </c>
      <c r="B1594">
        <v>45</v>
      </c>
      <c r="C1594" t="s">
        <v>82</v>
      </c>
      <c r="D1594" t="s">
        <v>16</v>
      </c>
      <c r="E1594" t="s">
        <v>12</v>
      </c>
      <c r="F1594">
        <v>4.0999999999999996</v>
      </c>
      <c r="G1594">
        <v>0.27800000000000002</v>
      </c>
      <c r="H1594">
        <v>12</v>
      </c>
      <c r="J1594">
        <v>0.27800000000000002</v>
      </c>
      <c r="K1594">
        <v>4</v>
      </c>
      <c r="L1594">
        <v>0</v>
      </c>
      <c r="M1594">
        <v>-100</v>
      </c>
      <c r="N1594" t="s">
        <v>629</v>
      </c>
      <c r="O1594" s="116">
        <v>45236</v>
      </c>
    </row>
    <row r="1595" spans="1:15" x14ac:dyDescent="0.25">
      <c r="A1595">
        <v>46</v>
      </c>
      <c r="B1595">
        <v>46</v>
      </c>
      <c r="C1595" t="s">
        <v>83</v>
      </c>
      <c r="D1595" t="s">
        <v>18</v>
      </c>
      <c r="E1595" t="s">
        <v>12</v>
      </c>
      <c r="F1595">
        <v>4.04</v>
      </c>
      <c r="G1595">
        <v>8.6999999999999994E-2</v>
      </c>
      <c r="H1595">
        <v>5</v>
      </c>
      <c r="J1595">
        <v>8.6999999999999994E-2</v>
      </c>
      <c r="K1595">
        <v>4</v>
      </c>
      <c r="L1595">
        <v>0</v>
      </c>
      <c r="M1595">
        <v>-100</v>
      </c>
      <c r="N1595" t="s">
        <v>629</v>
      </c>
      <c r="O1595" s="116">
        <v>45236</v>
      </c>
    </row>
    <row r="1596" spans="1:15" x14ac:dyDescent="0.25">
      <c r="A1596">
        <v>47</v>
      </c>
      <c r="B1596">
        <v>47</v>
      </c>
      <c r="C1596" t="s">
        <v>84</v>
      </c>
      <c r="D1596" t="s">
        <v>22</v>
      </c>
      <c r="E1596" t="s">
        <v>23</v>
      </c>
      <c r="F1596">
        <v>4.05</v>
      </c>
      <c r="G1596">
        <v>1396.3610000000001</v>
      </c>
      <c r="H1596">
        <v>52081</v>
      </c>
      <c r="J1596">
        <v>1396.3610000000001</v>
      </c>
      <c r="K1596">
        <v>4</v>
      </c>
      <c r="L1596">
        <v>4.1500000000000004</v>
      </c>
      <c r="M1596">
        <v>3.8</v>
      </c>
      <c r="N1596" t="s">
        <v>629</v>
      </c>
      <c r="O1596" s="116">
        <v>45236</v>
      </c>
    </row>
    <row r="1597" spans="1:15" x14ac:dyDescent="0.25">
      <c r="A1597">
        <v>48</v>
      </c>
      <c r="B1597">
        <v>48</v>
      </c>
      <c r="C1597" t="s">
        <v>85</v>
      </c>
      <c r="D1597" t="s">
        <v>25</v>
      </c>
      <c r="E1597" t="s">
        <v>23</v>
      </c>
      <c r="F1597">
        <v>4.05</v>
      </c>
      <c r="G1597">
        <v>1232.0840000000001</v>
      </c>
      <c r="H1597">
        <v>47762</v>
      </c>
      <c r="J1597">
        <v>1232.0840000000001</v>
      </c>
      <c r="K1597">
        <v>4</v>
      </c>
      <c r="L1597">
        <v>3.66</v>
      </c>
      <c r="M1597">
        <v>-8.4</v>
      </c>
      <c r="N1597" t="s">
        <v>629</v>
      </c>
      <c r="O1597" s="116">
        <v>45236</v>
      </c>
    </row>
    <row r="1598" spans="1:15" x14ac:dyDescent="0.25">
      <c r="A1598">
        <v>49</v>
      </c>
      <c r="B1598">
        <v>49</v>
      </c>
      <c r="C1598" t="s">
        <v>86</v>
      </c>
      <c r="D1598" t="s">
        <v>27</v>
      </c>
      <c r="E1598" t="s">
        <v>23</v>
      </c>
      <c r="F1598">
        <v>4.05</v>
      </c>
      <c r="G1598">
        <v>1101.421</v>
      </c>
      <c r="H1598">
        <v>39699</v>
      </c>
      <c r="J1598">
        <v>1101.421</v>
      </c>
      <c r="K1598">
        <v>4</v>
      </c>
      <c r="L1598">
        <v>3.28</v>
      </c>
      <c r="M1598">
        <v>-18.100000000000001</v>
      </c>
      <c r="N1598" t="s">
        <v>629</v>
      </c>
      <c r="O1598" s="116">
        <v>45236</v>
      </c>
    </row>
    <row r="1599" spans="1:15" x14ac:dyDescent="0.25">
      <c r="A1599">
        <v>50</v>
      </c>
      <c r="B1599">
        <v>50</v>
      </c>
      <c r="C1599" t="s">
        <v>87</v>
      </c>
      <c r="D1599" t="s">
        <v>29</v>
      </c>
      <c r="E1599" t="s">
        <v>23</v>
      </c>
      <c r="F1599">
        <v>4.05</v>
      </c>
      <c r="G1599">
        <v>1415.325</v>
      </c>
      <c r="H1599">
        <v>53894</v>
      </c>
      <c r="J1599">
        <v>1415.325</v>
      </c>
      <c r="K1599">
        <v>4</v>
      </c>
      <c r="L1599">
        <v>4.21</v>
      </c>
      <c r="M1599">
        <v>5.2</v>
      </c>
      <c r="N1599" t="s">
        <v>629</v>
      </c>
      <c r="O1599" s="116">
        <v>45236</v>
      </c>
    </row>
    <row r="1600" spans="1:15" x14ac:dyDescent="0.25">
      <c r="A1600">
        <v>51</v>
      </c>
      <c r="B1600">
        <v>51</v>
      </c>
      <c r="C1600" t="s">
        <v>88</v>
      </c>
      <c r="D1600" t="s">
        <v>31</v>
      </c>
      <c r="E1600" t="s">
        <v>23</v>
      </c>
      <c r="F1600">
        <v>4.05</v>
      </c>
      <c r="G1600">
        <v>1218</v>
      </c>
      <c r="H1600">
        <v>45808</v>
      </c>
      <c r="J1600">
        <v>1218</v>
      </c>
      <c r="K1600">
        <v>4</v>
      </c>
      <c r="L1600">
        <v>3.62</v>
      </c>
      <c r="M1600">
        <v>-9.4</v>
      </c>
      <c r="N1600" t="s">
        <v>629</v>
      </c>
      <c r="O1600" s="116">
        <v>45236</v>
      </c>
    </row>
    <row r="1601" spans="1:15" x14ac:dyDescent="0.25">
      <c r="A1601">
        <v>52</v>
      </c>
      <c r="B1601">
        <v>52</v>
      </c>
      <c r="C1601" t="s">
        <v>89</v>
      </c>
      <c r="D1601" t="s">
        <v>33</v>
      </c>
      <c r="E1601" t="s">
        <v>34</v>
      </c>
      <c r="F1601">
        <v>4.05</v>
      </c>
      <c r="G1601">
        <v>1179.8589999999999</v>
      </c>
      <c r="H1601">
        <v>41926</v>
      </c>
      <c r="J1601">
        <v>1179.8589999999999</v>
      </c>
      <c r="K1601">
        <v>4</v>
      </c>
      <c r="L1601">
        <v>3.51</v>
      </c>
      <c r="M1601">
        <v>-12.3</v>
      </c>
      <c r="N1601" t="s">
        <v>629</v>
      </c>
      <c r="O1601" s="116">
        <v>45236</v>
      </c>
    </row>
    <row r="1602" spans="1:15" x14ac:dyDescent="0.25">
      <c r="A1602">
        <v>53</v>
      </c>
      <c r="B1602">
        <v>53</v>
      </c>
      <c r="C1602" t="s">
        <v>90</v>
      </c>
      <c r="D1602" t="s">
        <v>12</v>
      </c>
      <c r="E1602" t="s">
        <v>12</v>
      </c>
      <c r="F1602">
        <v>4.09</v>
      </c>
      <c r="G1602">
        <v>0.376</v>
      </c>
      <c r="H1602">
        <v>22</v>
      </c>
      <c r="J1602">
        <v>0.376</v>
      </c>
      <c r="K1602">
        <v>4</v>
      </c>
      <c r="L1602">
        <v>0</v>
      </c>
      <c r="M1602">
        <v>-100</v>
      </c>
      <c r="N1602" t="s">
        <v>629</v>
      </c>
      <c r="O1602" s="116">
        <v>45236</v>
      </c>
    </row>
    <row r="1603" spans="1:15" x14ac:dyDescent="0.25">
      <c r="A1603">
        <v>54</v>
      </c>
      <c r="B1603">
        <v>54</v>
      </c>
      <c r="C1603" t="s">
        <v>91</v>
      </c>
      <c r="D1603" t="s">
        <v>37</v>
      </c>
      <c r="E1603" t="s">
        <v>34</v>
      </c>
      <c r="F1603">
        <v>4.05</v>
      </c>
      <c r="G1603">
        <v>1307.154</v>
      </c>
      <c r="H1603">
        <v>48444</v>
      </c>
      <c r="J1603">
        <v>1307.154</v>
      </c>
      <c r="K1603">
        <v>4</v>
      </c>
      <c r="L1603">
        <v>3.89</v>
      </c>
      <c r="M1603">
        <v>-2.8</v>
      </c>
      <c r="N1603" t="s">
        <v>629</v>
      </c>
      <c r="O1603" s="116">
        <v>45236</v>
      </c>
    </row>
    <row r="1604" spans="1:15" x14ac:dyDescent="0.25">
      <c r="A1604">
        <v>55</v>
      </c>
      <c r="B1604">
        <v>55</v>
      </c>
      <c r="C1604" t="s">
        <v>92</v>
      </c>
      <c r="D1604" t="s">
        <v>39</v>
      </c>
      <c r="E1604" t="s">
        <v>34</v>
      </c>
      <c r="F1604">
        <v>4.05</v>
      </c>
      <c r="G1604">
        <v>1383.1210000000001</v>
      </c>
      <c r="H1604">
        <v>50458</v>
      </c>
      <c r="J1604">
        <v>1383.1210000000001</v>
      </c>
      <c r="K1604">
        <v>4</v>
      </c>
      <c r="L1604">
        <v>4.1100000000000003</v>
      </c>
      <c r="M1604">
        <v>2.9</v>
      </c>
      <c r="N1604" t="s">
        <v>629</v>
      </c>
      <c r="O1604" s="116">
        <v>45236</v>
      </c>
    </row>
    <row r="1605" spans="1:15" x14ac:dyDescent="0.25">
      <c r="A1605">
        <v>56</v>
      </c>
      <c r="B1605">
        <v>56</v>
      </c>
      <c r="C1605" t="s">
        <v>93</v>
      </c>
      <c r="D1605" t="s">
        <v>41</v>
      </c>
      <c r="E1605" t="s">
        <v>34</v>
      </c>
      <c r="F1605">
        <v>4.05</v>
      </c>
      <c r="G1605">
        <v>1332.81</v>
      </c>
      <c r="H1605">
        <v>48860</v>
      </c>
      <c r="J1605">
        <v>1332.81</v>
      </c>
      <c r="K1605">
        <v>4</v>
      </c>
      <c r="L1605">
        <v>3.96</v>
      </c>
      <c r="M1605">
        <v>-0.9</v>
      </c>
      <c r="N1605" t="s">
        <v>629</v>
      </c>
      <c r="O1605" s="116">
        <v>45236</v>
      </c>
    </row>
    <row r="1606" spans="1:15" x14ac:dyDescent="0.25">
      <c r="A1606">
        <v>57</v>
      </c>
      <c r="B1606">
        <v>57</v>
      </c>
      <c r="C1606" t="s">
        <v>94</v>
      </c>
      <c r="D1606" t="s">
        <v>43</v>
      </c>
      <c r="E1606" t="s">
        <v>34</v>
      </c>
      <c r="F1606">
        <v>4.05</v>
      </c>
      <c r="G1606">
        <v>1340.69</v>
      </c>
      <c r="H1606">
        <v>49527</v>
      </c>
      <c r="J1606">
        <v>1340.69</v>
      </c>
      <c r="K1606">
        <v>4</v>
      </c>
      <c r="L1606">
        <v>3.99</v>
      </c>
      <c r="M1606">
        <v>-0.3</v>
      </c>
      <c r="N1606" t="s">
        <v>629</v>
      </c>
      <c r="O1606" s="116">
        <v>45236</v>
      </c>
    </row>
    <row r="1607" spans="1:15" x14ac:dyDescent="0.25">
      <c r="A1607">
        <v>58</v>
      </c>
      <c r="B1607">
        <v>58</v>
      </c>
      <c r="C1607" t="s">
        <v>95</v>
      </c>
      <c r="D1607" t="s">
        <v>45</v>
      </c>
      <c r="E1607" t="s">
        <v>34</v>
      </c>
      <c r="F1607">
        <v>4.05</v>
      </c>
      <c r="G1607">
        <v>1394.5920000000001</v>
      </c>
      <c r="H1607">
        <v>50530</v>
      </c>
      <c r="J1607">
        <v>1394.5920000000001</v>
      </c>
      <c r="K1607">
        <v>4</v>
      </c>
      <c r="L1607">
        <v>4.1500000000000004</v>
      </c>
      <c r="M1607">
        <v>3.7</v>
      </c>
      <c r="N1607" t="s">
        <v>629</v>
      </c>
      <c r="O1607" s="116">
        <v>45236</v>
      </c>
    </row>
    <row r="1608" spans="1:15" x14ac:dyDescent="0.25">
      <c r="A1608">
        <v>59</v>
      </c>
      <c r="B1608">
        <v>59</v>
      </c>
      <c r="C1608" t="s">
        <v>96</v>
      </c>
      <c r="D1608" t="s">
        <v>47</v>
      </c>
      <c r="E1608" t="s">
        <v>34</v>
      </c>
      <c r="F1608">
        <v>4.05</v>
      </c>
      <c r="G1608">
        <v>1381.883</v>
      </c>
      <c r="H1608">
        <v>52583</v>
      </c>
      <c r="J1608">
        <v>1381.883</v>
      </c>
      <c r="K1608">
        <v>4</v>
      </c>
      <c r="L1608">
        <v>4.1100000000000003</v>
      </c>
      <c r="M1608">
        <v>2.8</v>
      </c>
      <c r="N1608" t="s">
        <v>629</v>
      </c>
      <c r="O1608" s="116">
        <v>45236</v>
      </c>
    </row>
    <row r="1609" spans="1:15" x14ac:dyDescent="0.25">
      <c r="A1609">
        <v>60</v>
      </c>
      <c r="B1609">
        <v>60</v>
      </c>
      <c r="C1609" t="s">
        <v>97</v>
      </c>
      <c r="D1609" t="s">
        <v>12</v>
      </c>
      <c r="E1609" t="s">
        <v>12</v>
      </c>
      <c r="F1609">
        <v>4.05</v>
      </c>
      <c r="G1609">
        <v>0.214</v>
      </c>
      <c r="H1609">
        <v>13</v>
      </c>
      <c r="J1609">
        <v>0.214</v>
      </c>
      <c r="K1609">
        <v>4</v>
      </c>
      <c r="L1609">
        <v>0</v>
      </c>
      <c r="M1609">
        <v>-100</v>
      </c>
      <c r="N1609" t="s">
        <v>629</v>
      </c>
      <c r="O1609" s="116">
        <v>45236</v>
      </c>
    </row>
    <row r="1610" spans="1:15" x14ac:dyDescent="0.25">
      <c r="A1610">
        <v>61</v>
      </c>
      <c r="B1610">
        <v>61</v>
      </c>
      <c r="C1610" t="s">
        <v>98</v>
      </c>
      <c r="D1610" t="s">
        <v>50</v>
      </c>
      <c r="E1610" t="s">
        <v>34</v>
      </c>
      <c r="F1610">
        <v>4.05</v>
      </c>
      <c r="G1610">
        <v>1344.7719999999999</v>
      </c>
      <c r="H1610">
        <v>48392</v>
      </c>
      <c r="J1610">
        <v>1344.7719999999999</v>
      </c>
      <c r="K1610">
        <v>4</v>
      </c>
      <c r="L1610">
        <v>4</v>
      </c>
      <c r="M1610">
        <v>0</v>
      </c>
      <c r="N1610" t="s">
        <v>629</v>
      </c>
      <c r="O1610" s="116">
        <v>45236</v>
      </c>
    </row>
    <row r="1611" spans="1:15" x14ac:dyDescent="0.25">
      <c r="A1611">
        <v>62</v>
      </c>
      <c r="B1611">
        <v>62</v>
      </c>
      <c r="C1611" t="s">
        <v>99</v>
      </c>
      <c r="D1611" t="s">
        <v>52</v>
      </c>
      <c r="E1611" t="s">
        <v>34</v>
      </c>
      <c r="F1611">
        <v>4.05</v>
      </c>
      <c r="G1611">
        <v>1523.123</v>
      </c>
      <c r="H1611">
        <v>57253</v>
      </c>
      <c r="J1611">
        <v>1523.123</v>
      </c>
      <c r="K1611">
        <v>4</v>
      </c>
      <c r="L1611">
        <v>4.53</v>
      </c>
      <c r="M1611">
        <v>13.3</v>
      </c>
      <c r="N1611" t="s">
        <v>629</v>
      </c>
      <c r="O1611" s="116">
        <v>45236</v>
      </c>
    </row>
    <row r="1612" spans="1:15" x14ac:dyDescent="0.25">
      <c r="A1612">
        <v>63</v>
      </c>
      <c r="B1612">
        <v>63</v>
      </c>
      <c r="C1612" t="s">
        <v>100</v>
      </c>
      <c r="D1612" t="s">
        <v>54</v>
      </c>
      <c r="E1612" t="s">
        <v>34</v>
      </c>
      <c r="F1612">
        <v>4.05</v>
      </c>
      <c r="G1612">
        <v>1427.1969999999999</v>
      </c>
      <c r="H1612">
        <v>52880</v>
      </c>
      <c r="J1612">
        <v>1427.1969999999999</v>
      </c>
      <c r="K1612">
        <v>4</v>
      </c>
      <c r="L1612">
        <v>4.25</v>
      </c>
      <c r="M1612">
        <v>6.1</v>
      </c>
      <c r="N1612" t="s">
        <v>629</v>
      </c>
      <c r="O1612" s="116">
        <v>45236</v>
      </c>
    </row>
    <row r="1613" spans="1:15" x14ac:dyDescent="0.25">
      <c r="A1613">
        <v>64</v>
      </c>
      <c r="B1613">
        <v>64</v>
      </c>
      <c r="C1613" t="s">
        <v>101</v>
      </c>
      <c r="D1613" t="s">
        <v>56</v>
      </c>
      <c r="E1613" t="s">
        <v>23</v>
      </c>
      <c r="F1613">
        <v>4.05</v>
      </c>
      <c r="G1613">
        <v>1844.922</v>
      </c>
      <c r="H1613">
        <v>67300</v>
      </c>
      <c r="J1613">
        <v>1844.922</v>
      </c>
      <c r="K1613">
        <v>4</v>
      </c>
      <c r="L1613">
        <v>5.49</v>
      </c>
      <c r="M1613">
        <v>37.200000000000003</v>
      </c>
      <c r="N1613" t="s">
        <v>629</v>
      </c>
      <c r="O1613" s="116">
        <v>45236</v>
      </c>
    </row>
    <row r="1614" spans="1:15" x14ac:dyDescent="0.25">
      <c r="A1614">
        <v>65</v>
      </c>
      <c r="B1614">
        <v>65</v>
      </c>
      <c r="C1614" t="s">
        <v>102</v>
      </c>
      <c r="D1614" t="s">
        <v>58</v>
      </c>
      <c r="E1614" t="s">
        <v>23</v>
      </c>
      <c r="F1614">
        <v>4.05</v>
      </c>
      <c r="G1614">
        <v>1484.605</v>
      </c>
      <c r="H1614">
        <v>50568</v>
      </c>
      <c r="J1614">
        <v>1484.605</v>
      </c>
      <c r="K1614">
        <v>4</v>
      </c>
      <c r="L1614">
        <v>4.42</v>
      </c>
      <c r="M1614">
        <v>10.4</v>
      </c>
      <c r="N1614" t="s">
        <v>629</v>
      </c>
      <c r="O1614" s="116">
        <v>45237</v>
      </c>
    </row>
    <row r="1615" spans="1:15" x14ac:dyDescent="0.25">
      <c r="A1615">
        <v>66</v>
      </c>
      <c r="B1615">
        <v>66</v>
      </c>
      <c r="C1615" t="s">
        <v>103</v>
      </c>
      <c r="D1615" t="s">
        <v>16</v>
      </c>
      <c r="E1615" t="s">
        <v>12</v>
      </c>
      <c r="F1615">
        <v>4.0199999999999996</v>
      </c>
      <c r="G1615">
        <v>3.149</v>
      </c>
      <c r="H1615">
        <v>105</v>
      </c>
      <c r="J1615">
        <v>3.149</v>
      </c>
      <c r="K1615">
        <v>4</v>
      </c>
      <c r="L1615">
        <v>0.01</v>
      </c>
      <c r="M1615">
        <v>-99.8</v>
      </c>
      <c r="N1615" t="s">
        <v>629</v>
      </c>
      <c r="O1615" s="116">
        <v>45237</v>
      </c>
    </row>
    <row r="1616" spans="1:15" x14ac:dyDescent="0.25">
      <c r="A1616">
        <v>67</v>
      </c>
      <c r="B1616">
        <v>67</v>
      </c>
      <c r="C1616" t="s">
        <v>104</v>
      </c>
      <c r="D1616" t="s">
        <v>18</v>
      </c>
      <c r="E1616" t="s">
        <v>12</v>
      </c>
      <c r="F1616">
        <v>4.0999999999999996</v>
      </c>
      <c r="G1616">
        <v>0.34799999999999998</v>
      </c>
      <c r="H1616">
        <v>15</v>
      </c>
      <c r="J1616">
        <v>0.34799999999999998</v>
      </c>
      <c r="K1616">
        <v>4</v>
      </c>
      <c r="L1616">
        <v>0</v>
      </c>
      <c r="M1616">
        <v>-100</v>
      </c>
      <c r="N1616" t="s">
        <v>629</v>
      </c>
      <c r="O1616" s="116">
        <v>45237</v>
      </c>
    </row>
    <row r="1617" spans="1:15" x14ac:dyDescent="0.25">
      <c r="A1617">
        <v>68</v>
      </c>
      <c r="B1617">
        <v>68</v>
      </c>
      <c r="C1617" t="s">
        <v>105</v>
      </c>
      <c r="D1617" t="s">
        <v>29</v>
      </c>
      <c r="E1617" t="s">
        <v>23</v>
      </c>
      <c r="F1617">
        <v>4.05</v>
      </c>
      <c r="G1617">
        <v>1319.1510000000001</v>
      </c>
      <c r="H1617">
        <v>49822</v>
      </c>
      <c r="J1617">
        <v>1319.1510000000001</v>
      </c>
      <c r="K1617">
        <v>4</v>
      </c>
      <c r="L1617">
        <v>3.92</v>
      </c>
      <c r="M1617">
        <v>-1.9</v>
      </c>
      <c r="N1617" t="s">
        <v>629</v>
      </c>
      <c r="O1617" s="116">
        <v>45237</v>
      </c>
    </row>
    <row r="1618" spans="1:15" x14ac:dyDescent="0.25">
      <c r="A1618">
        <v>69</v>
      </c>
      <c r="B1618">
        <v>69</v>
      </c>
      <c r="C1618" t="s">
        <v>106</v>
      </c>
      <c r="D1618" t="s">
        <v>31</v>
      </c>
      <c r="E1618" t="s">
        <v>23</v>
      </c>
      <c r="F1618">
        <v>4.05</v>
      </c>
      <c r="G1618">
        <v>1336.0309999999999</v>
      </c>
      <c r="H1618">
        <v>51239</v>
      </c>
      <c r="J1618">
        <v>1336.0309999999999</v>
      </c>
      <c r="K1618">
        <v>4</v>
      </c>
      <c r="L1618">
        <v>3.97</v>
      </c>
      <c r="M1618">
        <v>-0.6</v>
      </c>
      <c r="N1618" t="s">
        <v>629</v>
      </c>
      <c r="O1618" s="116">
        <v>45237</v>
      </c>
    </row>
    <row r="1619" spans="1:15" x14ac:dyDescent="0.25">
      <c r="A1619">
        <v>70</v>
      </c>
      <c r="B1619">
        <v>70</v>
      </c>
      <c r="C1619" t="s">
        <v>107</v>
      </c>
      <c r="D1619" t="s">
        <v>33</v>
      </c>
      <c r="E1619" t="s">
        <v>34</v>
      </c>
      <c r="F1619">
        <v>4.05</v>
      </c>
      <c r="G1619">
        <v>1220.5340000000001</v>
      </c>
      <c r="H1619">
        <v>47238</v>
      </c>
      <c r="J1619">
        <v>1220.5340000000001</v>
      </c>
      <c r="K1619">
        <v>4</v>
      </c>
      <c r="L1619">
        <v>3.63</v>
      </c>
      <c r="M1619">
        <v>-9.1999999999999993</v>
      </c>
      <c r="N1619" t="s">
        <v>629</v>
      </c>
      <c r="O1619" s="116">
        <v>45237</v>
      </c>
    </row>
    <row r="1620" spans="1:15" x14ac:dyDescent="0.25">
      <c r="A1620">
        <v>71</v>
      </c>
      <c r="B1620">
        <v>71</v>
      </c>
      <c r="C1620" t="s">
        <v>108</v>
      </c>
      <c r="D1620" t="s">
        <v>12</v>
      </c>
      <c r="E1620" t="s">
        <v>12</v>
      </c>
      <c r="K1620">
        <v>4</v>
      </c>
      <c r="O1620" s="116">
        <v>45237</v>
      </c>
    </row>
    <row r="1621" spans="1:15" x14ac:dyDescent="0.25">
      <c r="A1621">
        <v>72</v>
      </c>
      <c r="B1621">
        <v>72</v>
      </c>
      <c r="C1621" t="s">
        <v>109</v>
      </c>
      <c r="D1621" t="s">
        <v>29</v>
      </c>
      <c r="E1621" t="s">
        <v>23</v>
      </c>
      <c r="F1621">
        <v>4.05</v>
      </c>
      <c r="G1621">
        <v>1228.8530000000001</v>
      </c>
      <c r="H1621">
        <v>46834</v>
      </c>
      <c r="J1621">
        <v>1228.8530000000001</v>
      </c>
      <c r="K1621">
        <v>4</v>
      </c>
      <c r="L1621">
        <v>3.66</v>
      </c>
      <c r="M1621">
        <v>-8.6</v>
      </c>
      <c r="N1621" t="s">
        <v>629</v>
      </c>
      <c r="O1621" s="116">
        <v>45237</v>
      </c>
    </row>
    <row r="1622" spans="1:15" x14ac:dyDescent="0.25">
      <c r="A1622">
        <v>73</v>
      </c>
      <c r="B1622">
        <v>73</v>
      </c>
      <c r="C1622" t="s">
        <v>110</v>
      </c>
      <c r="D1622" t="s">
        <v>31</v>
      </c>
      <c r="E1622" t="s">
        <v>23</v>
      </c>
      <c r="F1622">
        <v>4.05</v>
      </c>
      <c r="G1622">
        <v>1286.0029999999999</v>
      </c>
      <c r="H1622">
        <v>49431</v>
      </c>
      <c r="J1622">
        <v>1286.0029999999999</v>
      </c>
      <c r="K1622">
        <v>4</v>
      </c>
      <c r="L1622">
        <v>3.83</v>
      </c>
      <c r="M1622">
        <v>-4.4000000000000004</v>
      </c>
      <c r="N1622" t="s">
        <v>629</v>
      </c>
      <c r="O1622" s="116">
        <v>45237</v>
      </c>
    </row>
    <row r="1623" spans="1:15" x14ac:dyDescent="0.25">
      <c r="A1623">
        <v>74</v>
      </c>
      <c r="B1623">
        <v>74</v>
      </c>
      <c r="C1623" t="s">
        <v>111</v>
      </c>
      <c r="D1623" t="s">
        <v>33</v>
      </c>
      <c r="E1623" t="s">
        <v>34</v>
      </c>
      <c r="F1623">
        <v>4.05</v>
      </c>
      <c r="G1623">
        <v>1181.049</v>
      </c>
      <c r="H1623">
        <v>43690</v>
      </c>
      <c r="J1623">
        <v>1181.049</v>
      </c>
      <c r="K1623">
        <v>4</v>
      </c>
      <c r="L1623">
        <v>3.51</v>
      </c>
      <c r="M1623">
        <v>-12.2</v>
      </c>
      <c r="N1623" t="s">
        <v>629</v>
      </c>
      <c r="O1623" s="116">
        <v>45237</v>
      </c>
    </row>
    <row r="1624" spans="1:15" x14ac:dyDescent="0.25">
      <c r="A1624">
        <v>75</v>
      </c>
      <c r="B1624">
        <v>75</v>
      </c>
      <c r="C1624" t="s">
        <v>112</v>
      </c>
      <c r="D1624" t="s">
        <v>12</v>
      </c>
      <c r="E1624" t="s">
        <v>12</v>
      </c>
      <c r="K1624">
        <v>4</v>
      </c>
      <c r="O1624" s="116">
        <v>45237</v>
      </c>
    </row>
    <row r="1625" spans="1:15" x14ac:dyDescent="0.25">
      <c r="A1625">
        <v>76</v>
      </c>
      <c r="B1625">
        <v>76</v>
      </c>
      <c r="C1625" t="s">
        <v>113</v>
      </c>
      <c r="D1625" t="s">
        <v>29</v>
      </c>
      <c r="E1625" t="s">
        <v>23</v>
      </c>
      <c r="F1625">
        <v>4.05</v>
      </c>
      <c r="G1625">
        <v>1246.6890000000001</v>
      </c>
      <c r="H1625">
        <v>48897</v>
      </c>
      <c r="J1625">
        <v>1246.6890000000001</v>
      </c>
      <c r="K1625">
        <v>4</v>
      </c>
      <c r="L1625">
        <v>3.71</v>
      </c>
      <c r="M1625">
        <v>-7.3</v>
      </c>
      <c r="N1625" t="s">
        <v>629</v>
      </c>
      <c r="O1625" s="116">
        <v>45237</v>
      </c>
    </row>
    <row r="1626" spans="1:15" x14ac:dyDescent="0.25">
      <c r="A1626">
        <v>77</v>
      </c>
      <c r="B1626">
        <v>77</v>
      </c>
      <c r="C1626" t="s">
        <v>114</v>
      </c>
      <c r="D1626" t="s">
        <v>31</v>
      </c>
      <c r="E1626" t="s">
        <v>23</v>
      </c>
      <c r="F1626">
        <v>4.05</v>
      </c>
      <c r="G1626">
        <v>1098.067</v>
      </c>
      <c r="H1626">
        <v>41974</v>
      </c>
      <c r="J1626">
        <v>1098.067</v>
      </c>
      <c r="K1626">
        <v>4</v>
      </c>
      <c r="L1626">
        <v>3.27</v>
      </c>
      <c r="M1626">
        <v>-18.3</v>
      </c>
      <c r="N1626" t="s">
        <v>629</v>
      </c>
      <c r="O1626" s="116">
        <v>45237</v>
      </c>
    </row>
    <row r="1627" spans="1:15" x14ac:dyDescent="0.25">
      <c r="A1627">
        <v>78</v>
      </c>
      <c r="B1627">
        <v>78</v>
      </c>
      <c r="C1627" t="s">
        <v>115</v>
      </c>
      <c r="D1627" t="s">
        <v>33</v>
      </c>
      <c r="E1627" t="s">
        <v>34</v>
      </c>
      <c r="F1627">
        <v>4.05</v>
      </c>
      <c r="G1627">
        <v>1218.4179999999999</v>
      </c>
      <c r="H1627">
        <v>46861</v>
      </c>
      <c r="J1627">
        <v>1218.4179999999999</v>
      </c>
      <c r="K1627">
        <v>4</v>
      </c>
      <c r="L1627">
        <v>3.62</v>
      </c>
      <c r="M1627">
        <v>-9.4</v>
      </c>
      <c r="N1627" t="s">
        <v>629</v>
      </c>
      <c r="O1627" s="116">
        <v>45237</v>
      </c>
    </row>
    <row r="1628" spans="1:15" x14ac:dyDescent="0.25">
      <c r="A1628">
        <v>79</v>
      </c>
      <c r="B1628">
        <v>79</v>
      </c>
      <c r="C1628" t="s">
        <v>116</v>
      </c>
      <c r="D1628" t="s">
        <v>12</v>
      </c>
      <c r="E1628" t="s">
        <v>12</v>
      </c>
      <c r="F1628">
        <v>4.05</v>
      </c>
      <c r="G1628">
        <v>0.23200000000000001</v>
      </c>
      <c r="H1628">
        <v>36</v>
      </c>
      <c r="J1628">
        <v>0.23200000000000001</v>
      </c>
      <c r="K1628">
        <v>4</v>
      </c>
      <c r="L1628">
        <v>0</v>
      </c>
      <c r="M1628">
        <v>-100</v>
      </c>
      <c r="N1628" t="s">
        <v>629</v>
      </c>
      <c r="O1628" s="116">
        <v>45237</v>
      </c>
    </row>
    <row r="1629" spans="1:15" x14ac:dyDescent="0.25">
      <c r="A1629">
        <v>80</v>
      </c>
      <c r="B1629">
        <v>80</v>
      </c>
      <c r="C1629" t="s">
        <v>117</v>
      </c>
      <c r="D1629" t="s">
        <v>74</v>
      </c>
      <c r="E1629" t="s">
        <v>75</v>
      </c>
      <c r="F1629">
        <v>4.05</v>
      </c>
      <c r="G1629">
        <v>1712.896</v>
      </c>
      <c r="H1629">
        <v>62704</v>
      </c>
      <c r="J1629">
        <v>1712.896</v>
      </c>
      <c r="K1629">
        <v>4</v>
      </c>
      <c r="L1629">
        <v>5.0999999999999996</v>
      </c>
      <c r="M1629">
        <v>27.4</v>
      </c>
      <c r="N1629" t="s">
        <v>629</v>
      </c>
      <c r="O1629" s="116">
        <v>45237</v>
      </c>
    </row>
    <row r="1630" spans="1:15" x14ac:dyDescent="0.25">
      <c r="A1630">
        <v>81</v>
      </c>
      <c r="B1630">
        <v>81</v>
      </c>
      <c r="C1630" t="s">
        <v>118</v>
      </c>
      <c r="D1630" t="s">
        <v>77</v>
      </c>
      <c r="E1630" t="s">
        <v>75</v>
      </c>
      <c r="F1630">
        <v>4.05</v>
      </c>
      <c r="G1630">
        <v>1702.2639999999999</v>
      </c>
      <c r="H1630">
        <v>67418</v>
      </c>
      <c r="J1630">
        <v>1702.2639999999999</v>
      </c>
      <c r="K1630">
        <v>4</v>
      </c>
      <c r="L1630">
        <v>5.0599999999999996</v>
      </c>
      <c r="M1630">
        <v>26.6</v>
      </c>
      <c r="N1630" t="s">
        <v>629</v>
      </c>
      <c r="O1630" s="116">
        <v>45237</v>
      </c>
    </row>
    <row r="1631" spans="1:15" x14ac:dyDescent="0.25">
      <c r="A1631">
        <v>82</v>
      </c>
      <c r="B1631">
        <v>82</v>
      </c>
      <c r="C1631" t="s">
        <v>119</v>
      </c>
      <c r="D1631" t="s">
        <v>79</v>
      </c>
      <c r="E1631" t="s">
        <v>75</v>
      </c>
      <c r="F1631">
        <v>4.05</v>
      </c>
      <c r="G1631">
        <v>1712.8409999999999</v>
      </c>
      <c r="H1631">
        <v>65873</v>
      </c>
      <c r="J1631">
        <v>1712.8409999999999</v>
      </c>
      <c r="K1631">
        <v>4</v>
      </c>
      <c r="L1631">
        <v>5.09</v>
      </c>
      <c r="M1631">
        <v>27.4</v>
      </c>
      <c r="N1631" t="s">
        <v>629</v>
      </c>
      <c r="O1631" s="116">
        <v>45237</v>
      </c>
    </row>
    <row r="1632" spans="1:15" x14ac:dyDescent="0.25">
      <c r="A1632">
        <v>83</v>
      </c>
      <c r="B1632">
        <v>83</v>
      </c>
      <c r="C1632" t="s">
        <v>120</v>
      </c>
      <c r="D1632" t="s">
        <v>81</v>
      </c>
      <c r="E1632" t="s">
        <v>75</v>
      </c>
      <c r="F1632">
        <v>4.05</v>
      </c>
      <c r="G1632">
        <v>1490.915</v>
      </c>
      <c r="H1632">
        <v>57447</v>
      </c>
      <c r="J1632">
        <v>1490.915</v>
      </c>
      <c r="K1632">
        <v>4</v>
      </c>
      <c r="L1632">
        <v>4.43</v>
      </c>
      <c r="M1632">
        <v>10.9</v>
      </c>
      <c r="N1632" t="s">
        <v>629</v>
      </c>
      <c r="O1632" s="116">
        <v>45237</v>
      </c>
    </row>
    <row r="1633" spans="1:15" x14ac:dyDescent="0.25">
      <c r="A1633">
        <v>84</v>
      </c>
      <c r="B1633">
        <v>84</v>
      </c>
      <c r="C1633" t="s">
        <v>121</v>
      </c>
      <c r="D1633" t="s">
        <v>12</v>
      </c>
      <c r="E1633" t="s">
        <v>12</v>
      </c>
      <c r="F1633">
        <v>4.05</v>
      </c>
      <c r="G1633">
        <v>0.156</v>
      </c>
      <c r="H1633">
        <v>9</v>
      </c>
      <c r="J1633">
        <v>0.156</v>
      </c>
      <c r="K1633">
        <v>4</v>
      </c>
      <c r="L1633">
        <v>0</v>
      </c>
      <c r="M1633">
        <v>-100</v>
      </c>
      <c r="N1633" t="s">
        <v>629</v>
      </c>
      <c r="O1633" s="116">
        <v>45237</v>
      </c>
    </row>
    <row r="1634" spans="1:15" x14ac:dyDescent="0.25">
      <c r="A1634">
        <v>85</v>
      </c>
      <c r="B1634">
        <v>85</v>
      </c>
      <c r="C1634" t="s">
        <v>122</v>
      </c>
      <c r="D1634" t="s">
        <v>12</v>
      </c>
      <c r="E1634" t="s">
        <v>12</v>
      </c>
      <c r="K1634">
        <v>4</v>
      </c>
      <c r="O1634" s="116">
        <v>45237</v>
      </c>
    </row>
    <row r="1635" spans="1:15" x14ac:dyDescent="0.25">
      <c r="A1635">
        <v>86</v>
      </c>
      <c r="B1635">
        <v>86</v>
      </c>
      <c r="C1635" t="s">
        <v>123</v>
      </c>
      <c r="D1635" t="s">
        <v>47</v>
      </c>
      <c r="E1635" t="s">
        <v>23</v>
      </c>
      <c r="F1635">
        <v>4.05</v>
      </c>
      <c r="G1635">
        <v>1311.876</v>
      </c>
      <c r="H1635">
        <v>49396</v>
      </c>
      <c r="J1635">
        <v>1311.876</v>
      </c>
      <c r="K1635">
        <v>4</v>
      </c>
      <c r="L1635">
        <v>3.9</v>
      </c>
      <c r="M1635">
        <v>-2.4</v>
      </c>
      <c r="N1635" t="s">
        <v>629</v>
      </c>
      <c r="O1635" s="116">
        <v>45237</v>
      </c>
    </row>
    <row r="1636" spans="1:15" x14ac:dyDescent="0.25">
      <c r="A1636">
        <v>87</v>
      </c>
      <c r="B1636">
        <v>87</v>
      </c>
      <c r="C1636" t="s">
        <v>124</v>
      </c>
      <c r="D1636" t="s">
        <v>12</v>
      </c>
      <c r="E1636" t="s">
        <v>12</v>
      </c>
      <c r="K1636">
        <v>4</v>
      </c>
      <c r="O1636" s="116">
        <v>45237</v>
      </c>
    </row>
    <row r="1637" spans="1:15" x14ac:dyDescent="0.25">
      <c r="A1637">
        <v>88</v>
      </c>
      <c r="B1637">
        <v>88</v>
      </c>
      <c r="C1637" t="s">
        <v>125</v>
      </c>
      <c r="D1637" t="s">
        <v>126</v>
      </c>
      <c r="E1637" t="s">
        <v>23</v>
      </c>
      <c r="F1637">
        <v>4.05</v>
      </c>
      <c r="G1637">
        <v>2610.134</v>
      </c>
      <c r="H1637">
        <v>101241</v>
      </c>
      <c r="J1637">
        <v>2610.134</v>
      </c>
      <c r="K1637">
        <v>4</v>
      </c>
      <c r="L1637">
        <v>7.76</v>
      </c>
      <c r="M1637">
        <v>94.1</v>
      </c>
      <c r="N1637" t="s">
        <v>629</v>
      </c>
      <c r="O1637" s="116">
        <v>45237</v>
      </c>
    </row>
    <row r="1638" spans="1:15" x14ac:dyDescent="0.25">
      <c r="A1638">
        <v>89</v>
      </c>
      <c r="B1638">
        <v>89</v>
      </c>
      <c r="C1638" t="s">
        <v>127</v>
      </c>
      <c r="D1638" t="s">
        <v>128</v>
      </c>
      <c r="E1638" t="s">
        <v>23</v>
      </c>
      <c r="F1638">
        <v>4.05</v>
      </c>
      <c r="G1638">
        <v>2373.5149999999999</v>
      </c>
      <c r="H1638">
        <v>89417</v>
      </c>
      <c r="J1638">
        <v>2373.5149999999999</v>
      </c>
      <c r="K1638">
        <v>4</v>
      </c>
      <c r="L1638">
        <v>7.06</v>
      </c>
      <c r="M1638">
        <v>76.5</v>
      </c>
      <c r="N1638" t="s">
        <v>629</v>
      </c>
      <c r="O1638" s="116">
        <v>45237</v>
      </c>
    </row>
    <row r="1639" spans="1:15" x14ac:dyDescent="0.25">
      <c r="A1639">
        <v>90</v>
      </c>
      <c r="B1639">
        <v>90</v>
      </c>
      <c r="C1639" t="s">
        <v>129</v>
      </c>
      <c r="D1639" t="s">
        <v>130</v>
      </c>
      <c r="E1639" t="s">
        <v>23</v>
      </c>
      <c r="F1639">
        <v>4.05</v>
      </c>
      <c r="G1639">
        <v>2397.3119999999999</v>
      </c>
      <c r="H1639">
        <v>91363</v>
      </c>
      <c r="J1639">
        <v>2397.3119999999999</v>
      </c>
      <c r="K1639">
        <v>4</v>
      </c>
      <c r="L1639">
        <v>7.13</v>
      </c>
      <c r="M1639">
        <v>78.3</v>
      </c>
      <c r="N1639" t="s">
        <v>629</v>
      </c>
      <c r="O1639" s="116">
        <v>45237</v>
      </c>
    </row>
    <row r="1640" spans="1:15" x14ac:dyDescent="0.25">
      <c r="A1640">
        <v>91</v>
      </c>
      <c r="B1640">
        <v>91</v>
      </c>
      <c r="C1640" t="s">
        <v>131</v>
      </c>
      <c r="D1640" t="s">
        <v>132</v>
      </c>
      <c r="E1640" t="s">
        <v>23</v>
      </c>
      <c r="F1640">
        <v>4.05</v>
      </c>
      <c r="G1640">
        <v>2359.2109999999998</v>
      </c>
      <c r="H1640">
        <v>88771</v>
      </c>
      <c r="J1640">
        <v>2359.2109999999998</v>
      </c>
      <c r="K1640">
        <v>4</v>
      </c>
      <c r="L1640">
        <v>7.02</v>
      </c>
      <c r="M1640">
        <v>75.400000000000006</v>
      </c>
      <c r="N1640" t="s">
        <v>629</v>
      </c>
      <c r="O1640" s="116">
        <v>45237</v>
      </c>
    </row>
    <row r="1641" spans="1:15" x14ac:dyDescent="0.25">
      <c r="A1641">
        <v>92</v>
      </c>
      <c r="B1641">
        <v>92</v>
      </c>
      <c r="C1641" t="s">
        <v>133</v>
      </c>
      <c r="D1641" t="s">
        <v>134</v>
      </c>
      <c r="E1641" t="s">
        <v>23</v>
      </c>
      <c r="F1641">
        <v>4.05</v>
      </c>
      <c r="G1641">
        <v>2233.0169999999998</v>
      </c>
      <c r="H1641">
        <v>83972</v>
      </c>
      <c r="J1641">
        <v>2233.0169999999998</v>
      </c>
      <c r="K1641">
        <v>4</v>
      </c>
      <c r="L1641">
        <v>6.64</v>
      </c>
      <c r="M1641">
        <v>66.099999999999994</v>
      </c>
      <c r="N1641" t="s">
        <v>629</v>
      </c>
      <c r="O1641" s="116">
        <v>45237</v>
      </c>
    </row>
    <row r="1642" spans="1:15" x14ac:dyDescent="0.25">
      <c r="A1642">
        <v>93</v>
      </c>
      <c r="B1642">
        <v>93</v>
      </c>
      <c r="C1642" t="s">
        <v>135</v>
      </c>
      <c r="D1642" t="s">
        <v>136</v>
      </c>
      <c r="E1642" t="s">
        <v>23</v>
      </c>
      <c r="F1642">
        <v>4.05</v>
      </c>
      <c r="G1642">
        <v>2234.7579999999998</v>
      </c>
      <c r="H1642">
        <v>81479</v>
      </c>
      <c r="J1642">
        <v>2234.7579999999998</v>
      </c>
      <c r="K1642">
        <v>4</v>
      </c>
      <c r="L1642">
        <v>6.65</v>
      </c>
      <c r="M1642">
        <v>66.2</v>
      </c>
      <c r="N1642" t="s">
        <v>629</v>
      </c>
      <c r="O1642" s="116">
        <v>45237</v>
      </c>
    </row>
    <row r="1643" spans="1:15" x14ac:dyDescent="0.25">
      <c r="A1643">
        <v>94</v>
      </c>
      <c r="B1643">
        <v>94</v>
      </c>
      <c r="C1643" t="s">
        <v>137</v>
      </c>
      <c r="D1643" t="s">
        <v>12</v>
      </c>
      <c r="E1643" t="s">
        <v>12</v>
      </c>
      <c r="F1643">
        <v>4.0999999999999996</v>
      </c>
      <c r="G1643">
        <v>1.3380000000000001</v>
      </c>
      <c r="H1643">
        <v>61</v>
      </c>
      <c r="J1643">
        <v>1.3380000000000001</v>
      </c>
      <c r="K1643">
        <v>4</v>
      </c>
      <c r="L1643">
        <v>0</v>
      </c>
      <c r="M1643">
        <v>-99.9</v>
      </c>
      <c r="N1643" t="s">
        <v>629</v>
      </c>
      <c r="O1643" s="116">
        <v>45237</v>
      </c>
    </row>
    <row r="1644" spans="1:15" x14ac:dyDescent="0.25">
      <c r="A1644">
        <v>95</v>
      </c>
      <c r="B1644">
        <v>95</v>
      </c>
      <c r="C1644" t="s">
        <v>138</v>
      </c>
      <c r="D1644" t="s">
        <v>139</v>
      </c>
      <c r="E1644" t="s">
        <v>23</v>
      </c>
      <c r="F1644">
        <v>4.05</v>
      </c>
      <c r="G1644">
        <v>2519.11</v>
      </c>
      <c r="H1644">
        <v>93264</v>
      </c>
      <c r="J1644">
        <v>2519.11</v>
      </c>
      <c r="K1644">
        <v>4</v>
      </c>
      <c r="L1644">
        <v>7.49</v>
      </c>
      <c r="M1644">
        <v>87.3</v>
      </c>
      <c r="N1644" t="s">
        <v>629</v>
      </c>
      <c r="O1644" s="116">
        <v>45237</v>
      </c>
    </row>
    <row r="1645" spans="1:15" x14ac:dyDescent="0.25">
      <c r="A1645">
        <v>96</v>
      </c>
      <c r="B1645">
        <v>96</v>
      </c>
      <c r="C1645" t="s">
        <v>140</v>
      </c>
      <c r="D1645" t="s">
        <v>141</v>
      </c>
      <c r="E1645" t="s">
        <v>23</v>
      </c>
      <c r="F1645">
        <v>4.05</v>
      </c>
      <c r="G1645">
        <v>2439.5</v>
      </c>
      <c r="H1645">
        <v>90275</v>
      </c>
      <c r="J1645">
        <v>2439.5</v>
      </c>
      <c r="K1645">
        <v>4</v>
      </c>
      <c r="L1645">
        <v>7.26</v>
      </c>
      <c r="M1645">
        <v>81.400000000000006</v>
      </c>
      <c r="N1645" t="s">
        <v>629</v>
      </c>
      <c r="O1645" s="116">
        <v>45237</v>
      </c>
    </row>
    <row r="1646" spans="1:15" x14ac:dyDescent="0.25">
      <c r="A1646">
        <v>97</v>
      </c>
      <c r="B1646">
        <v>97</v>
      </c>
      <c r="C1646" t="s">
        <v>142</v>
      </c>
      <c r="D1646" t="s">
        <v>143</v>
      </c>
      <c r="E1646" t="s">
        <v>23</v>
      </c>
      <c r="F1646">
        <v>4.05</v>
      </c>
      <c r="G1646">
        <v>2235.0309999999999</v>
      </c>
      <c r="H1646">
        <v>83647</v>
      </c>
      <c r="J1646">
        <v>2235.0309999999999</v>
      </c>
      <c r="K1646">
        <v>4</v>
      </c>
      <c r="L1646">
        <v>6.65</v>
      </c>
      <c r="M1646">
        <v>66.2</v>
      </c>
      <c r="N1646" t="s">
        <v>629</v>
      </c>
      <c r="O1646" s="116">
        <v>45237</v>
      </c>
    </row>
    <row r="1647" spans="1:15" x14ac:dyDescent="0.25">
      <c r="A1647">
        <v>98</v>
      </c>
      <c r="B1647">
        <v>98</v>
      </c>
      <c r="C1647" t="s">
        <v>144</v>
      </c>
      <c r="D1647" t="s">
        <v>145</v>
      </c>
      <c r="E1647" t="s">
        <v>23</v>
      </c>
      <c r="F1647">
        <v>4.05</v>
      </c>
      <c r="G1647">
        <v>2343.2310000000002</v>
      </c>
      <c r="H1647">
        <v>87432</v>
      </c>
      <c r="J1647">
        <v>2343.2310000000002</v>
      </c>
      <c r="K1647">
        <v>4</v>
      </c>
      <c r="L1647">
        <v>6.97</v>
      </c>
      <c r="M1647">
        <v>74.3</v>
      </c>
      <c r="N1647" t="s">
        <v>629</v>
      </c>
      <c r="O1647" s="116">
        <v>45237</v>
      </c>
    </row>
    <row r="1648" spans="1:15" x14ac:dyDescent="0.25">
      <c r="A1648">
        <v>99</v>
      </c>
      <c r="B1648">
        <v>99</v>
      </c>
      <c r="C1648" t="s">
        <v>146</v>
      </c>
      <c r="D1648" t="s">
        <v>147</v>
      </c>
      <c r="E1648" t="s">
        <v>23</v>
      </c>
      <c r="F1648">
        <v>4.05</v>
      </c>
      <c r="G1648">
        <v>2400.6129999999998</v>
      </c>
      <c r="H1648">
        <v>90344</v>
      </c>
      <c r="J1648">
        <v>2400.6129999999998</v>
      </c>
      <c r="K1648">
        <v>4</v>
      </c>
      <c r="L1648">
        <v>7.14</v>
      </c>
      <c r="M1648">
        <v>78.5</v>
      </c>
      <c r="N1648" t="s">
        <v>629</v>
      </c>
      <c r="O1648" s="116">
        <v>45237</v>
      </c>
    </row>
    <row r="1649" spans="1:15" x14ac:dyDescent="0.25">
      <c r="A1649">
        <v>100</v>
      </c>
      <c r="B1649">
        <v>100</v>
      </c>
      <c r="C1649" t="s">
        <v>148</v>
      </c>
      <c r="D1649" t="s">
        <v>149</v>
      </c>
      <c r="E1649" t="s">
        <v>23</v>
      </c>
      <c r="F1649">
        <v>4.05</v>
      </c>
      <c r="G1649">
        <v>2513.0419999999999</v>
      </c>
      <c r="H1649">
        <v>92824</v>
      </c>
      <c r="J1649">
        <v>2513.0419999999999</v>
      </c>
      <c r="K1649">
        <v>4</v>
      </c>
      <c r="L1649">
        <v>7.48</v>
      </c>
      <c r="M1649">
        <v>86.9</v>
      </c>
      <c r="N1649" t="s">
        <v>629</v>
      </c>
      <c r="O1649" s="116">
        <v>45237</v>
      </c>
    </row>
    <row r="1650" spans="1:15" x14ac:dyDescent="0.25">
      <c r="A1650">
        <v>101</v>
      </c>
      <c r="B1650">
        <v>101</v>
      </c>
      <c r="C1650" t="s">
        <v>150</v>
      </c>
      <c r="D1650" t="s">
        <v>12</v>
      </c>
      <c r="E1650" t="s">
        <v>12</v>
      </c>
      <c r="K1650">
        <v>4</v>
      </c>
      <c r="O1650" s="116">
        <v>45237</v>
      </c>
    </row>
    <row r="1651" spans="1:15" x14ac:dyDescent="0.25">
      <c r="A1651">
        <v>102</v>
      </c>
      <c r="B1651">
        <v>102</v>
      </c>
      <c r="C1651" t="s">
        <v>151</v>
      </c>
      <c r="D1651" t="s">
        <v>152</v>
      </c>
      <c r="E1651" t="s">
        <v>23</v>
      </c>
      <c r="F1651">
        <v>4.05</v>
      </c>
      <c r="G1651">
        <v>2126.96</v>
      </c>
      <c r="H1651">
        <v>81491</v>
      </c>
      <c r="J1651">
        <v>2126.96</v>
      </c>
      <c r="K1651">
        <v>4</v>
      </c>
      <c r="L1651">
        <v>6.33</v>
      </c>
      <c r="M1651">
        <v>58.2</v>
      </c>
      <c r="N1651" t="s">
        <v>629</v>
      </c>
      <c r="O1651" s="116">
        <v>45237</v>
      </c>
    </row>
    <row r="1652" spans="1:15" x14ac:dyDescent="0.25">
      <c r="A1652">
        <v>103</v>
      </c>
      <c r="B1652">
        <v>103</v>
      </c>
      <c r="C1652" t="s">
        <v>153</v>
      </c>
      <c r="D1652" t="s">
        <v>154</v>
      </c>
      <c r="E1652" t="s">
        <v>23</v>
      </c>
      <c r="F1652">
        <v>4.05</v>
      </c>
      <c r="G1652">
        <v>2142.2159999999999</v>
      </c>
      <c r="H1652">
        <v>78827</v>
      </c>
      <c r="J1652">
        <v>2142.2159999999999</v>
      </c>
      <c r="K1652">
        <v>4</v>
      </c>
      <c r="L1652">
        <v>6.37</v>
      </c>
      <c r="M1652">
        <v>59.3</v>
      </c>
      <c r="N1652" t="s">
        <v>629</v>
      </c>
      <c r="O1652" s="116">
        <v>45237</v>
      </c>
    </row>
    <row r="1653" spans="1:15" x14ac:dyDescent="0.25">
      <c r="A1653">
        <v>104</v>
      </c>
      <c r="B1653">
        <v>104</v>
      </c>
      <c r="C1653" t="s">
        <v>155</v>
      </c>
      <c r="D1653" t="s">
        <v>156</v>
      </c>
      <c r="E1653" t="s">
        <v>23</v>
      </c>
      <c r="F1653">
        <v>4.05</v>
      </c>
      <c r="G1653">
        <v>2372.8580000000002</v>
      </c>
      <c r="H1653">
        <v>87556</v>
      </c>
      <c r="J1653">
        <v>2372.8580000000002</v>
      </c>
      <c r="K1653">
        <v>4</v>
      </c>
      <c r="L1653">
        <v>7.06</v>
      </c>
      <c r="M1653">
        <v>76.5</v>
      </c>
      <c r="N1653" t="s">
        <v>629</v>
      </c>
      <c r="O1653" s="116">
        <v>45237</v>
      </c>
    </row>
    <row r="1654" spans="1:15" x14ac:dyDescent="0.25">
      <c r="A1654">
        <v>105</v>
      </c>
      <c r="B1654">
        <v>105</v>
      </c>
      <c r="C1654" t="s">
        <v>157</v>
      </c>
      <c r="D1654" t="s">
        <v>158</v>
      </c>
      <c r="E1654" t="s">
        <v>23</v>
      </c>
      <c r="F1654">
        <v>4.05</v>
      </c>
      <c r="G1654">
        <v>1960.4449999999999</v>
      </c>
      <c r="H1654">
        <v>72293</v>
      </c>
      <c r="J1654">
        <v>1960.4449999999999</v>
      </c>
      <c r="K1654">
        <v>4</v>
      </c>
      <c r="L1654">
        <v>5.83</v>
      </c>
      <c r="M1654">
        <v>45.8</v>
      </c>
      <c r="N1654" t="s">
        <v>629</v>
      </c>
      <c r="O1654" s="116">
        <v>45237</v>
      </c>
    </row>
    <row r="1655" spans="1:15" x14ac:dyDescent="0.25">
      <c r="A1655">
        <v>106</v>
      </c>
      <c r="B1655">
        <v>106</v>
      </c>
      <c r="C1655" t="s">
        <v>159</v>
      </c>
      <c r="D1655" t="s">
        <v>160</v>
      </c>
      <c r="E1655" t="s">
        <v>23</v>
      </c>
      <c r="F1655">
        <v>4.05</v>
      </c>
      <c r="G1655">
        <v>1928.79</v>
      </c>
      <c r="H1655">
        <v>72627</v>
      </c>
      <c r="J1655">
        <v>1928.79</v>
      </c>
      <c r="K1655">
        <v>4</v>
      </c>
      <c r="L1655">
        <v>5.74</v>
      </c>
      <c r="M1655">
        <v>43.4</v>
      </c>
      <c r="N1655" t="s">
        <v>629</v>
      </c>
      <c r="O1655" s="116">
        <v>45237</v>
      </c>
    </row>
    <row r="1656" spans="1:15" x14ac:dyDescent="0.25">
      <c r="A1656">
        <v>107</v>
      </c>
      <c r="B1656">
        <v>107</v>
      </c>
      <c r="C1656" t="s">
        <v>161</v>
      </c>
      <c r="D1656" t="s">
        <v>162</v>
      </c>
      <c r="E1656" t="s">
        <v>23</v>
      </c>
      <c r="F1656">
        <v>4.05</v>
      </c>
      <c r="G1656">
        <v>1861.049</v>
      </c>
      <c r="H1656">
        <v>71569</v>
      </c>
      <c r="J1656">
        <v>1861.049</v>
      </c>
      <c r="K1656">
        <v>4</v>
      </c>
      <c r="L1656">
        <v>5.54</v>
      </c>
      <c r="M1656">
        <v>38.4</v>
      </c>
      <c r="N1656" t="s">
        <v>629</v>
      </c>
      <c r="O1656" s="116">
        <v>45237</v>
      </c>
    </row>
    <row r="1657" spans="1:15" x14ac:dyDescent="0.25">
      <c r="A1657">
        <v>108</v>
      </c>
      <c r="B1657">
        <v>108</v>
      </c>
      <c r="C1657" t="s">
        <v>163</v>
      </c>
      <c r="D1657" t="s">
        <v>12</v>
      </c>
      <c r="E1657" t="s">
        <v>12</v>
      </c>
      <c r="F1657">
        <v>4.0999999999999996</v>
      </c>
      <c r="G1657">
        <v>0.28899999999999998</v>
      </c>
      <c r="H1657">
        <v>13</v>
      </c>
      <c r="J1657">
        <v>0.28899999999999998</v>
      </c>
      <c r="K1657">
        <v>4</v>
      </c>
      <c r="L1657">
        <v>0</v>
      </c>
      <c r="M1657">
        <v>-100</v>
      </c>
      <c r="N1657" t="s">
        <v>629</v>
      </c>
      <c r="O1657" s="116">
        <v>45237</v>
      </c>
    </row>
    <row r="1658" spans="1:15" x14ac:dyDescent="0.25">
      <c r="A1658">
        <v>109</v>
      </c>
      <c r="B1658">
        <v>109</v>
      </c>
      <c r="C1658" t="s">
        <v>164</v>
      </c>
      <c r="D1658" t="s">
        <v>47</v>
      </c>
      <c r="E1658" t="s">
        <v>23</v>
      </c>
      <c r="F1658">
        <v>4.05</v>
      </c>
      <c r="G1658">
        <v>1289.396</v>
      </c>
      <c r="H1658">
        <v>48638</v>
      </c>
      <c r="J1658">
        <v>1289.396</v>
      </c>
      <c r="K1658">
        <v>4</v>
      </c>
      <c r="L1658">
        <v>3.84</v>
      </c>
      <c r="M1658">
        <v>-4.0999999999999996</v>
      </c>
      <c r="N1658" t="s">
        <v>629</v>
      </c>
      <c r="O1658" s="116">
        <v>45237</v>
      </c>
    </row>
    <row r="1659" spans="1:15" x14ac:dyDescent="0.25">
      <c r="A1659">
        <v>110</v>
      </c>
      <c r="B1659">
        <v>110</v>
      </c>
      <c r="C1659" t="s">
        <v>165</v>
      </c>
      <c r="D1659" t="s">
        <v>12</v>
      </c>
      <c r="E1659" t="s">
        <v>12</v>
      </c>
      <c r="F1659">
        <v>4.04</v>
      </c>
      <c r="G1659">
        <v>0.254</v>
      </c>
      <c r="H1659">
        <v>45</v>
      </c>
      <c r="J1659">
        <v>0.254</v>
      </c>
      <c r="K1659">
        <v>4</v>
      </c>
      <c r="L1659">
        <v>0</v>
      </c>
      <c r="M1659">
        <v>-100</v>
      </c>
      <c r="N1659" t="s">
        <v>629</v>
      </c>
      <c r="O1659" s="116">
        <v>45237</v>
      </c>
    </row>
    <row r="1660" spans="1:15" x14ac:dyDescent="0.25">
      <c r="A1660">
        <v>111</v>
      </c>
      <c r="B1660">
        <v>111</v>
      </c>
      <c r="C1660" t="s">
        <v>166</v>
      </c>
      <c r="D1660" t="s">
        <v>167</v>
      </c>
      <c r="E1660" t="s">
        <v>23</v>
      </c>
      <c r="F1660">
        <v>4.05</v>
      </c>
      <c r="G1660">
        <v>2277.866</v>
      </c>
      <c r="H1660">
        <v>87482</v>
      </c>
      <c r="J1660">
        <v>2277.866</v>
      </c>
      <c r="K1660">
        <v>4</v>
      </c>
      <c r="L1660">
        <v>6.78</v>
      </c>
      <c r="M1660">
        <v>69.400000000000006</v>
      </c>
      <c r="N1660" t="s">
        <v>629</v>
      </c>
      <c r="O1660" s="116">
        <v>45237</v>
      </c>
    </row>
    <row r="1661" spans="1:15" x14ac:dyDescent="0.25">
      <c r="A1661">
        <v>112</v>
      </c>
      <c r="B1661">
        <v>112</v>
      </c>
      <c r="C1661" t="s">
        <v>168</v>
      </c>
      <c r="D1661" t="s">
        <v>169</v>
      </c>
      <c r="E1661" t="s">
        <v>23</v>
      </c>
      <c r="F1661">
        <v>4.05</v>
      </c>
      <c r="G1661">
        <v>1961.049</v>
      </c>
      <c r="H1661">
        <v>74969</v>
      </c>
      <c r="J1661">
        <v>1961.049</v>
      </c>
      <c r="K1661">
        <v>4</v>
      </c>
      <c r="L1661">
        <v>5.83</v>
      </c>
      <c r="M1661">
        <v>45.8</v>
      </c>
      <c r="N1661" t="s">
        <v>629</v>
      </c>
      <c r="O1661" s="116">
        <v>45237</v>
      </c>
    </row>
    <row r="1662" spans="1:15" x14ac:dyDescent="0.25">
      <c r="A1662">
        <v>113</v>
      </c>
      <c r="B1662">
        <v>113</v>
      </c>
      <c r="C1662" t="s">
        <v>170</v>
      </c>
      <c r="D1662" t="s">
        <v>171</v>
      </c>
      <c r="E1662" t="s">
        <v>23</v>
      </c>
      <c r="F1662">
        <v>4.05</v>
      </c>
      <c r="G1662">
        <v>2366.5010000000002</v>
      </c>
      <c r="H1662">
        <v>90032</v>
      </c>
      <c r="J1662">
        <v>2366.5010000000002</v>
      </c>
      <c r="K1662">
        <v>4</v>
      </c>
      <c r="L1662">
        <v>7.04</v>
      </c>
      <c r="M1662">
        <v>76</v>
      </c>
      <c r="N1662" t="s">
        <v>629</v>
      </c>
      <c r="O1662" s="116">
        <v>45237</v>
      </c>
    </row>
    <row r="1663" spans="1:15" x14ac:dyDescent="0.25">
      <c r="A1663">
        <v>114</v>
      </c>
      <c r="B1663">
        <v>114</v>
      </c>
      <c r="C1663" t="s">
        <v>172</v>
      </c>
      <c r="D1663" t="s">
        <v>173</v>
      </c>
      <c r="E1663" t="s">
        <v>23</v>
      </c>
      <c r="F1663">
        <v>4.05</v>
      </c>
      <c r="G1663">
        <v>2257.6120000000001</v>
      </c>
      <c r="H1663">
        <v>86402</v>
      </c>
      <c r="J1663">
        <v>2257.6120000000001</v>
      </c>
      <c r="K1663">
        <v>4</v>
      </c>
      <c r="L1663">
        <v>6.72</v>
      </c>
      <c r="M1663">
        <v>67.900000000000006</v>
      </c>
      <c r="N1663" t="s">
        <v>629</v>
      </c>
      <c r="O1663" s="116">
        <v>45237</v>
      </c>
    </row>
    <row r="1664" spans="1:15" x14ac:dyDescent="0.25">
      <c r="A1664">
        <v>115</v>
      </c>
      <c r="B1664">
        <v>115</v>
      </c>
      <c r="C1664" t="s">
        <v>174</v>
      </c>
      <c r="D1664" t="s">
        <v>175</v>
      </c>
      <c r="E1664" t="s">
        <v>23</v>
      </c>
      <c r="F1664">
        <v>4.05</v>
      </c>
      <c r="G1664">
        <v>2389.2779999999998</v>
      </c>
      <c r="H1664">
        <v>89739</v>
      </c>
      <c r="J1664">
        <v>2389.2779999999998</v>
      </c>
      <c r="K1664">
        <v>4</v>
      </c>
      <c r="L1664">
        <v>7.11</v>
      </c>
      <c r="M1664">
        <v>77.7</v>
      </c>
      <c r="N1664" t="s">
        <v>629</v>
      </c>
      <c r="O1664" s="116">
        <v>45237</v>
      </c>
    </row>
    <row r="1665" spans="1:15" x14ac:dyDescent="0.25">
      <c r="A1665">
        <v>116</v>
      </c>
      <c r="B1665">
        <v>116</v>
      </c>
      <c r="C1665" t="s">
        <v>176</v>
      </c>
      <c r="D1665" t="s">
        <v>177</v>
      </c>
      <c r="E1665" t="s">
        <v>23</v>
      </c>
      <c r="F1665">
        <v>4.05</v>
      </c>
      <c r="G1665">
        <v>2282.5050000000001</v>
      </c>
      <c r="H1665">
        <v>85777</v>
      </c>
      <c r="J1665">
        <v>2282.5050000000001</v>
      </c>
      <c r="K1665">
        <v>4</v>
      </c>
      <c r="L1665">
        <v>6.79</v>
      </c>
      <c r="M1665">
        <v>69.7</v>
      </c>
      <c r="N1665" t="s">
        <v>629</v>
      </c>
      <c r="O1665" s="116">
        <v>45237</v>
      </c>
    </row>
    <row r="1666" spans="1:15" x14ac:dyDescent="0.25">
      <c r="A1666">
        <v>117</v>
      </c>
      <c r="B1666">
        <v>117</v>
      </c>
      <c r="C1666" t="s">
        <v>178</v>
      </c>
      <c r="D1666" t="s">
        <v>12</v>
      </c>
      <c r="E1666" t="s">
        <v>12</v>
      </c>
      <c r="F1666">
        <v>4.0599999999999996</v>
      </c>
      <c r="G1666">
        <v>0.20399999999999999</v>
      </c>
      <c r="H1666">
        <v>16</v>
      </c>
      <c r="J1666">
        <v>0.20399999999999999</v>
      </c>
      <c r="K1666">
        <v>4</v>
      </c>
      <c r="L1666">
        <v>0</v>
      </c>
      <c r="M1666">
        <v>-100</v>
      </c>
      <c r="N1666" t="s">
        <v>629</v>
      </c>
      <c r="O1666" s="116">
        <v>45237</v>
      </c>
    </row>
    <row r="1667" spans="1:15" x14ac:dyDescent="0.25">
      <c r="A1667">
        <v>118</v>
      </c>
      <c r="B1667">
        <v>118</v>
      </c>
      <c r="C1667" t="s">
        <v>179</v>
      </c>
      <c r="D1667" t="s">
        <v>180</v>
      </c>
      <c r="E1667" t="s">
        <v>23</v>
      </c>
      <c r="F1667">
        <v>4.05</v>
      </c>
      <c r="G1667">
        <v>2296.9520000000002</v>
      </c>
      <c r="H1667">
        <v>84946</v>
      </c>
      <c r="J1667">
        <v>2296.9520000000002</v>
      </c>
      <c r="K1667">
        <v>4</v>
      </c>
      <c r="L1667">
        <v>6.83</v>
      </c>
      <c r="M1667">
        <v>70.8</v>
      </c>
      <c r="N1667" t="s">
        <v>629</v>
      </c>
      <c r="O1667" s="116">
        <v>45237</v>
      </c>
    </row>
    <row r="1668" spans="1:15" x14ac:dyDescent="0.25">
      <c r="A1668">
        <v>119</v>
      </c>
      <c r="B1668">
        <v>119</v>
      </c>
      <c r="C1668" t="s">
        <v>181</v>
      </c>
      <c r="D1668" t="s">
        <v>182</v>
      </c>
      <c r="E1668" t="s">
        <v>23</v>
      </c>
      <c r="F1668">
        <v>4.05</v>
      </c>
      <c r="G1668">
        <v>2078.1799999999998</v>
      </c>
      <c r="H1668">
        <v>78341</v>
      </c>
      <c r="J1668">
        <v>2078.1799999999998</v>
      </c>
      <c r="K1668">
        <v>4</v>
      </c>
      <c r="L1668">
        <v>6.18</v>
      </c>
      <c r="M1668">
        <v>54.5</v>
      </c>
      <c r="N1668" t="s">
        <v>629</v>
      </c>
      <c r="O1668" s="116">
        <v>45237</v>
      </c>
    </row>
    <row r="1669" spans="1:15" x14ac:dyDescent="0.25">
      <c r="A1669">
        <v>120</v>
      </c>
      <c r="B1669">
        <v>120</v>
      </c>
      <c r="C1669" t="s">
        <v>183</v>
      </c>
      <c r="D1669" t="s">
        <v>184</v>
      </c>
      <c r="E1669" t="s">
        <v>23</v>
      </c>
      <c r="F1669">
        <v>4.05</v>
      </c>
      <c r="G1669">
        <v>2319.462</v>
      </c>
      <c r="H1669">
        <v>87625</v>
      </c>
      <c r="J1669">
        <v>2319.462</v>
      </c>
      <c r="K1669">
        <v>4</v>
      </c>
      <c r="L1669">
        <v>6.9</v>
      </c>
      <c r="M1669">
        <v>72.5</v>
      </c>
      <c r="N1669" t="s">
        <v>629</v>
      </c>
      <c r="O1669" s="116">
        <v>45237</v>
      </c>
    </row>
    <row r="1670" spans="1:15" x14ac:dyDescent="0.25">
      <c r="A1670">
        <v>121</v>
      </c>
      <c r="B1670">
        <v>121</v>
      </c>
      <c r="C1670" t="s">
        <v>185</v>
      </c>
      <c r="D1670" t="s">
        <v>186</v>
      </c>
      <c r="E1670" t="s">
        <v>23</v>
      </c>
      <c r="F1670">
        <v>4.05</v>
      </c>
      <c r="G1670">
        <v>2365.194</v>
      </c>
      <c r="H1670">
        <v>86293</v>
      </c>
      <c r="J1670">
        <v>2365.194</v>
      </c>
      <c r="K1670">
        <v>4</v>
      </c>
      <c r="L1670">
        <v>7.04</v>
      </c>
      <c r="M1670">
        <v>75.900000000000006</v>
      </c>
      <c r="N1670" t="s">
        <v>629</v>
      </c>
      <c r="O1670" s="116">
        <v>45237</v>
      </c>
    </row>
    <row r="1671" spans="1:15" x14ac:dyDescent="0.25">
      <c r="A1671">
        <v>122</v>
      </c>
      <c r="B1671">
        <v>122</v>
      </c>
      <c r="C1671" t="s">
        <v>187</v>
      </c>
      <c r="D1671" t="s">
        <v>188</v>
      </c>
      <c r="E1671" t="s">
        <v>23</v>
      </c>
      <c r="F1671">
        <v>4.05</v>
      </c>
      <c r="G1671">
        <v>2378.3020000000001</v>
      </c>
      <c r="H1671">
        <v>91198</v>
      </c>
      <c r="J1671">
        <v>2378.3020000000001</v>
      </c>
      <c r="K1671">
        <v>4</v>
      </c>
      <c r="L1671">
        <v>7.07</v>
      </c>
      <c r="M1671">
        <v>76.900000000000006</v>
      </c>
      <c r="N1671" t="s">
        <v>629</v>
      </c>
      <c r="O1671" s="116">
        <v>45237</v>
      </c>
    </row>
    <row r="1672" spans="1:15" x14ac:dyDescent="0.25">
      <c r="A1672">
        <v>123</v>
      </c>
      <c r="B1672">
        <v>123</v>
      </c>
      <c r="C1672" t="s">
        <v>189</v>
      </c>
      <c r="D1672" t="s">
        <v>190</v>
      </c>
      <c r="E1672" t="s">
        <v>23</v>
      </c>
      <c r="F1672">
        <v>4.05</v>
      </c>
      <c r="G1672">
        <v>2149.0419999999999</v>
      </c>
      <c r="H1672">
        <v>80393</v>
      </c>
      <c r="J1672">
        <v>2149.0419999999999</v>
      </c>
      <c r="K1672">
        <v>4</v>
      </c>
      <c r="L1672">
        <v>6.39</v>
      </c>
      <c r="M1672">
        <v>59.8</v>
      </c>
      <c r="N1672" t="s">
        <v>629</v>
      </c>
      <c r="O1672" s="116">
        <v>45237</v>
      </c>
    </row>
    <row r="1673" spans="1:15" x14ac:dyDescent="0.25">
      <c r="A1673">
        <v>124</v>
      </c>
      <c r="B1673">
        <v>124</v>
      </c>
      <c r="C1673" t="s">
        <v>191</v>
      </c>
      <c r="D1673" t="s">
        <v>12</v>
      </c>
      <c r="E1673" t="s">
        <v>12</v>
      </c>
      <c r="F1673">
        <v>4.09</v>
      </c>
      <c r="G1673">
        <v>0.32600000000000001</v>
      </c>
      <c r="H1673">
        <v>19</v>
      </c>
      <c r="J1673">
        <v>0.32600000000000001</v>
      </c>
      <c r="K1673">
        <v>4</v>
      </c>
      <c r="L1673">
        <v>0</v>
      </c>
      <c r="M1673">
        <v>-100</v>
      </c>
      <c r="N1673" t="s">
        <v>629</v>
      </c>
      <c r="O1673" s="116">
        <v>45237</v>
      </c>
    </row>
    <row r="1674" spans="1:15" x14ac:dyDescent="0.25">
      <c r="A1674">
        <v>125</v>
      </c>
      <c r="B1674">
        <v>125</v>
      </c>
      <c r="C1674" t="s">
        <v>192</v>
      </c>
      <c r="D1674" t="s">
        <v>193</v>
      </c>
      <c r="E1674" t="s">
        <v>23</v>
      </c>
      <c r="F1674">
        <v>4.05</v>
      </c>
      <c r="G1674">
        <v>2177.9479999999999</v>
      </c>
      <c r="H1674">
        <v>82550</v>
      </c>
      <c r="J1674">
        <v>2177.9479999999999</v>
      </c>
      <c r="K1674">
        <v>4</v>
      </c>
      <c r="L1674">
        <v>6.48</v>
      </c>
      <c r="M1674">
        <v>62</v>
      </c>
      <c r="N1674" t="s">
        <v>629</v>
      </c>
      <c r="O1674" s="116">
        <v>45237</v>
      </c>
    </row>
    <row r="1675" spans="1:15" x14ac:dyDescent="0.25">
      <c r="A1675">
        <v>126</v>
      </c>
      <c r="B1675">
        <v>126</v>
      </c>
      <c r="C1675" t="s">
        <v>194</v>
      </c>
      <c r="D1675" t="s">
        <v>195</v>
      </c>
      <c r="E1675" t="s">
        <v>23</v>
      </c>
      <c r="F1675">
        <v>4.05</v>
      </c>
      <c r="G1675">
        <v>1966.663</v>
      </c>
      <c r="H1675">
        <v>74380</v>
      </c>
      <c r="J1675">
        <v>1966.663</v>
      </c>
      <c r="K1675">
        <v>4</v>
      </c>
      <c r="L1675">
        <v>5.85</v>
      </c>
      <c r="M1675">
        <v>46.2</v>
      </c>
      <c r="N1675" t="s">
        <v>629</v>
      </c>
      <c r="O1675" s="116">
        <v>45237</v>
      </c>
    </row>
    <row r="1676" spans="1:15" x14ac:dyDescent="0.25">
      <c r="A1676">
        <v>127</v>
      </c>
      <c r="B1676">
        <v>127</v>
      </c>
      <c r="C1676" t="s">
        <v>196</v>
      </c>
      <c r="D1676" t="s">
        <v>197</v>
      </c>
      <c r="E1676" t="s">
        <v>23</v>
      </c>
      <c r="F1676">
        <v>4.05</v>
      </c>
      <c r="G1676">
        <v>2330.105</v>
      </c>
      <c r="H1676">
        <v>87302</v>
      </c>
      <c r="J1676">
        <v>2330.105</v>
      </c>
      <c r="K1676">
        <v>4</v>
      </c>
      <c r="L1676">
        <v>6.93</v>
      </c>
      <c r="M1676">
        <v>73.3</v>
      </c>
      <c r="N1676" t="s">
        <v>629</v>
      </c>
      <c r="O1676" s="116">
        <v>45237</v>
      </c>
    </row>
    <row r="1677" spans="1:15" x14ac:dyDescent="0.25">
      <c r="A1677">
        <v>128</v>
      </c>
      <c r="B1677">
        <v>128</v>
      </c>
      <c r="C1677" t="s">
        <v>198</v>
      </c>
      <c r="D1677" t="s">
        <v>199</v>
      </c>
      <c r="E1677" t="s">
        <v>23</v>
      </c>
      <c r="F1677">
        <v>4.05</v>
      </c>
      <c r="G1677">
        <v>1788.846</v>
      </c>
      <c r="H1677">
        <v>68641</v>
      </c>
      <c r="J1677">
        <v>1788.846</v>
      </c>
      <c r="K1677">
        <v>4</v>
      </c>
      <c r="L1677">
        <v>5.32</v>
      </c>
      <c r="M1677">
        <v>33</v>
      </c>
      <c r="N1677" t="s">
        <v>629</v>
      </c>
      <c r="O1677" s="116">
        <v>45237</v>
      </c>
    </row>
    <row r="1678" spans="1:15" x14ac:dyDescent="0.25">
      <c r="A1678">
        <v>129</v>
      </c>
      <c r="B1678">
        <v>129</v>
      </c>
      <c r="C1678" t="s">
        <v>200</v>
      </c>
      <c r="D1678" t="s">
        <v>201</v>
      </c>
      <c r="E1678" t="s">
        <v>23</v>
      </c>
      <c r="F1678">
        <v>4.05</v>
      </c>
      <c r="G1678">
        <v>1405.3720000000001</v>
      </c>
      <c r="H1678">
        <v>53963</v>
      </c>
      <c r="J1678">
        <v>1405.3720000000001</v>
      </c>
      <c r="K1678">
        <v>4</v>
      </c>
      <c r="L1678">
        <v>4.18</v>
      </c>
      <c r="M1678">
        <v>4.5</v>
      </c>
      <c r="N1678" t="s">
        <v>629</v>
      </c>
      <c r="O1678" s="116">
        <v>45237</v>
      </c>
    </row>
    <row r="1679" spans="1:15" x14ac:dyDescent="0.25">
      <c r="A1679">
        <v>130</v>
      </c>
      <c r="B1679">
        <v>130</v>
      </c>
      <c r="C1679" t="s">
        <v>202</v>
      </c>
      <c r="D1679" t="s">
        <v>203</v>
      </c>
      <c r="E1679" t="s">
        <v>23</v>
      </c>
      <c r="F1679">
        <v>4.05</v>
      </c>
      <c r="G1679">
        <v>1826.5920000000001</v>
      </c>
      <c r="H1679">
        <v>70966</v>
      </c>
      <c r="J1679">
        <v>1826.5920000000001</v>
      </c>
      <c r="K1679">
        <v>4</v>
      </c>
      <c r="L1679">
        <v>5.43</v>
      </c>
      <c r="M1679">
        <v>35.799999999999997</v>
      </c>
      <c r="N1679" t="s">
        <v>629</v>
      </c>
      <c r="O1679" s="116">
        <v>45237</v>
      </c>
    </row>
    <row r="1680" spans="1:15" x14ac:dyDescent="0.25">
      <c r="A1680">
        <v>131</v>
      </c>
      <c r="B1680">
        <v>131</v>
      </c>
      <c r="C1680" t="s">
        <v>204</v>
      </c>
      <c r="D1680" t="s">
        <v>12</v>
      </c>
      <c r="E1680" t="s">
        <v>12</v>
      </c>
      <c r="F1680">
        <v>4.09</v>
      </c>
      <c r="G1680">
        <v>0.33600000000000002</v>
      </c>
      <c r="H1680">
        <v>18</v>
      </c>
      <c r="J1680">
        <v>0.33600000000000002</v>
      </c>
      <c r="K1680">
        <v>4</v>
      </c>
      <c r="L1680">
        <v>0</v>
      </c>
      <c r="M1680">
        <v>-100</v>
      </c>
      <c r="N1680" t="s">
        <v>629</v>
      </c>
      <c r="O1680" s="116">
        <v>45237</v>
      </c>
    </row>
    <row r="1681" spans="1:15" x14ac:dyDescent="0.25">
      <c r="A1681">
        <v>132</v>
      </c>
      <c r="B1681">
        <v>132</v>
      </c>
      <c r="C1681" t="s">
        <v>205</v>
      </c>
      <c r="D1681" t="s">
        <v>47</v>
      </c>
      <c r="E1681" t="s">
        <v>23</v>
      </c>
      <c r="F1681">
        <v>4.05</v>
      </c>
      <c r="G1681">
        <v>1187.432</v>
      </c>
      <c r="H1681">
        <v>45510</v>
      </c>
      <c r="J1681">
        <v>1187.432</v>
      </c>
      <c r="K1681">
        <v>4</v>
      </c>
      <c r="L1681">
        <v>3.53</v>
      </c>
      <c r="M1681">
        <v>-11.7</v>
      </c>
      <c r="N1681" t="s">
        <v>629</v>
      </c>
      <c r="O1681" s="116">
        <v>45237</v>
      </c>
    </row>
    <row r="1682" spans="1:15" x14ac:dyDescent="0.25">
      <c r="A1682">
        <v>133</v>
      </c>
      <c r="B1682">
        <v>133</v>
      </c>
      <c r="C1682" t="s">
        <v>206</v>
      </c>
      <c r="D1682" t="s">
        <v>12</v>
      </c>
      <c r="E1682" t="s">
        <v>12</v>
      </c>
      <c r="K1682">
        <v>4</v>
      </c>
      <c r="O1682" s="116">
        <v>45237</v>
      </c>
    </row>
    <row r="1683" spans="1:15" x14ac:dyDescent="0.25">
      <c r="A1683">
        <v>134</v>
      </c>
      <c r="B1683">
        <v>134</v>
      </c>
      <c r="C1683" t="s">
        <v>207</v>
      </c>
      <c r="D1683" t="s">
        <v>208</v>
      </c>
      <c r="E1683" t="s">
        <v>23</v>
      </c>
      <c r="F1683">
        <v>4.05</v>
      </c>
      <c r="G1683">
        <v>2059.0169999999998</v>
      </c>
      <c r="H1683">
        <v>77275</v>
      </c>
      <c r="J1683">
        <v>2059.0169999999998</v>
      </c>
      <c r="K1683">
        <v>4</v>
      </c>
      <c r="L1683">
        <v>6.12</v>
      </c>
      <c r="M1683">
        <v>53.1</v>
      </c>
      <c r="N1683" t="s">
        <v>629</v>
      </c>
      <c r="O1683" s="116">
        <v>45237</v>
      </c>
    </row>
    <row r="1684" spans="1:15" x14ac:dyDescent="0.25">
      <c r="A1684">
        <v>135</v>
      </c>
      <c r="B1684">
        <v>135</v>
      </c>
      <c r="C1684" t="s">
        <v>209</v>
      </c>
      <c r="D1684" t="s">
        <v>210</v>
      </c>
      <c r="E1684" t="s">
        <v>23</v>
      </c>
      <c r="F1684">
        <v>4.05</v>
      </c>
      <c r="G1684">
        <v>2482.2130000000002</v>
      </c>
      <c r="H1684">
        <v>93606</v>
      </c>
      <c r="J1684">
        <v>2482.2130000000002</v>
      </c>
      <c r="K1684">
        <v>4</v>
      </c>
      <c r="L1684">
        <v>7.38</v>
      </c>
      <c r="M1684">
        <v>84.6</v>
      </c>
      <c r="N1684" t="s">
        <v>629</v>
      </c>
      <c r="O1684" s="116">
        <v>45237</v>
      </c>
    </row>
    <row r="1685" spans="1:15" x14ac:dyDescent="0.25">
      <c r="A1685">
        <v>136</v>
      </c>
      <c r="B1685">
        <v>136</v>
      </c>
      <c r="C1685" t="s">
        <v>211</v>
      </c>
      <c r="D1685" t="s">
        <v>212</v>
      </c>
      <c r="E1685" t="s">
        <v>23</v>
      </c>
      <c r="F1685">
        <v>4.05</v>
      </c>
      <c r="G1685">
        <v>2293.9029999999998</v>
      </c>
      <c r="H1685">
        <v>85682</v>
      </c>
      <c r="J1685">
        <v>2293.9029999999998</v>
      </c>
      <c r="K1685">
        <v>4</v>
      </c>
      <c r="L1685">
        <v>6.82</v>
      </c>
      <c r="M1685">
        <v>70.599999999999994</v>
      </c>
      <c r="N1685" t="s">
        <v>629</v>
      </c>
      <c r="O1685" s="116">
        <v>45237</v>
      </c>
    </row>
    <row r="1686" spans="1:15" x14ac:dyDescent="0.25">
      <c r="A1686">
        <v>137</v>
      </c>
      <c r="B1686">
        <v>137</v>
      </c>
      <c r="C1686" t="s">
        <v>213</v>
      </c>
      <c r="D1686" t="s">
        <v>214</v>
      </c>
      <c r="E1686" t="s">
        <v>23</v>
      </c>
      <c r="F1686">
        <v>4.05</v>
      </c>
      <c r="G1686">
        <v>2212.0839999999998</v>
      </c>
      <c r="H1686">
        <v>83409</v>
      </c>
      <c r="J1686">
        <v>2212.0839999999998</v>
      </c>
      <c r="K1686">
        <v>4</v>
      </c>
      <c r="L1686">
        <v>6.58</v>
      </c>
      <c r="M1686">
        <v>64.5</v>
      </c>
      <c r="N1686" t="s">
        <v>629</v>
      </c>
      <c r="O1686" s="116">
        <v>45237</v>
      </c>
    </row>
    <row r="1687" spans="1:15" x14ac:dyDescent="0.25">
      <c r="A1687">
        <v>138</v>
      </c>
      <c r="B1687">
        <v>138</v>
      </c>
      <c r="C1687" t="s">
        <v>215</v>
      </c>
      <c r="D1687" t="s">
        <v>216</v>
      </c>
      <c r="E1687" t="s">
        <v>23</v>
      </c>
      <c r="F1687">
        <v>4.05</v>
      </c>
      <c r="G1687">
        <v>2292.0810000000001</v>
      </c>
      <c r="H1687">
        <v>84135</v>
      </c>
      <c r="J1687">
        <v>2292.0810000000001</v>
      </c>
      <c r="K1687">
        <v>4</v>
      </c>
      <c r="L1687">
        <v>6.82</v>
      </c>
      <c r="M1687">
        <v>70.400000000000006</v>
      </c>
      <c r="N1687" t="s">
        <v>629</v>
      </c>
      <c r="O1687" s="116">
        <v>45237</v>
      </c>
    </row>
    <row r="1688" spans="1:15" x14ac:dyDescent="0.25">
      <c r="A1688">
        <v>139</v>
      </c>
      <c r="B1688">
        <v>139</v>
      </c>
      <c r="C1688" t="s">
        <v>217</v>
      </c>
      <c r="D1688" t="s">
        <v>218</v>
      </c>
      <c r="E1688" t="s">
        <v>23</v>
      </c>
      <c r="F1688">
        <v>4.05</v>
      </c>
      <c r="G1688">
        <v>2233.4789999999998</v>
      </c>
      <c r="H1688">
        <v>87834</v>
      </c>
      <c r="J1688">
        <v>2233.4789999999998</v>
      </c>
      <c r="K1688">
        <v>4</v>
      </c>
      <c r="L1688">
        <v>6.64</v>
      </c>
      <c r="M1688">
        <v>66.099999999999994</v>
      </c>
      <c r="N1688" t="s">
        <v>629</v>
      </c>
      <c r="O1688" s="116">
        <v>45237</v>
      </c>
    </row>
    <row r="1689" spans="1:15" x14ac:dyDescent="0.25">
      <c r="A1689">
        <v>140</v>
      </c>
      <c r="B1689">
        <v>140</v>
      </c>
      <c r="C1689" t="s">
        <v>219</v>
      </c>
      <c r="D1689" t="s">
        <v>12</v>
      </c>
      <c r="E1689" t="s">
        <v>12</v>
      </c>
      <c r="F1689">
        <v>4.0599999999999996</v>
      </c>
      <c r="G1689">
        <v>0.47</v>
      </c>
      <c r="H1689">
        <v>28</v>
      </c>
      <c r="J1689">
        <v>0.47</v>
      </c>
      <c r="K1689">
        <v>4</v>
      </c>
      <c r="L1689">
        <v>0</v>
      </c>
      <c r="M1689">
        <v>-100</v>
      </c>
      <c r="N1689" t="s">
        <v>629</v>
      </c>
      <c r="O1689" s="116">
        <v>45237</v>
      </c>
    </row>
    <row r="1690" spans="1:15" x14ac:dyDescent="0.25">
      <c r="A1690">
        <v>141</v>
      </c>
      <c r="B1690">
        <v>141</v>
      </c>
      <c r="C1690" t="s">
        <v>220</v>
      </c>
      <c r="D1690" t="s">
        <v>47</v>
      </c>
      <c r="E1690" t="s">
        <v>23</v>
      </c>
      <c r="F1690">
        <v>4.05</v>
      </c>
      <c r="G1690">
        <v>1154.56</v>
      </c>
      <c r="H1690">
        <v>44383</v>
      </c>
      <c r="J1690">
        <v>1154.56</v>
      </c>
      <c r="K1690">
        <v>4</v>
      </c>
      <c r="L1690">
        <v>3.43</v>
      </c>
      <c r="M1690">
        <v>-14.1</v>
      </c>
      <c r="N1690" t="s">
        <v>629</v>
      </c>
      <c r="O1690" s="116">
        <v>45237</v>
      </c>
    </row>
    <row r="1691" spans="1:15" x14ac:dyDescent="0.25">
      <c r="A1691">
        <v>142</v>
      </c>
      <c r="B1691">
        <v>142</v>
      </c>
      <c r="C1691" t="s">
        <v>221</v>
      </c>
      <c r="D1691" t="s">
        <v>12</v>
      </c>
      <c r="E1691" t="s">
        <v>12</v>
      </c>
      <c r="F1691">
        <v>4.09</v>
      </c>
      <c r="G1691">
        <v>0.21</v>
      </c>
      <c r="H1691">
        <v>11</v>
      </c>
      <c r="J1691">
        <v>0.21</v>
      </c>
      <c r="K1691">
        <v>4</v>
      </c>
      <c r="L1691">
        <v>0</v>
      </c>
      <c r="M1691">
        <v>-100</v>
      </c>
      <c r="N1691" t="s">
        <v>629</v>
      </c>
      <c r="O1691" s="116">
        <v>45237</v>
      </c>
    </row>
    <row r="1692" spans="1:15" x14ac:dyDescent="0.25">
      <c r="A1692">
        <v>143</v>
      </c>
      <c r="B1692">
        <v>143</v>
      </c>
      <c r="C1692" t="s">
        <v>222</v>
      </c>
      <c r="D1692" t="s">
        <v>12</v>
      </c>
      <c r="E1692" t="s">
        <v>12</v>
      </c>
      <c r="K1692">
        <v>4</v>
      </c>
      <c r="O1692" s="116">
        <v>45237</v>
      </c>
    </row>
    <row r="1693" spans="1:15" x14ac:dyDescent="0.25">
      <c r="A1693">
        <v>144</v>
      </c>
      <c r="B1693">
        <v>144</v>
      </c>
      <c r="C1693" t="s">
        <v>223</v>
      </c>
      <c r="D1693" t="s">
        <v>224</v>
      </c>
      <c r="E1693" t="s">
        <v>23</v>
      </c>
      <c r="F1693">
        <v>4.05</v>
      </c>
      <c r="G1693">
        <v>2534.7629999999999</v>
      </c>
      <c r="H1693">
        <v>92974</v>
      </c>
      <c r="J1693">
        <v>2534.7629999999999</v>
      </c>
      <c r="K1693">
        <v>4</v>
      </c>
      <c r="L1693">
        <v>7.54</v>
      </c>
      <c r="M1693">
        <v>88.5</v>
      </c>
      <c r="N1693" t="s">
        <v>629</v>
      </c>
      <c r="O1693" s="116">
        <v>45237</v>
      </c>
    </row>
    <row r="1694" spans="1:15" x14ac:dyDescent="0.25">
      <c r="A1694">
        <v>145</v>
      </c>
      <c r="B1694">
        <v>145</v>
      </c>
      <c r="C1694" t="s">
        <v>225</v>
      </c>
      <c r="D1694" t="s">
        <v>226</v>
      </c>
      <c r="E1694" t="s">
        <v>23</v>
      </c>
      <c r="F1694">
        <v>4.05</v>
      </c>
      <c r="G1694">
        <v>2424.7249999999999</v>
      </c>
      <c r="H1694">
        <v>87860</v>
      </c>
      <c r="J1694">
        <v>2424.7249999999999</v>
      </c>
      <c r="K1694">
        <v>4</v>
      </c>
      <c r="L1694">
        <v>7.21</v>
      </c>
      <c r="M1694">
        <v>80.3</v>
      </c>
      <c r="N1694" t="s">
        <v>629</v>
      </c>
      <c r="O1694" s="116">
        <v>45237</v>
      </c>
    </row>
    <row r="1695" spans="1:15" x14ac:dyDescent="0.25">
      <c r="A1695">
        <v>146</v>
      </c>
      <c r="B1695">
        <v>146</v>
      </c>
      <c r="C1695" t="s">
        <v>227</v>
      </c>
      <c r="D1695" t="s">
        <v>228</v>
      </c>
      <c r="E1695" t="s">
        <v>23</v>
      </c>
      <c r="F1695">
        <v>4.05</v>
      </c>
      <c r="G1695">
        <v>2412.8539999999998</v>
      </c>
      <c r="H1695">
        <v>89939</v>
      </c>
      <c r="J1695">
        <v>2412.8539999999998</v>
      </c>
      <c r="K1695">
        <v>4</v>
      </c>
      <c r="L1695">
        <v>7.18</v>
      </c>
      <c r="M1695">
        <v>79.400000000000006</v>
      </c>
      <c r="N1695" t="s">
        <v>629</v>
      </c>
      <c r="O1695" s="116">
        <v>45237</v>
      </c>
    </row>
    <row r="1696" spans="1:15" x14ac:dyDescent="0.25">
      <c r="A1696">
        <v>147</v>
      </c>
      <c r="B1696">
        <v>147</v>
      </c>
      <c r="C1696" t="s">
        <v>229</v>
      </c>
      <c r="D1696" t="s">
        <v>230</v>
      </c>
      <c r="E1696" t="s">
        <v>23</v>
      </c>
      <c r="F1696">
        <v>4.05</v>
      </c>
      <c r="G1696">
        <v>2272.6979999999999</v>
      </c>
      <c r="H1696">
        <v>84725</v>
      </c>
      <c r="J1696">
        <v>2272.6979999999999</v>
      </c>
      <c r="K1696">
        <v>4</v>
      </c>
      <c r="L1696">
        <v>6.76</v>
      </c>
      <c r="M1696">
        <v>69</v>
      </c>
      <c r="N1696" t="s">
        <v>629</v>
      </c>
      <c r="O1696" s="116">
        <v>45237</v>
      </c>
    </row>
    <row r="1697" spans="1:15" x14ac:dyDescent="0.25">
      <c r="A1697">
        <v>148</v>
      </c>
      <c r="B1697">
        <v>148</v>
      </c>
      <c r="C1697" t="s">
        <v>231</v>
      </c>
      <c r="D1697" t="s">
        <v>232</v>
      </c>
      <c r="E1697" t="s">
        <v>23</v>
      </c>
      <c r="F1697">
        <v>4.05</v>
      </c>
      <c r="G1697">
        <v>2150.5920000000001</v>
      </c>
      <c r="H1697">
        <v>81038</v>
      </c>
      <c r="J1697">
        <v>2150.5920000000001</v>
      </c>
      <c r="K1697">
        <v>4</v>
      </c>
      <c r="L1697">
        <v>6.4</v>
      </c>
      <c r="M1697">
        <v>59.9</v>
      </c>
      <c r="N1697" t="s">
        <v>629</v>
      </c>
      <c r="O1697" s="116">
        <v>45237</v>
      </c>
    </row>
    <row r="1698" spans="1:15" x14ac:dyDescent="0.25">
      <c r="A1698">
        <v>149</v>
      </c>
      <c r="B1698">
        <v>149</v>
      </c>
      <c r="C1698" t="s">
        <v>233</v>
      </c>
      <c r="D1698" t="s">
        <v>234</v>
      </c>
      <c r="E1698" t="s">
        <v>23</v>
      </c>
      <c r="F1698">
        <v>4.05</v>
      </c>
      <c r="G1698">
        <v>2036.2339999999999</v>
      </c>
      <c r="H1698">
        <v>75303</v>
      </c>
      <c r="J1698">
        <v>2036.2339999999999</v>
      </c>
      <c r="K1698">
        <v>4</v>
      </c>
      <c r="L1698">
        <v>6.06</v>
      </c>
      <c r="M1698">
        <v>51.4</v>
      </c>
      <c r="N1698" t="s">
        <v>629</v>
      </c>
      <c r="O1698" s="116">
        <v>45237</v>
      </c>
    </row>
    <row r="1699" spans="1:15" x14ac:dyDescent="0.25">
      <c r="A1699">
        <v>150</v>
      </c>
      <c r="B1699">
        <v>150</v>
      </c>
      <c r="C1699" t="s">
        <v>235</v>
      </c>
      <c r="D1699" t="s">
        <v>12</v>
      </c>
      <c r="E1699" t="s">
        <v>12</v>
      </c>
      <c r="K1699">
        <v>4</v>
      </c>
      <c r="O1699" s="116">
        <v>45237</v>
      </c>
    </row>
    <row r="1700" spans="1:15" x14ac:dyDescent="0.25">
      <c r="A1700">
        <v>151</v>
      </c>
      <c r="B1700">
        <v>151</v>
      </c>
      <c r="C1700" t="s">
        <v>236</v>
      </c>
      <c r="D1700" t="s">
        <v>237</v>
      </c>
      <c r="E1700" t="s">
        <v>23</v>
      </c>
      <c r="F1700">
        <v>4.05</v>
      </c>
      <c r="G1700">
        <v>2160.931</v>
      </c>
      <c r="H1700">
        <v>80933</v>
      </c>
      <c r="J1700">
        <v>2160.931</v>
      </c>
      <c r="K1700">
        <v>4</v>
      </c>
      <c r="L1700">
        <v>6.43</v>
      </c>
      <c r="M1700">
        <v>60.7</v>
      </c>
      <c r="N1700" t="s">
        <v>629</v>
      </c>
      <c r="O1700" s="116">
        <v>45237</v>
      </c>
    </row>
    <row r="1701" spans="1:15" x14ac:dyDescent="0.25">
      <c r="A1701">
        <v>152</v>
      </c>
      <c r="B1701">
        <v>152</v>
      </c>
      <c r="C1701" t="s">
        <v>238</v>
      </c>
      <c r="D1701" t="s">
        <v>239</v>
      </c>
      <c r="E1701" t="s">
        <v>23</v>
      </c>
      <c r="F1701">
        <v>4.05</v>
      </c>
      <c r="G1701">
        <v>2170.902</v>
      </c>
      <c r="H1701">
        <v>80815</v>
      </c>
      <c r="J1701">
        <v>2170.902</v>
      </c>
      <c r="K1701">
        <v>4</v>
      </c>
      <c r="L1701">
        <v>6.46</v>
      </c>
      <c r="M1701">
        <v>61.4</v>
      </c>
      <c r="N1701" t="s">
        <v>629</v>
      </c>
      <c r="O1701" s="116">
        <v>45237</v>
      </c>
    </row>
    <row r="1702" spans="1:15" x14ac:dyDescent="0.25">
      <c r="A1702">
        <v>153</v>
      </c>
      <c r="B1702">
        <v>153</v>
      </c>
      <c r="C1702" t="s">
        <v>240</v>
      </c>
      <c r="D1702" t="s">
        <v>241</v>
      </c>
      <c r="E1702" t="s">
        <v>23</v>
      </c>
      <c r="F1702">
        <v>4.05</v>
      </c>
      <c r="G1702">
        <v>2075.98</v>
      </c>
      <c r="H1702">
        <v>76015</v>
      </c>
      <c r="J1702">
        <v>2075.98</v>
      </c>
      <c r="K1702">
        <v>4</v>
      </c>
      <c r="L1702">
        <v>6.18</v>
      </c>
      <c r="M1702">
        <v>54.4</v>
      </c>
      <c r="N1702" t="s">
        <v>629</v>
      </c>
      <c r="O1702" s="116">
        <v>45237</v>
      </c>
    </row>
    <row r="1703" spans="1:15" x14ac:dyDescent="0.25">
      <c r="A1703">
        <v>154</v>
      </c>
      <c r="B1703">
        <v>154</v>
      </c>
      <c r="C1703" t="s">
        <v>242</v>
      </c>
      <c r="D1703" t="s">
        <v>243</v>
      </c>
      <c r="E1703" t="s">
        <v>23</v>
      </c>
      <c r="F1703">
        <v>4.05</v>
      </c>
      <c r="G1703">
        <v>2070.364</v>
      </c>
      <c r="H1703">
        <v>77569</v>
      </c>
      <c r="J1703">
        <v>2070.364</v>
      </c>
      <c r="K1703">
        <v>4</v>
      </c>
      <c r="L1703">
        <v>6.16</v>
      </c>
      <c r="M1703">
        <v>54</v>
      </c>
      <c r="N1703" t="s">
        <v>629</v>
      </c>
      <c r="O1703" s="116">
        <v>45237</v>
      </c>
    </row>
    <row r="1704" spans="1:15" x14ac:dyDescent="0.25">
      <c r="A1704">
        <v>155</v>
      </c>
      <c r="B1704">
        <v>155</v>
      </c>
      <c r="C1704" t="s">
        <v>244</v>
      </c>
      <c r="D1704" t="s">
        <v>245</v>
      </c>
      <c r="E1704" t="s">
        <v>23</v>
      </c>
      <c r="F1704">
        <v>4.05</v>
      </c>
      <c r="G1704">
        <v>2153.0340000000001</v>
      </c>
      <c r="H1704">
        <v>81167</v>
      </c>
      <c r="J1704">
        <v>2153.0340000000001</v>
      </c>
      <c r="K1704">
        <v>4</v>
      </c>
      <c r="L1704">
        <v>6.4</v>
      </c>
      <c r="M1704">
        <v>60.1</v>
      </c>
      <c r="N1704" t="s">
        <v>629</v>
      </c>
      <c r="O1704" s="116">
        <v>45237</v>
      </c>
    </row>
    <row r="1705" spans="1:15" x14ac:dyDescent="0.25">
      <c r="A1705">
        <v>156</v>
      </c>
      <c r="B1705">
        <v>156</v>
      </c>
      <c r="C1705" t="s">
        <v>246</v>
      </c>
      <c r="D1705" t="s">
        <v>247</v>
      </c>
      <c r="E1705" t="s">
        <v>23</v>
      </c>
      <c r="F1705">
        <v>4.05</v>
      </c>
      <c r="G1705">
        <v>2243.3820000000001</v>
      </c>
      <c r="H1705">
        <v>84356</v>
      </c>
      <c r="J1705">
        <v>2243.3820000000001</v>
      </c>
      <c r="K1705">
        <v>4</v>
      </c>
      <c r="L1705">
        <v>6.67</v>
      </c>
      <c r="M1705">
        <v>66.8</v>
      </c>
      <c r="N1705" t="s">
        <v>629</v>
      </c>
      <c r="O1705" s="116">
        <v>45237</v>
      </c>
    </row>
    <row r="1706" spans="1:15" x14ac:dyDescent="0.25">
      <c r="A1706">
        <v>157</v>
      </c>
      <c r="B1706">
        <v>157</v>
      </c>
      <c r="C1706" t="s">
        <v>248</v>
      </c>
      <c r="D1706" t="s">
        <v>12</v>
      </c>
      <c r="E1706" t="s">
        <v>12</v>
      </c>
      <c r="K1706">
        <v>4</v>
      </c>
      <c r="O1706" s="116">
        <v>45237</v>
      </c>
    </row>
    <row r="1707" spans="1:15" x14ac:dyDescent="0.25">
      <c r="A1707">
        <v>158</v>
      </c>
      <c r="B1707">
        <v>158</v>
      </c>
      <c r="C1707" t="s">
        <v>249</v>
      </c>
      <c r="D1707" t="s">
        <v>250</v>
      </c>
      <c r="E1707" t="s">
        <v>23</v>
      </c>
      <c r="F1707">
        <v>4.05</v>
      </c>
      <c r="G1707">
        <v>2093.2719999999999</v>
      </c>
      <c r="H1707">
        <v>76894</v>
      </c>
      <c r="J1707">
        <v>2093.2719999999999</v>
      </c>
      <c r="K1707">
        <v>4</v>
      </c>
      <c r="L1707">
        <v>6.23</v>
      </c>
      <c r="M1707">
        <v>55.7</v>
      </c>
      <c r="N1707" t="s">
        <v>629</v>
      </c>
      <c r="O1707" s="116">
        <v>45237</v>
      </c>
    </row>
    <row r="1708" spans="1:15" x14ac:dyDescent="0.25">
      <c r="A1708">
        <v>159</v>
      </c>
      <c r="B1708">
        <v>159</v>
      </c>
      <c r="C1708" t="s">
        <v>251</v>
      </c>
      <c r="D1708" t="s">
        <v>252</v>
      </c>
      <c r="E1708" t="s">
        <v>23</v>
      </c>
      <c r="F1708">
        <v>4.05</v>
      </c>
      <c r="G1708">
        <v>2165.1840000000002</v>
      </c>
      <c r="H1708">
        <v>82844</v>
      </c>
      <c r="J1708">
        <v>2165.1840000000002</v>
      </c>
      <c r="K1708">
        <v>4</v>
      </c>
      <c r="L1708">
        <v>6.44</v>
      </c>
      <c r="M1708">
        <v>61</v>
      </c>
      <c r="N1708" t="s">
        <v>629</v>
      </c>
      <c r="O1708" s="116">
        <v>45237</v>
      </c>
    </row>
    <row r="1709" spans="1:15" x14ac:dyDescent="0.25">
      <c r="A1709">
        <v>160</v>
      </c>
      <c r="B1709">
        <v>160</v>
      </c>
      <c r="C1709" t="s">
        <v>253</v>
      </c>
      <c r="D1709" t="s">
        <v>254</v>
      </c>
      <c r="E1709" t="s">
        <v>23</v>
      </c>
      <c r="F1709">
        <v>4.05</v>
      </c>
      <c r="G1709">
        <v>2151.335</v>
      </c>
      <c r="H1709">
        <v>79762</v>
      </c>
      <c r="J1709">
        <v>2151.335</v>
      </c>
      <c r="K1709">
        <v>4</v>
      </c>
      <c r="L1709">
        <v>6.4</v>
      </c>
      <c r="M1709">
        <v>60</v>
      </c>
      <c r="N1709" t="s">
        <v>629</v>
      </c>
      <c r="O1709" s="116">
        <v>45237</v>
      </c>
    </row>
    <row r="1710" spans="1:15" x14ac:dyDescent="0.25">
      <c r="A1710">
        <v>161</v>
      </c>
      <c r="B1710">
        <v>161</v>
      </c>
      <c r="C1710" t="s">
        <v>255</v>
      </c>
      <c r="D1710" t="s">
        <v>256</v>
      </c>
      <c r="E1710" t="s">
        <v>23</v>
      </c>
      <c r="F1710">
        <v>4.05</v>
      </c>
      <c r="G1710">
        <v>1989.0039999999999</v>
      </c>
      <c r="H1710">
        <v>74074</v>
      </c>
      <c r="J1710">
        <v>1989.0039999999999</v>
      </c>
      <c r="K1710">
        <v>4</v>
      </c>
      <c r="L1710">
        <v>5.92</v>
      </c>
      <c r="M1710">
        <v>47.9</v>
      </c>
      <c r="N1710" t="s">
        <v>629</v>
      </c>
      <c r="O1710" s="116">
        <v>45237</v>
      </c>
    </row>
    <row r="1711" spans="1:15" x14ac:dyDescent="0.25">
      <c r="A1711">
        <v>162</v>
      </c>
      <c r="B1711">
        <v>162</v>
      </c>
      <c r="C1711" t="s">
        <v>257</v>
      </c>
      <c r="D1711" t="s">
        <v>258</v>
      </c>
      <c r="E1711" t="s">
        <v>23</v>
      </c>
      <c r="F1711">
        <v>4.05</v>
      </c>
      <c r="G1711">
        <v>1868.877</v>
      </c>
      <c r="H1711">
        <v>72443</v>
      </c>
      <c r="J1711">
        <v>1868.877</v>
      </c>
      <c r="K1711">
        <v>4</v>
      </c>
      <c r="L1711">
        <v>5.56</v>
      </c>
      <c r="M1711">
        <v>39</v>
      </c>
      <c r="N1711" t="s">
        <v>629</v>
      </c>
      <c r="O1711" s="116">
        <v>45237</v>
      </c>
    </row>
    <row r="1712" spans="1:15" x14ac:dyDescent="0.25">
      <c r="A1712">
        <v>163</v>
      </c>
      <c r="B1712">
        <v>163</v>
      </c>
      <c r="C1712" t="s">
        <v>259</v>
      </c>
      <c r="D1712" t="s">
        <v>260</v>
      </c>
      <c r="E1712" t="s">
        <v>23</v>
      </c>
      <c r="F1712">
        <v>4.05</v>
      </c>
      <c r="G1712">
        <v>1927.0429999999999</v>
      </c>
      <c r="H1712">
        <v>72505</v>
      </c>
      <c r="J1712">
        <v>1927.0429999999999</v>
      </c>
      <c r="K1712">
        <v>4</v>
      </c>
      <c r="L1712">
        <v>5.73</v>
      </c>
      <c r="M1712">
        <v>43.3</v>
      </c>
      <c r="N1712" t="s">
        <v>629</v>
      </c>
      <c r="O1712" s="116">
        <v>45237</v>
      </c>
    </row>
    <row r="1713" spans="1:15" x14ac:dyDescent="0.25">
      <c r="A1713">
        <v>164</v>
      </c>
      <c r="B1713">
        <v>164</v>
      </c>
      <c r="C1713" t="s">
        <v>261</v>
      </c>
      <c r="D1713" t="s">
        <v>12</v>
      </c>
      <c r="E1713" t="s">
        <v>12</v>
      </c>
      <c r="F1713">
        <v>4.0599999999999996</v>
      </c>
      <c r="G1713">
        <v>0.34300000000000003</v>
      </c>
      <c r="H1713">
        <v>20</v>
      </c>
      <c r="J1713">
        <v>0.34300000000000003</v>
      </c>
      <c r="K1713">
        <v>4</v>
      </c>
      <c r="L1713">
        <v>0</v>
      </c>
      <c r="M1713">
        <v>-100</v>
      </c>
      <c r="N1713" t="s">
        <v>629</v>
      </c>
      <c r="O1713" s="116">
        <v>45237</v>
      </c>
    </row>
    <row r="1714" spans="1:15" x14ac:dyDescent="0.25">
      <c r="A1714">
        <v>165</v>
      </c>
      <c r="B1714">
        <v>165</v>
      </c>
      <c r="C1714" t="s">
        <v>262</v>
      </c>
      <c r="D1714" t="s">
        <v>47</v>
      </c>
      <c r="E1714" t="s">
        <v>23</v>
      </c>
      <c r="F1714">
        <v>4.05</v>
      </c>
      <c r="G1714">
        <v>1024.203</v>
      </c>
      <c r="H1714">
        <v>38095</v>
      </c>
      <c r="J1714">
        <v>1024.203</v>
      </c>
      <c r="K1714">
        <v>4</v>
      </c>
      <c r="L1714">
        <v>3.05</v>
      </c>
      <c r="M1714">
        <v>-23.8</v>
      </c>
      <c r="N1714" t="s">
        <v>629</v>
      </c>
      <c r="O1714" s="116">
        <v>45237</v>
      </c>
    </row>
    <row r="1715" spans="1:15" x14ac:dyDescent="0.25">
      <c r="A1715">
        <v>166</v>
      </c>
      <c r="B1715">
        <v>166</v>
      </c>
      <c r="C1715" t="s">
        <v>263</v>
      </c>
      <c r="D1715" t="s">
        <v>12</v>
      </c>
      <c r="E1715" t="s">
        <v>12</v>
      </c>
      <c r="K1715">
        <v>4</v>
      </c>
      <c r="O1715" s="116">
        <v>45237</v>
      </c>
    </row>
    <row r="1716" spans="1:15" x14ac:dyDescent="0.25">
      <c r="A1716">
        <v>167</v>
      </c>
      <c r="B1716">
        <v>167</v>
      </c>
      <c r="C1716" t="s">
        <v>264</v>
      </c>
      <c r="D1716" t="s">
        <v>265</v>
      </c>
      <c r="E1716" t="s">
        <v>23</v>
      </c>
      <c r="F1716">
        <v>4.05</v>
      </c>
      <c r="G1716">
        <v>2335.8339999999998</v>
      </c>
      <c r="H1716">
        <v>89409</v>
      </c>
      <c r="J1716">
        <v>2335.8339999999998</v>
      </c>
      <c r="K1716">
        <v>4</v>
      </c>
      <c r="L1716">
        <v>6.95</v>
      </c>
      <c r="M1716">
        <v>73.7</v>
      </c>
      <c r="N1716" t="s">
        <v>629</v>
      </c>
      <c r="O1716" s="116">
        <v>45237</v>
      </c>
    </row>
    <row r="1717" spans="1:15" x14ac:dyDescent="0.25">
      <c r="A1717">
        <v>168</v>
      </c>
      <c r="B1717">
        <v>168</v>
      </c>
      <c r="C1717" t="s">
        <v>266</v>
      </c>
      <c r="D1717" t="s">
        <v>267</v>
      </c>
      <c r="E1717" t="s">
        <v>23</v>
      </c>
      <c r="F1717">
        <v>4.05</v>
      </c>
      <c r="G1717">
        <v>2227.9929999999999</v>
      </c>
      <c r="H1717">
        <v>82124</v>
      </c>
      <c r="J1717">
        <v>2227.9929999999999</v>
      </c>
      <c r="K1717">
        <v>4</v>
      </c>
      <c r="L1717">
        <v>6.63</v>
      </c>
      <c r="M1717">
        <v>65.7</v>
      </c>
      <c r="N1717" t="s">
        <v>629</v>
      </c>
      <c r="O1717" s="116">
        <v>45237</v>
      </c>
    </row>
    <row r="1718" spans="1:15" x14ac:dyDescent="0.25">
      <c r="A1718">
        <v>169</v>
      </c>
      <c r="B1718">
        <v>169</v>
      </c>
      <c r="C1718" t="s">
        <v>268</v>
      </c>
      <c r="D1718" t="s">
        <v>269</v>
      </c>
      <c r="E1718" t="s">
        <v>23</v>
      </c>
      <c r="F1718">
        <v>4.05</v>
      </c>
      <c r="G1718">
        <v>2176.578</v>
      </c>
      <c r="H1718">
        <v>83746</v>
      </c>
      <c r="J1718">
        <v>2176.578</v>
      </c>
      <c r="K1718">
        <v>4</v>
      </c>
      <c r="L1718">
        <v>6.47</v>
      </c>
      <c r="M1718">
        <v>61.9</v>
      </c>
      <c r="N1718" t="s">
        <v>629</v>
      </c>
      <c r="O1718" s="116">
        <v>45237</v>
      </c>
    </row>
    <row r="1719" spans="1:15" x14ac:dyDescent="0.25">
      <c r="A1719">
        <v>170</v>
      </c>
      <c r="B1719">
        <v>170</v>
      </c>
      <c r="C1719" t="s">
        <v>270</v>
      </c>
      <c r="D1719" t="s">
        <v>271</v>
      </c>
      <c r="E1719" t="s">
        <v>23</v>
      </c>
      <c r="F1719">
        <v>4.05</v>
      </c>
      <c r="G1719">
        <v>2189.3580000000002</v>
      </c>
      <c r="H1719">
        <v>78834</v>
      </c>
      <c r="J1719">
        <v>2189.3580000000002</v>
      </c>
      <c r="K1719">
        <v>4</v>
      </c>
      <c r="L1719">
        <v>6.51</v>
      </c>
      <c r="M1719">
        <v>62.8</v>
      </c>
      <c r="N1719" t="s">
        <v>629</v>
      </c>
      <c r="O1719" s="116">
        <v>45237</v>
      </c>
    </row>
    <row r="1720" spans="1:15" x14ac:dyDescent="0.25">
      <c r="A1720">
        <v>171</v>
      </c>
      <c r="B1720">
        <v>171</v>
      </c>
      <c r="C1720" t="s">
        <v>272</v>
      </c>
      <c r="D1720" t="s">
        <v>273</v>
      </c>
      <c r="E1720" t="s">
        <v>23</v>
      </c>
      <c r="F1720">
        <v>4.05</v>
      </c>
      <c r="G1720">
        <v>2193.3850000000002</v>
      </c>
      <c r="H1720">
        <v>83567</v>
      </c>
      <c r="J1720">
        <v>2193.3850000000002</v>
      </c>
      <c r="K1720">
        <v>4</v>
      </c>
      <c r="L1720">
        <v>6.52</v>
      </c>
      <c r="M1720">
        <v>63.1</v>
      </c>
      <c r="N1720" t="s">
        <v>629</v>
      </c>
      <c r="O1720" s="116">
        <v>45237</v>
      </c>
    </row>
    <row r="1721" spans="1:15" x14ac:dyDescent="0.25">
      <c r="A1721">
        <v>172</v>
      </c>
      <c r="B1721">
        <v>172</v>
      </c>
      <c r="C1721" t="s">
        <v>274</v>
      </c>
      <c r="D1721" t="s">
        <v>275</v>
      </c>
      <c r="E1721" t="s">
        <v>23</v>
      </c>
      <c r="F1721">
        <v>4.05</v>
      </c>
      <c r="G1721">
        <v>2207.6039999999998</v>
      </c>
      <c r="H1721">
        <v>80918</v>
      </c>
      <c r="J1721">
        <v>2207.6039999999998</v>
      </c>
      <c r="K1721">
        <v>4</v>
      </c>
      <c r="L1721">
        <v>6.57</v>
      </c>
      <c r="M1721">
        <v>64.2</v>
      </c>
      <c r="N1721" t="s">
        <v>629</v>
      </c>
      <c r="O1721" s="116">
        <v>45237</v>
      </c>
    </row>
    <row r="1722" spans="1:15" x14ac:dyDescent="0.25">
      <c r="A1722">
        <v>173</v>
      </c>
      <c r="B1722">
        <v>173</v>
      </c>
      <c r="C1722" t="s">
        <v>276</v>
      </c>
      <c r="D1722" t="s">
        <v>12</v>
      </c>
      <c r="E1722" t="s">
        <v>12</v>
      </c>
      <c r="K1722">
        <v>4</v>
      </c>
      <c r="O1722" s="116">
        <v>45237</v>
      </c>
    </row>
    <row r="1723" spans="1:15" x14ac:dyDescent="0.25">
      <c r="A1723">
        <v>174</v>
      </c>
      <c r="B1723">
        <v>174</v>
      </c>
      <c r="C1723" t="s">
        <v>277</v>
      </c>
      <c r="D1723" t="s">
        <v>278</v>
      </c>
      <c r="E1723" t="s">
        <v>23</v>
      </c>
      <c r="F1723">
        <v>4.05</v>
      </c>
      <c r="G1723">
        <v>2186.8319999999999</v>
      </c>
      <c r="H1723">
        <v>81592</v>
      </c>
      <c r="J1723">
        <v>2186.8319999999999</v>
      </c>
      <c r="K1723">
        <v>4</v>
      </c>
      <c r="L1723">
        <v>6.5</v>
      </c>
      <c r="M1723">
        <v>62.6</v>
      </c>
      <c r="N1723" t="s">
        <v>629</v>
      </c>
      <c r="O1723" s="116">
        <v>45237</v>
      </c>
    </row>
    <row r="1724" spans="1:15" x14ac:dyDescent="0.25">
      <c r="A1724">
        <v>175</v>
      </c>
      <c r="B1724">
        <v>175</v>
      </c>
      <c r="C1724" t="s">
        <v>279</v>
      </c>
      <c r="D1724" t="s">
        <v>280</v>
      </c>
      <c r="E1724" t="s">
        <v>23</v>
      </c>
      <c r="F1724">
        <v>4.05</v>
      </c>
      <c r="G1724">
        <v>2072.819</v>
      </c>
      <c r="H1724">
        <v>77608</v>
      </c>
      <c r="J1724">
        <v>2072.819</v>
      </c>
      <c r="K1724">
        <v>4</v>
      </c>
      <c r="L1724">
        <v>6.17</v>
      </c>
      <c r="M1724">
        <v>54.1</v>
      </c>
      <c r="N1724" t="s">
        <v>629</v>
      </c>
      <c r="O1724" s="116">
        <v>45237</v>
      </c>
    </row>
    <row r="1725" spans="1:15" x14ac:dyDescent="0.25">
      <c r="A1725">
        <v>176</v>
      </c>
      <c r="B1725">
        <v>176</v>
      </c>
      <c r="C1725" t="s">
        <v>281</v>
      </c>
      <c r="D1725" t="s">
        <v>282</v>
      </c>
      <c r="E1725" t="s">
        <v>23</v>
      </c>
      <c r="F1725">
        <v>4.05</v>
      </c>
      <c r="G1725">
        <v>2269.2669999999998</v>
      </c>
      <c r="H1725">
        <v>85774</v>
      </c>
      <c r="J1725">
        <v>2269.2669999999998</v>
      </c>
      <c r="K1725">
        <v>4</v>
      </c>
      <c r="L1725">
        <v>6.75</v>
      </c>
      <c r="M1725">
        <v>68.8</v>
      </c>
      <c r="N1725" t="s">
        <v>629</v>
      </c>
      <c r="O1725" s="116">
        <v>45237</v>
      </c>
    </row>
    <row r="1726" spans="1:15" x14ac:dyDescent="0.25">
      <c r="A1726">
        <v>177</v>
      </c>
      <c r="B1726">
        <v>177</v>
      </c>
      <c r="C1726" t="s">
        <v>283</v>
      </c>
      <c r="D1726" t="s">
        <v>284</v>
      </c>
      <c r="E1726" t="s">
        <v>23</v>
      </c>
      <c r="F1726">
        <v>4.05</v>
      </c>
      <c r="G1726">
        <v>2124.2820000000002</v>
      </c>
      <c r="H1726">
        <v>80191</v>
      </c>
      <c r="J1726">
        <v>2124.2820000000002</v>
      </c>
      <c r="K1726">
        <v>4</v>
      </c>
      <c r="L1726">
        <v>6.32</v>
      </c>
      <c r="M1726">
        <v>58</v>
      </c>
      <c r="N1726" t="s">
        <v>629</v>
      </c>
      <c r="O1726" s="116">
        <v>45237</v>
      </c>
    </row>
    <row r="1727" spans="1:15" x14ac:dyDescent="0.25">
      <c r="A1727">
        <v>178</v>
      </c>
      <c r="B1727">
        <v>178</v>
      </c>
      <c r="C1727" t="s">
        <v>285</v>
      </c>
      <c r="D1727" t="s">
        <v>286</v>
      </c>
      <c r="E1727" t="s">
        <v>23</v>
      </c>
      <c r="F1727">
        <v>4.05</v>
      </c>
      <c r="G1727">
        <v>2198.0320000000002</v>
      </c>
      <c r="H1727">
        <v>83709</v>
      </c>
      <c r="J1727">
        <v>2198.0320000000002</v>
      </c>
      <c r="K1727">
        <v>4</v>
      </c>
      <c r="L1727">
        <v>6.54</v>
      </c>
      <c r="M1727">
        <v>63.5</v>
      </c>
      <c r="N1727" t="s">
        <v>629</v>
      </c>
      <c r="O1727" s="116">
        <v>45237</v>
      </c>
    </row>
    <row r="1728" spans="1:15" x14ac:dyDescent="0.25">
      <c r="A1728">
        <v>179</v>
      </c>
      <c r="B1728">
        <v>179</v>
      </c>
      <c r="C1728" t="s">
        <v>287</v>
      </c>
      <c r="D1728" t="s">
        <v>288</v>
      </c>
      <c r="E1728" t="s">
        <v>23</v>
      </c>
      <c r="F1728">
        <v>4.05</v>
      </c>
      <c r="G1728">
        <v>2234.0329999999999</v>
      </c>
      <c r="H1728">
        <v>83528</v>
      </c>
      <c r="J1728">
        <v>2234.0329999999999</v>
      </c>
      <c r="K1728">
        <v>4</v>
      </c>
      <c r="L1728">
        <v>6.65</v>
      </c>
      <c r="M1728">
        <v>66.099999999999994</v>
      </c>
      <c r="N1728" t="s">
        <v>629</v>
      </c>
      <c r="O1728" s="116">
        <v>45237</v>
      </c>
    </row>
    <row r="1729" spans="1:15" x14ac:dyDescent="0.25">
      <c r="A1729">
        <v>180</v>
      </c>
      <c r="B1729">
        <v>180</v>
      </c>
      <c r="C1729" t="s">
        <v>289</v>
      </c>
      <c r="D1729" t="s">
        <v>12</v>
      </c>
      <c r="E1729" t="s">
        <v>12</v>
      </c>
      <c r="F1729">
        <v>4.09</v>
      </c>
      <c r="G1729">
        <v>0.54600000000000004</v>
      </c>
      <c r="H1729">
        <v>33</v>
      </c>
      <c r="J1729">
        <v>0.54600000000000004</v>
      </c>
      <c r="K1729">
        <v>4</v>
      </c>
      <c r="L1729">
        <v>0</v>
      </c>
      <c r="M1729">
        <v>-100</v>
      </c>
      <c r="N1729" t="s">
        <v>629</v>
      </c>
      <c r="O1729" s="116">
        <v>45237</v>
      </c>
    </row>
    <row r="1730" spans="1:15" x14ac:dyDescent="0.25">
      <c r="A1730">
        <v>181</v>
      </c>
      <c r="B1730">
        <v>181</v>
      </c>
      <c r="C1730" t="s">
        <v>290</v>
      </c>
      <c r="D1730" t="s">
        <v>291</v>
      </c>
      <c r="E1730" t="s">
        <v>23</v>
      </c>
      <c r="F1730">
        <v>4.05</v>
      </c>
      <c r="G1730">
        <v>2107.8870000000002</v>
      </c>
      <c r="H1730">
        <v>80161</v>
      </c>
      <c r="J1730">
        <v>2107.8870000000002</v>
      </c>
      <c r="K1730">
        <v>4</v>
      </c>
      <c r="L1730">
        <v>6.27</v>
      </c>
      <c r="M1730">
        <v>56.8</v>
      </c>
      <c r="N1730" t="s">
        <v>629</v>
      </c>
      <c r="O1730" s="116">
        <v>45237</v>
      </c>
    </row>
    <row r="1731" spans="1:15" x14ac:dyDescent="0.25">
      <c r="A1731">
        <v>182</v>
      </c>
      <c r="B1731">
        <v>182</v>
      </c>
      <c r="C1731" t="s">
        <v>292</v>
      </c>
      <c r="D1731" t="s">
        <v>293</v>
      </c>
      <c r="E1731" t="s">
        <v>23</v>
      </c>
      <c r="F1731">
        <v>4.05</v>
      </c>
      <c r="G1731">
        <v>2019.5119999999999</v>
      </c>
      <c r="H1731">
        <v>74692</v>
      </c>
      <c r="J1731">
        <v>2019.5119999999999</v>
      </c>
      <c r="K1731">
        <v>4</v>
      </c>
      <c r="L1731">
        <v>6.01</v>
      </c>
      <c r="M1731">
        <v>50.2</v>
      </c>
      <c r="N1731" t="s">
        <v>629</v>
      </c>
      <c r="O1731" s="116">
        <v>45237</v>
      </c>
    </row>
    <row r="1732" spans="1:15" x14ac:dyDescent="0.25">
      <c r="A1732">
        <v>183</v>
      </c>
      <c r="B1732">
        <v>183</v>
      </c>
      <c r="C1732" t="s">
        <v>294</v>
      </c>
      <c r="D1732" t="s">
        <v>295</v>
      </c>
      <c r="E1732" t="s">
        <v>23</v>
      </c>
      <c r="F1732">
        <v>4.05</v>
      </c>
      <c r="G1732">
        <v>2174.9870000000001</v>
      </c>
      <c r="H1732">
        <v>82892</v>
      </c>
      <c r="J1732">
        <v>2174.9870000000001</v>
      </c>
      <c r="K1732">
        <v>4</v>
      </c>
      <c r="L1732">
        <v>6.47</v>
      </c>
      <c r="M1732">
        <v>61.7</v>
      </c>
      <c r="N1732" t="s">
        <v>629</v>
      </c>
      <c r="O1732" s="116">
        <v>45237</v>
      </c>
    </row>
    <row r="1733" spans="1:15" x14ac:dyDescent="0.25">
      <c r="A1733">
        <v>184</v>
      </c>
      <c r="B1733">
        <v>184</v>
      </c>
      <c r="C1733" t="s">
        <v>296</v>
      </c>
      <c r="D1733" t="s">
        <v>297</v>
      </c>
      <c r="E1733" t="s">
        <v>23</v>
      </c>
      <c r="F1733">
        <v>4.05</v>
      </c>
      <c r="G1733">
        <v>1885.64</v>
      </c>
      <c r="H1733">
        <v>69423</v>
      </c>
      <c r="J1733">
        <v>1885.64</v>
      </c>
      <c r="K1733">
        <v>4</v>
      </c>
      <c r="L1733">
        <v>5.61</v>
      </c>
      <c r="M1733">
        <v>40.200000000000003</v>
      </c>
      <c r="N1733" t="s">
        <v>629</v>
      </c>
      <c r="O1733" s="116">
        <v>45237</v>
      </c>
    </row>
    <row r="1734" spans="1:15" x14ac:dyDescent="0.25">
      <c r="A1734">
        <v>185</v>
      </c>
      <c r="B1734">
        <v>185</v>
      </c>
      <c r="C1734" t="s">
        <v>298</v>
      </c>
      <c r="D1734" t="s">
        <v>299</v>
      </c>
      <c r="E1734" t="s">
        <v>23</v>
      </c>
      <c r="F1734">
        <v>4.05</v>
      </c>
      <c r="G1734">
        <v>1554.347</v>
      </c>
      <c r="H1734">
        <v>59618</v>
      </c>
      <c r="J1734">
        <v>1554.347</v>
      </c>
      <c r="K1734">
        <v>4</v>
      </c>
      <c r="L1734">
        <v>4.62</v>
      </c>
      <c r="M1734">
        <v>15.6</v>
      </c>
      <c r="N1734" t="s">
        <v>629</v>
      </c>
      <c r="O1734" s="116">
        <v>45237</v>
      </c>
    </row>
    <row r="1735" spans="1:15" x14ac:dyDescent="0.25">
      <c r="A1735">
        <v>186</v>
      </c>
      <c r="B1735">
        <v>186</v>
      </c>
      <c r="C1735" t="s">
        <v>300</v>
      </c>
      <c r="D1735" t="s">
        <v>301</v>
      </c>
      <c r="E1735" t="s">
        <v>23</v>
      </c>
      <c r="F1735">
        <v>4.05</v>
      </c>
      <c r="G1735">
        <v>1868.3610000000001</v>
      </c>
      <c r="H1735">
        <v>70814</v>
      </c>
      <c r="J1735">
        <v>1868.3610000000001</v>
      </c>
      <c r="K1735">
        <v>4</v>
      </c>
      <c r="L1735">
        <v>5.56</v>
      </c>
      <c r="M1735">
        <v>38.9</v>
      </c>
      <c r="N1735" t="s">
        <v>629</v>
      </c>
      <c r="O1735" s="116">
        <v>45237</v>
      </c>
    </row>
    <row r="1736" spans="1:15" x14ac:dyDescent="0.25">
      <c r="A1736">
        <v>187</v>
      </c>
      <c r="B1736">
        <v>187</v>
      </c>
      <c r="C1736" t="s">
        <v>302</v>
      </c>
      <c r="D1736" t="s">
        <v>12</v>
      </c>
      <c r="E1736" t="s">
        <v>12</v>
      </c>
      <c r="F1736">
        <v>4.0599999999999996</v>
      </c>
      <c r="G1736">
        <v>0.191</v>
      </c>
      <c r="H1736">
        <v>11</v>
      </c>
      <c r="J1736">
        <v>0.191</v>
      </c>
      <c r="K1736">
        <v>4</v>
      </c>
      <c r="L1736">
        <v>0</v>
      </c>
      <c r="M1736">
        <v>-100</v>
      </c>
      <c r="N1736" t="s">
        <v>629</v>
      </c>
      <c r="O1736" s="116">
        <v>45237</v>
      </c>
    </row>
    <row r="1737" spans="1:15" x14ac:dyDescent="0.25">
      <c r="A1737">
        <v>188</v>
      </c>
      <c r="B1737">
        <v>188</v>
      </c>
      <c r="C1737" t="s">
        <v>303</v>
      </c>
      <c r="D1737" t="s">
        <v>47</v>
      </c>
      <c r="E1737" t="s">
        <v>23</v>
      </c>
      <c r="F1737">
        <v>4.05</v>
      </c>
      <c r="G1737">
        <v>996.98599999999999</v>
      </c>
      <c r="H1737">
        <v>38354</v>
      </c>
      <c r="J1737">
        <v>996.98599999999999</v>
      </c>
      <c r="K1737">
        <v>4</v>
      </c>
      <c r="L1737">
        <v>2.97</v>
      </c>
      <c r="M1737">
        <v>-25.9</v>
      </c>
      <c r="N1737" t="s">
        <v>629</v>
      </c>
      <c r="O1737" s="116">
        <v>45237</v>
      </c>
    </row>
    <row r="1738" spans="1:15" x14ac:dyDescent="0.25">
      <c r="A1738">
        <v>189</v>
      </c>
      <c r="B1738">
        <v>189</v>
      </c>
      <c r="C1738" t="s">
        <v>304</v>
      </c>
      <c r="D1738" t="s">
        <v>12</v>
      </c>
      <c r="E1738" t="s">
        <v>12</v>
      </c>
      <c r="K1738">
        <v>4</v>
      </c>
      <c r="O1738" s="116">
        <v>45237</v>
      </c>
    </row>
    <row r="1739" spans="1:15" x14ac:dyDescent="0.25">
      <c r="A1739">
        <v>190</v>
      </c>
      <c r="B1739">
        <v>190</v>
      </c>
      <c r="C1739" t="s">
        <v>305</v>
      </c>
      <c r="D1739" t="s">
        <v>306</v>
      </c>
      <c r="E1739" t="s">
        <v>23</v>
      </c>
      <c r="F1739">
        <v>4.05</v>
      </c>
      <c r="G1739">
        <v>2224.9319999999998</v>
      </c>
      <c r="H1739">
        <v>81925</v>
      </c>
      <c r="J1739">
        <v>2224.9319999999998</v>
      </c>
      <c r="K1739">
        <v>4</v>
      </c>
      <c r="L1739">
        <v>6.62</v>
      </c>
      <c r="M1739">
        <v>65.5</v>
      </c>
      <c r="N1739" t="s">
        <v>629</v>
      </c>
      <c r="O1739" s="116">
        <v>45237</v>
      </c>
    </row>
    <row r="1740" spans="1:15" x14ac:dyDescent="0.25">
      <c r="A1740">
        <v>191</v>
      </c>
      <c r="B1740">
        <v>191</v>
      </c>
      <c r="C1740" t="s">
        <v>307</v>
      </c>
      <c r="D1740" t="s">
        <v>308</v>
      </c>
      <c r="E1740" t="s">
        <v>23</v>
      </c>
      <c r="F1740">
        <v>4.05</v>
      </c>
      <c r="G1740">
        <v>2450.5279999999998</v>
      </c>
      <c r="H1740">
        <v>94042</v>
      </c>
      <c r="J1740">
        <v>2450.5279999999998</v>
      </c>
      <c r="K1740">
        <v>4</v>
      </c>
      <c r="L1740">
        <v>7.29</v>
      </c>
      <c r="M1740">
        <v>82.2</v>
      </c>
      <c r="N1740" t="s">
        <v>629</v>
      </c>
      <c r="O1740" s="116">
        <v>45237</v>
      </c>
    </row>
    <row r="1741" spans="1:15" x14ac:dyDescent="0.25">
      <c r="A1741">
        <v>192</v>
      </c>
      <c r="B1741">
        <v>192</v>
      </c>
      <c r="C1741" t="s">
        <v>309</v>
      </c>
      <c r="D1741" t="s">
        <v>310</v>
      </c>
      <c r="E1741" t="s">
        <v>23</v>
      </c>
      <c r="F1741">
        <v>4.05</v>
      </c>
      <c r="G1741">
        <v>2422.2060000000001</v>
      </c>
      <c r="H1741">
        <v>92834</v>
      </c>
      <c r="J1741">
        <v>2422.2060000000001</v>
      </c>
      <c r="K1741">
        <v>4</v>
      </c>
      <c r="L1741">
        <v>7.21</v>
      </c>
      <c r="M1741">
        <v>80.099999999999994</v>
      </c>
      <c r="N1741" t="s">
        <v>629</v>
      </c>
      <c r="O1741" s="116">
        <v>45237</v>
      </c>
    </row>
    <row r="1742" spans="1:15" x14ac:dyDescent="0.25">
      <c r="A1742">
        <v>193</v>
      </c>
      <c r="B1742">
        <v>193</v>
      </c>
      <c r="C1742" t="s">
        <v>311</v>
      </c>
      <c r="D1742" t="s">
        <v>312</v>
      </c>
      <c r="E1742" t="s">
        <v>23</v>
      </c>
      <c r="F1742">
        <v>4.05</v>
      </c>
      <c r="G1742">
        <v>2046.279</v>
      </c>
      <c r="H1742">
        <v>77503</v>
      </c>
      <c r="J1742">
        <v>2046.279</v>
      </c>
      <c r="K1742">
        <v>4</v>
      </c>
      <c r="L1742">
        <v>6.09</v>
      </c>
      <c r="M1742">
        <v>52.2</v>
      </c>
      <c r="N1742" t="s">
        <v>629</v>
      </c>
      <c r="O1742" s="116">
        <v>45237</v>
      </c>
    </row>
    <row r="1743" spans="1:15" x14ac:dyDescent="0.25">
      <c r="A1743">
        <v>194</v>
      </c>
      <c r="B1743">
        <v>194</v>
      </c>
      <c r="C1743" t="s">
        <v>313</v>
      </c>
      <c r="D1743" t="s">
        <v>314</v>
      </c>
      <c r="E1743" t="s">
        <v>23</v>
      </c>
      <c r="F1743">
        <v>4.05</v>
      </c>
      <c r="G1743">
        <v>2164.4589999999998</v>
      </c>
      <c r="H1743">
        <v>83044</v>
      </c>
      <c r="J1743">
        <v>2164.4589999999998</v>
      </c>
      <c r="K1743">
        <v>4</v>
      </c>
      <c r="L1743">
        <v>6.44</v>
      </c>
      <c r="M1743">
        <v>61</v>
      </c>
      <c r="N1743" t="s">
        <v>629</v>
      </c>
      <c r="O1743" s="116">
        <v>45237</v>
      </c>
    </row>
    <row r="1744" spans="1:15" x14ac:dyDescent="0.25">
      <c r="A1744">
        <v>195</v>
      </c>
      <c r="B1744">
        <v>195</v>
      </c>
      <c r="C1744" t="s">
        <v>315</v>
      </c>
      <c r="D1744" t="s">
        <v>316</v>
      </c>
      <c r="E1744" t="s">
        <v>23</v>
      </c>
      <c r="F1744">
        <v>4.05</v>
      </c>
      <c r="G1744">
        <v>2047.973</v>
      </c>
      <c r="H1744">
        <v>77307</v>
      </c>
      <c r="J1744">
        <v>2047.973</v>
      </c>
      <c r="K1744">
        <v>4</v>
      </c>
      <c r="L1744">
        <v>6.09</v>
      </c>
      <c r="M1744">
        <v>52.3</v>
      </c>
      <c r="N1744" t="s">
        <v>629</v>
      </c>
      <c r="O1744" s="116">
        <v>45237</v>
      </c>
    </row>
    <row r="1745" spans="1:15" x14ac:dyDescent="0.25">
      <c r="A1745">
        <v>196</v>
      </c>
      <c r="B1745">
        <v>196</v>
      </c>
      <c r="C1745" t="s">
        <v>317</v>
      </c>
      <c r="D1745" t="s">
        <v>12</v>
      </c>
      <c r="E1745" t="s">
        <v>12</v>
      </c>
      <c r="K1745">
        <v>4</v>
      </c>
      <c r="O1745" s="116">
        <v>45238</v>
      </c>
    </row>
    <row r="1746" spans="1:15" x14ac:dyDescent="0.25">
      <c r="A1746">
        <v>197</v>
      </c>
      <c r="B1746">
        <v>197</v>
      </c>
      <c r="C1746" t="s">
        <v>318</v>
      </c>
      <c r="D1746" t="s">
        <v>47</v>
      </c>
      <c r="E1746" t="s">
        <v>23</v>
      </c>
      <c r="F1746">
        <v>4.05</v>
      </c>
      <c r="G1746">
        <v>1022.509</v>
      </c>
      <c r="H1746">
        <v>39451</v>
      </c>
      <c r="J1746">
        <v>1022.509</v>
      </c>
      <c r="K1746">
        <v>4</v>
      </c>
      <c r="L1746">
        <v>3.04</v>
      </c>
      <c r="M1746">
        <v>-24</v>
      </c>
      <c r="N1746" t="s">
        <v>629</v>
      </c>
      <c r="O1746" s="116">
        <v>45238</v>
      </c>
    </row>
    <row r="1747" spans="1:15" x14ac:dyDescent="0.25">
      <c r="A1747">
        <v>198</v>
      </c>
      <c r="B1747">
        <v>198</v>
      </c>
      <c r="C1747" t="s">
        <v>319</v>
      </c>
      <c r="D1747" t="s">
        <v>12</v>
      </c>
      <c r="E1747" t="s">
        <v>12</v>
      </c>
      <c r="F1747">
        <v>4.04</v>
      </c>
      <c r="G1747">
        <v>0.63200000000000001</v>
      </c>
      <c r="H1747">
        <v>37</v>
      </c>
      <c r="J1747">
        <v>0.63200000000000001</v>
      </c>
      <c r="K1747">
        <v>4</v>
      </c>
      <c r="L1747">
        <v>0</v>
      </c>
      <c r="M1747">
        <v>-100</v>
      </c>
      <c r="N1747" t="s">
        <v>629</v>
      </c>
      <c r="O1747" s="116">
        <v>45238</v>
      </c>
    </row>
    <row r="1748" spans="1:15" x14ac:dyDescent="0.25">
      <c r="A1748">
        <v>199</v>
      </c>
      <c r="B1748">
        <v>199</v>
      </c>
      <c r="C1748" t="s">
        <v>320</v>
      </c>
      <c r="D1748" t="s">
        <v>321</v>
      </c>
      <c r="E1748" t="s">
        <v>23</v>
      </c>
      <c r="F1748">
        <v>4.05</v>
      </c>
      <c r="G1748">
        <v>2325.502</v>
      </c>
      <c r="H1748">
        <v>83837</v>
      </c>
      <c r="J1748">
        <v>2325.502</v>
      </c>
      <c r="K1748">
        <v>4</v>
      </c>
      <c r="L1748">
        <v>6.92</v>
      </c>
      <c r="M1748">
        <v>72.900000000000006</v>
      </c>
      <c r="N1748" t="s">
        <v>629</v>
      </c>
      <c r="O1748" s="116">
        <v>45238</v>
      </c>
    </row>
    <row r="1749" spans="1:15" x14ac:dyDescent="0.25">
      <c r="A1749">
        <v>200</v>
      </c>
      <c r="B1749">
        <v>200</v>
      </c>
      <c r="C1749" t="s">
        <v>322</v>
      </c>
      <c r="D1749" t="s">
        <v>323</v>
      </c>
      <c r="E1749" t="s">
        <v>23</v>
      </c>
      <c r="F1749">
        <v>4.05</v>
      </c>
      <c r="G1749">
        <v>2318.1570000000002</v>
      </c>
      <c r="H1749">
        <v>89454</v>
      </c>
      <c r="J1749">
        <v>2318.1570000000002</v>
      </c>
      <c r="K1749">
        <v>4</v>
      </c>
      <c r="L1749">
        <v>6.9</v>
      </c>
      <c r="M1749">
        <v>72.400000000000006</v>
      </c>
      <c r="N1749" t="s">
        <v>629</v>
      </c>
      <c r="O1749" s="116">
        <v>45238</v>
      </c>
    </row>
    <row r="1750" spans="1:15" x14ac:dyDescent="0.25">
      <c r="A1750">
        <v>201</v>
      </c>
      <c r="B1750">
        <v>201</v>
      </c>
      <c r="C1750" t="s">
        <v>324</v>
      </c>
      <c r="D1750" t="s">
        <v>325</v>
      </c>
      <c r="E1750" t="s">
        <v>23</v>
      </c>
      <c r="F1750">
        <v>4.05</v>
      </c>
      <c r="G1750">
        <v>2446.0419999999999</v>
      </c>
      <c r="H1750">
        <v>96028</v>
      </c>
      <c r="J1750">
        <v>2446.0419999999999</v>
      </c>
      <c r="K1750">
        <v>4</v>
      </c>
      <c r="L1750">
        <v>7.28</v>
      </c>
      <c r="M1750">
        <v>81.900000000000006</v>
      </c>
      <c r="N1750" t="s">
        <v>629</v>
      </c>
      <c r="O1750" s="116">
        <v>45238</v>
      </c>
    </row>
    <row r="1751" spans="1:15" x14ac:dyDescent="0.25">
      <c r="A1751">
        <v>202</v>
      </c>
      <c r="B1751">
        <v>202</v>
      </c>
      <c r="C1751" t="s">
        <v>326</v>
      </c>
      <c r="D1751" t="s">
        <v>327</v>
      </c>
      <c r="E1751" t="s">
        <v>23</v>
      </c>
      <c r="F1751">
        <v>4.05</v>
      </c>
      <c r="G1751">
        <v>2371.027</v>
      </c>
      <c r="H1751">
        <v>93883</v>
      </c>
      <c r="J1751">
        <v>2371.027</v>
      </c>
      <c r="K1751">
        <v>4</v>
      </c>
      <c r="L1751">
        <v>7.05</v>
      </c>
      <c r="M1751">
        <v>76.3</v>
      </c>
      <c r="N1751" t="s">
        <v>629</v>
      </c>
      <c r="O1751" s="116">
        <v>45238</v>
      </c>
    </row>
    <row r="1752" spans="1:15" x14ac:dyDescent="0.25">
      <c r="A1752">
        <v>203</v>
      </c>
      <c r="B1752">
        <v>203</v>
      </c>
      <c r="C1752" t="s">
        <v>328</v>
      </c>
      <c r="D1752" t="s">
        <v>329</v>
      </c>
      <c r="E1752" t="s">
        <v>23</v>
      </c>
      <c r="F1752">
        <v>4.05</v>
      </c>
      <c r="G1752">
        <v>2403.8629999999998</v>
      </c>
      <c r="H1752">
        <v>91589</v>
      </c>
      <c r="J1752">
        <v>2403.8629999999998</v>
      </c>
      <c r="K1752">
        <v>4</v>
      </c>
      <c r="L1752">
        <v>7.15</v>
      </c>
      <c r="M1752">
        <v>78.8</v>
      </c>
      <c r="N1752" t="s">
        <v>629</v>
      </c>
      <c r="O1752" s="116">
        <v>45238</v>
      </c>
    </row>
    <row r="1753" spans="1:15" x14ac:dyDescent="0.25">
      <c r="A1753">
        <v>204</v>
      </c>
      <c r="B1753">
        <v>204</v>
      </c>
      <c r="C1753" t="s">
        <v>330</v>
      </c>
      <c r="D1753" t="s">
        <v>331</v>
      </c>
      <c r="E1753" t="s">
        <v>23</v>
      </c>
      <c r="F1753">
        <v>4.05</v>
      </c>
      <c r="G1753">
        <v>2416.4989999999998</v>
      </c>
      <c r="H1753">
        <v>92311</v>
      </c>
      <c r="J1753">
        <v>2416.4989999999998</v>
      </c>
      <c r="K1753">
        <v>4</v>
      </c>
      <c r="L1753">
        <v>7.19</v>
      </c>
      <c r="M1753">
        <v>79.7</v>
      </c>
      <c r="N1753" t="s">
        <v>629</v>
      </c>
      <c r="O1753" s="116">
        <v>45238</v>
      </c>
    </row>
    <row r="1754" spans="1:15" x14ac:dyDescent="0.25">
      <c r="A1754">
        <v>205</v>
      </c>
      <c r="B1754">
        <v>205</v>
      </c>
      <c r="C1754" t="s">
        <v>332</v>
      </c>
      <c r="D1754" t="s">
        <v>12</v>
      </c>
      <c r="E1754" t="s">
        <v>12</v>
      </c>
      <c r="F1754">
        <v>4.08</v>
      </c>
      <c r="G1754">
        <v>1.208</v>
      </c>
      <c r="H1754">
        <v>32</v>
      </c>
      <c r="J1754">
        <v>1.208</v>
      </c>
      <c r="K1754">
        <v>4</v>
      </c>
      <c r="L1754">
        <v>0</v>
      </c>
      <c r="M1754">
        <v>-99.9</v>
      </c>
      <c r="N1754" t="s">
        <v>629</v>
      </c>
      <c r="O1754" s="116">
        <v>45238</v>
      </c>
    </row>
    <row r="1755" spans="1:15" x14ac:dyDescent="0.25">
      <c r="A1755">
        <v>206</v>
      </c>
      <c r="B1755">
        <v>206</v>
      </c>
      <c r="C1755" t="s">
        <v>333</v>
      </c>
      <c r="D1755" t="s">
        <v>334</v>
      </c>
      <c r="E1755" t="s">
        <v>23</v>
      </c>
      <c r="F1755">
        <v>4.05</v>
      </c>
      <c r="G1755">
        <v>2279.8910000000001</v>
      </c>
      <c r="H1755">
        <v>87427</v>
      </c>
      <c r="J1755">
        <v>2279.8910000000001</v>
      </c>
      <c r="K1755">
        <v>4</v>
      </c>
      <c r="L1755">
        <v>6.78</v>
      </c>
      <c r="M1755">
        <v>69.5</v>
      </c>
      <c r="N1755" t="s">
        <v>629</v>
      </c>
      <c r="O1755" s="116">
        <v>45238</v>
      </c>
    </row>
    <row r="1756" spans="1:15" x14ac:dyDescent="0.25">
      <c r="A1756">
        <v>207</v>
      </c>
      <c r="B1756">
        <v>207</v>
      </c>
      <c r="C1756" t="s">
        <v>335</v>
      </c>
      <c r="D1756" t="s">
        <v>336</v>
      </c>
      <c r="E1756" t="s">
        <v>23</v>
      </c>
      <c r="F1756">
        <v>4.05</v>
      </c>
      <c r="G1756">
        <v>2295.8820000000001</v>
      </c>
      <c r="H1756">
        <v>91146</v>
      </c>
      <c r="J1756">
        <v>2295.8820000000001</v>
      </c>
      <c r="K1756">
        <v>4</v>
      </c>
      <c r="L1756">
        <v>6.83</v>
      </c>
      <c r="M1756">
        <v>70.7</v>
      </c>
      <c r="N1756" t="s">
        <v>629</v>
      </c>
      <c r="O1756" s="116">
        <v>45238</v>
      </c>
    </row>
    <row r="1757" spans="1:15" x14ac:dyDescent="0.25">
      <c r="A1757">
        <v>208</v>
      </c>
      <c r="B1757">
        <v>208</v>
      </c>
      <c r="C1757" t="s">
        <v>337</v>
      </c>
      <c r="D1757" t="s">
        <v>338</v>
      </c>
      <c r="E1757" t="s">
        <v>23</v>
      </c>
      <c r="F1757">
        <v>4.05</v>
      </c>
      <c r="G1757">
        <v>2274.982</v>
      </c>
      <c r="H1757">
        <v>87382</v>
      </c>
      <c r="J1757">
        <v>2274.982</v>
      </c>
      <c r="K1757">
        <v>4</v>
      </c>
      <c r="L1757">
        <v>6.77</v>
      </c>
      <c r="M1757">
        <v>69.2</v>
      </c>
      <c r="N1757" t="s">
        <v>629</v>
      </c>
      <c r="O1757" s="116">
        <v>45238</v>
      </c>
    </row>
    <row r="1758" spans="1:15" x14ac:dyDescent="0.25">
      <c r="A1758">
        <v>209</v>
      </c>
      <c r="B1758">
        <v>209</v>
      </c>
      <c r="C1758" t="s">
        <v>339</v>
      </c>
      <c r="D1758" t="s">
        <v>340</v>
      </c>
      <c r="E1758" t="s">
        <v>23</v>
      </c>
      <c r="F1758">
        <v>4.05</v>
      </c>
      <c r="G1758">
        <v>1978.307</v>
      </c>
      <c r="H1758">
        <v>76393</v>
      </c>
      <c r="J1758">
        <v>1978.307</v>
      </c>
      <c r="K1758">
        <v>4</v>
      </c>
      <c r="L1758">
        <v>5.88</v>
      </c>
      <c r="M1758">
        <v>47.1</v>
      </c>
      <c r="N1758" t="s">
        <v>629</v>
      </c>
      <c r="O1758" s="116">
        <v>45238</v>
      </c>
    </row>
    <row r="1759" spans="1:15" x14ac:dyDescent="0.25">
      <c r="A1759">
        <v>210</v>
      </c>
      <c r="B1759">
        <v>210</v>
      </c>
      <c r="C1759" t="s">
        <v>341</v>
      </c>
      <c r="D1759" t="s">
        <v>342</v>
      </c>
      <c r="E1759" t="s">
        <v>23</v>
      </c>
      <c r="F1759">
        <v>4.05</v>
      </c>
      <c r="G1759">
        <v>1924.4</v>
      </c>
      <c r="H1759">
        <v>73973</v>
      </c>
      <c r="J1759">
        <v>1924.4</v>
      </c>
      <c r="K1759">
        <v>4</v>
      </c>
      <c r="L1759">
        <v>5.72</v>
      </c>
      <c r="M1759">
        <v>43.1</v>
      </c>
      <c r="N1759" t="s">
        <v>629</v>
      </c>
      <c r="O1759" s="116">
        <v>45238</v>
      </c>
    </row>
    <row r="1760" spans="1:15" x14ac:dyDescent="0.25">
      <c r="A1760">
        <v>211</v>
      </c>
      <c r="B1760">
        <v>211</v>
      </c>
      <c r="C1760" t="s">
        <v>343</v>
      </c>
      <c r="D1760" t="s">
        <v>344</v>
      </c>
      <c r="E1760" t="s">
        <v>23</v>
      </c>
      <c r="F1760">
        <v>4.05</v>
      </c>
      <c r="G1760">
        <v>1966.173</v>
      </c>
      <c r="H1760">
        <v>76220</v>
      </c>
      <c r="J1760">
        <v>1966.173</v>
      </c>
      <c r="K1760">
        <v>4</v>
      </c>
      <c r="L1760">
        <v>5.85</v>
      </c>
      <c r="M1760">
        <v>46.2</v>
      </c>
      <c r="N1760" t="s">
        <v>629</v>
      </c>
      <c r="O1760" s="116">
        <v>45238</v>
      </c>
    </row>
    <row r="1761" spans="1:15" x14ac:dyDescent="0.25">
      <c r="A1761">
        <v>212</v>
      </c>
      <c r="B1761">
        <v>212</v>
      </c>
      <c r="C1761" t="s">
        <v>345</v>
      </c>
      <c r="D1761" t="s">
        <v>12</v>
      </c>
      <c r="E1761" t="s">
        <v>12</v>
      </c>
      <c r="K1761">
        <v>4</v>
      </c>
      <c r="O1761" s="116">
        <v>45238</v>
      </c>
    </row>
    <row r="1762" spans="1:15" x14ac:dyDescent="0.25">
      <c r="A1762">
        <v>213</v>
      </c>
      <c r="B1762">
        <v>213</v>
      </c>
      <c r="C1762" t="s">
        <v>346</v>
      </c>
      <c r="D1762" t="s">
        <v>347</v>
      </c>
      <c r="E1762" t="s">
        <v>23</v>
      </c>
      <c r="F1762">
        <v>4.05</v>
      </c>
      <c r="G1762">
        <v>2244.7170000000001</v>
      </c>
      <c r="H1762">
        <v>87807</v>
      </c>
      <c r="J1762">
        <v>2244.7170000000001</v>
      </c>
      <c r="K1762">
        <v>4</v>
      </c>
      <c r="L1762">
        <v>6.68</v>
      </c>
      <c r="M1762">
        <v>66.900000000000006</v>
      </c>
      <c r="N1762" t="s">
        <v>629</v>
      </c>
      <c r="O1762" s="116">
        <v>45238</v>
      </c>
    </row>
    <row r="1763" spans="1:15" x14ac:dyDescent="0.25">
      <c r="A1763">
        <v>214</v>
      </c>
      <c r="B1763">
        <v>214</v>
      </c>
      <c r="C1763" t="s">
        <v>348</v>
      </c>
      <c r="D1763" t="s">
        <v>349</v>
      </c>
      <c r="E1763" t="s">
        <v>23</v>
      </c>
      <c r="F1763">
        <v>4.05</v>
      </c>
      <c r="G1763">
        <v>2253.7339999999999</v>
      </c>
      <c r="H1763">
        <v>90122</v>
      </c>
      <c r="J1763">
        <v>2253.7339999999999</v>
      </c>
      <c r="K1763">
        <v>4</v>
      </c>
      <c r="L1763">
        <v>6.7</v>
      </c>
      <c r="M1763">
        <v>67.599999999999994</v>
      </c>
      <c r="N1763" t="s">
        <v>629</v>
      </c>
      <c r="O1763" s="116">
        <v>45238</v>
      </c>
    </row>
    <row r="1764" spans="1:15" x14ac:dyDescent="0.25">
      <c r="A1764">
        <v>215</v>
      </c>
      <c r="B1764">
        <v>215</v>
      </c>
      <c r="C1764" t="s">
        <v>350</v>
      </c>
      <c r="D1764" t="s">
        <v>351</v>
      </c>
      <c r="E1764" t="s">
        <v>23</v>
      </c>
      <c r="F1764">
        <v>4.05</v>
      </c>
      <c r="G1764">
        <v>2225.482</v>
      </c>
      <c r="H1764">
        <v>85507</v>
      </c>
      <c r="J1764">
        <v>2225.482</v>
      </c>
      <c r="K1764">
        <v>4</v>
      </c>
      <c r="L1764">
        <v>6.62</v>
      </c>
      <c r="M1764">
        <v>65.5</v>
      </c>
      <c r="N1764" t="s">
        <v>629</v>
      </c>
      <c r="O1764" s="116">
        <v>45238</v>
      </c>
    </row>
    <row r="1765" spans="1:15" x14ac:dyDescent="0.25">
      <c r="A1765">
        <v>216</v>
      </c>
      <c r="B1765">
        <v>216</v>
      </c>
      <c r="C1765" t="s">
        <v>352</v>
      </c>
      <c r="D1765" t="s">
        <v>353</v>
      </c>
      <c r="E1765" t="s">
        <v>23</v>
      </c>
      <c r="F1765">
        <v>4.05</v>
      </c>
      <c r="G1765">
        <v>1927.3209999999999</v>
      </c>
      <c r="H1765">
        <v>76090</v>
      </c>
      <c r="J1765">
        <v>1927.3209999999999</v>
      </c>
      <c r="K1765">
        <v>4</v>
      </c>
      <c r="L1765">
        <v>5.73</v>
      </c>
      <c r="M1765">
        <v>43.3</v>
      </c>
      <c r="N1765" t="s">
        <v>629</v>
      </c>
      <c r="O1765" s="116">
        <v>45238</v>
      </c>
    </row>
    <row r="1766" spans="1:15" x14ac:dyDescent="0.25">
      <c r="A1766">
        <v>217</v>
      </c>
      <c r="B1766">
        <v>217</v>
      </c>
      <c r="C1766" t="s">
        <v>354</v>
      </c>
      <c r="D1766" t="s">
        <v>355</v>
      </c>
      <c r="E1766" t="s">
        <v>23</v>
      </c>
      <c r="F1766">
        <v>4.05</v>
      </c>
      <c r="G1766">
        <v>1956.9</v>
      </c>
      <c r="H1766">
        <v>75761</v>
      </c>
      <c r="J1766">
        <v>1956.9</v>
      </c>
      <c r="K1766">
        <v>4</v>
      </c>
      <c r="L1766">
        <v>5.82</v>
      </c>
      <c r="M1766">
        <v>45.5</v>
      </c>
      <c r="N1766" t="s">
        <v>629</v>
      </c>
      <c r="O1766" s="116">
        <v>45238</v>
      </c>
    </row>
    <row r="1767" spans="1:15" x14ac:dyDescent="0.25">
      <c r="A1767">
        <v>218</v>
      </c>
      <c r="B1767">
        <v>218</v>
      </c>
      <c r="C1767" t="s">
        <v>356</v>
      </c>
      <c r="D1767" t="s">
        <v>357</v>
      </c>
      <c r="E1767" t="s">
        <v>23</v>
      </c>
      <c r="F1767">
        <v>4.05</v>
      </c>
      <c r="G1767">
        <v>1911.096</v>
      </c>
      <c r="H1767">
        <v>76727</v>
      </c>
      <c r="J1767">
        <v>1911.096</v>
      </c>
      <c r="K1767">
        <v>4</v>
      </c>
      <c r="L1767">
        <v>5.68</v>
      </c>
      <c r="M1767">
        <v>42.1</v>
      </c>
      <c r="N1767" t="s">
        <v>629</v>
      </c>
      <c r="O1767" s="116">
        <v>45238</v>
      </c>
    </row>
    <row r="1768" spans="1:15" x14ac:dyDescent="0.25">
      <c r="A1768">
        <v>219</v>
      </c>
      <c r="B1768">
        <v>219</v>
      </c>
      <c r="C1768" t="s">
        <v>358</v>
      </c>
      <c r="D1768" t="s">
        <v>12</v>
      </c>
      <c r="E1768" t="s">
        <v>12</v>
      </c>
      <c r="F1768">
        <v>4.09</v>
      </c>
      <c r="G1768">
        <v>0.46500000000000002</v>
      </c>
      <c r="H1768">
        <v>26</v>
      </c>
      <c r="J1768">
        <v>0.46500000000000002</v>
      </c>
      <c r="K1768">
        <v>4</v>
      </c>
      <c r="L1768">
        <v>0</v>
      </c>
      <c r="M1768">
        <v>-100</v>
      </c>
      <c r="N1768" t="s">
        <v>629</v>
      </c>
      <c r="O1768" s="116">
        <v>45238</v>
      </c>
    </row>
    <row r="1769" spans="1:15" x14ac:dyDescent="0.25">
      <c r="A1769">
        <v>220</v>
      </c>
      <c r="B1769">
        <v>220</v>
      </c>
      <c r="C1769" t="s">
        <v>359</v>
      </c>
      <c r="D1769" t="s">
        <v>47</v>
      </c>
      <c r="E1769" t="s">
        <v>23</v>
      </c>
      <c r="F1769">
        <v>4.05</v>
      </c>
      <c r="G1769">
        <v>1040.056</v>
      </c>
      <c r="H1769">
        <v>41836</v>
      </c>
      <c r="J1769">
        <v>1040.056</v>
      </c>
      <c r="K1769">
        <v>4</v>
      </c>
      <c r="L1769">
        <v>3.09</v>
      </c>
      <c r="M1769">
        <v>-22.7</v>
      </c>
      <c r="N1769" t="s">
        <v>629</v>
      </c>
      <c r="O1769" s="116">
        <v>45238</v>
      </c>
    </row>
    <row r="1770" spans="1:15" x14ac:dyDescent="0.25">
      <c r="A1770">
        <v>221</v>
      </c>
      <c r="B1770">
        <v>221</v>
      </c>
      <c r="C1770" t="s">
        <v>360</v>
      </c>
      <c r="D1770" t="s">
        <v>12</v>
      </c>
      <c r="E1770" t="s">
        <v>12</v>
      </c>
      <c r="K1770">
        <v>4</v>
      </c>
      <c r="O1770" s="116">
        <v>45238</v>
      </c>
    </row>
    <row r="1771" spans="1:15" x14ac:dyDescent="0.25">
      <c r="A1771">
        <v>222</v>
      </c>
      <c r="B1771">
        <v>222</v>
      </c>
      <c r="C1771" t="s">
        <v>361</v>
      </c>
      <c r="D1771" t="s">
        <v>362</v>
      </c>
      <c r="E1771" t="s">
        <v>23</v>
      </c>
      <c r="F1771">
        <v>4.05</v>
      </c>
      <c r="G1771">
        <v>2183.8969999999999</v>
      </c>
      <c r="H1771">
        <v>87172</v>
      </c>
      <c r="J1771">
        <v>2183.8969999999999</v>
      </c>
      <c r="K1771">
        <v>4</v>
      </c>
      <c r="L1771">
        <v>6.5</v>
      </c>
      <c r="M1771">
        <v>62.4</v>
      </c>
      <c r="N1771" t="s">
        <v>629</v>
      </c>
      <c r="O1771" s="116">
        <v>45238</v>
      </c>
    </row>
    <row r="1772" spans="1:15" x14ac:dyDescent="0.25">
      <c r="A1772">
        <v>223</v>
      </c>
      <c r="B1772">
        <v>223</v>
      </c>
      <c r="C1772" t="s">
        <v>363</v>
      </c>
      <c r="D1772" t="s">
        <v>364</v>
      </c>
      <c r="E1772" t="s">
        <v>23</v>
      </c>
      <c r="F1772">
        <v>4.05</v>
      </c>
      <c r="G1772">
        <v>2102.2460000000001</v>
      </c>
      <c r="H1772">
        <v>79293</v>
      </c>
      <c r="J1772">
        <v>2102.2460000000001</v>
      </c>
      <c r="K1772">
        <v>4</v>
      </c>
      <c r="L1772">
        <v>6.25</v>
      </c>
      <c r="M1772">
        <v>56.3</v>
      </c>
      <c r="N1772" t="s">
        <v>629</v>
      </c>
      <c r="O1772" s="116">
        <v>45238</v>
      </c>
    </row>
    <row r="1773" spans="1:15" x14ac:dyDescent="0.25">
      <c r="A1773">
        <v>224</v>
      </c>
      <c r="B1773">
        <v>224</v>
      </c>
      <c r="C1773" t="s">
        <v>365</v>
      </c>
      <c r="D1773" t="s">
        <v>366</v>
      </c>
      <c r="E1773" t="s">
        <v>23</v>
      </c>
      <c r="F1773">
        <v>4.05</v>
      </c>
      <c r="G1773">
        <v>2034.973</v>
      </c>
      <c r="H1773">
        <v>79528</v>
      </c>
      <c r="J1773">
        <v>2034.973</v>
      </c>
      <c r="K1773">
        <v>4</v>
      </c>
      <c r="L1773">
        <v>6.05</v>
      </c>
      <c r="M1773">
        <v>51.3</v>
      </c>
      <c r="N1773" t="s">
        <v>629</v>
      </c>
      <c r="O1773" s="116">
        <v>45238</v>
      </c>
    </row>
    <row r="1774" spans="1:15" x14ac:dyDescent="0.25">
      <c r="A1774">
        <v>225</v>
      </c>
      <c r="B1774">
        <v>225</v>
      </c>
      <c r="C1774" t="s">
        <v>367</v>
      </c>
      <c r="D1774" t="s">
        <v>368</v>
      </c>
      <c r="E1774" t="s">
        <v>23</v>
      </c>
      <c r="F1774">
        <v>4.05</v>
      </c>
      <c r="G1774">
        <v>2392.8020000000001</v>
      </c>
      <c r="H1774">
        <v>92804</v>
      </c>
      <c r="J1774">
        <v>2392.8020000000001</v>
      </c>
      <c r="K1774">
        <v>4</v>
      </c>
      <c r="L1774">
        <v>7.12</v>
      </c>
      <c r="M1774">
        <v>77.900000000000006</v>
      </c>
      <c r="N1774" t="s">
        <v>629</v>
      </c>
      <c r="O1774" s="116">
        <v>45238</v>
      </c>
    </row>
    <row r="1775" spans="1:15" x14ac:dyDescent="0.25">
      <c r="A1775">
        <v>226</v>
      </c>
      <c r="B1775">
        <v>226</v>
      </c>
      <c r="C1775" t="s">
        <v>369</v>
      </c>
      <c r="D1775" t="s">
        <v>370</v>
      </c>
      <c r="E1775" t="s">
        <v>23</v>
      </c>
      <c r="F1775">
        <v>4.05</v>
      </c>
      <c r="G1775">
        <v>2360.4789999999998</v>
      </c>
      <c r="H1775">
        <v>94249</v>
      </c>
      <c r="J1775">
        <v>2360.4789999999998</v>
      </c>
      <c r="K1775">
        <v>4</v>
      </c>
      <c r="L1775">
        <v>7.02</v>
      </c>
      <c r="M1775">
        <v>75.5</v>
      </c>
      <c r="N1775" t="s">
        <v>629</v>
      </c>
      <c r="O1775" s="116">
        <v>45238</v>
      </c>
    </row>
    <row r="1776" spans="1:15" x14ac:dyDescent="0.25">
      <c r="A1776">
        <v>227</v>
      </c>
      <c r="B1776">
        <v>227</v>
      </c>
      <c r="C1776" t="s">
        <v>371</v>
      </c>
      <c r="D1776" t="s">
        <v>372</v>
      </c>
      <c r="E1776" t="s">
        <v>23</v>
      </c>
      <c r="F1776">
        <v>4.05</v>
      </c>
      <c r="G1776">
        <v>2468</v>
      </c>
      <c r="H1776">
        <v>99081</v>
      </c>
      <c r="J1776">
        <v>2468</v>
      </c>
      <c r="K1776">
        <v>4</v>
      </c>
      <c r="L1776">
        <v>7.34</v>
      </c>
      <c r="M1776">
        <v>83.5</v>
      </c>
      <c r="N1776" t="s">
        <v>629</v>
      </c>
      <c r="O1776" s="116">
        <v>45238</v>
      </c>
    </row>
    <row r="1777" spans="1:15" x14ac:dyDescent="0.25">
      <c r="A1777">
        <v>228</v>
      </c>
      <c r="B1777">
        <v>228</v>
      </c>
      <c r="C1777" t="s">
        <v>373</v>
      </c>
      <c r="D1777" t="s">
        <v>12</v>
      </c>
      <c r="E1777" t="s">
        <v>12</v>
      </c>
      <c r="F1777">
        <v>4.04</v>
      </c>
      <c r="G1777">
        <v>0.182</v>
      </c>
      <c r="H1777">
        <v>11</v>
      </c>
      <c r="J1777">
        <v>0.182</v>
      </c>
      <c r="K1777">
        <v>4</v>
      </c>
      <c r="L1777">
        <v>0</v>
      </c>
      <c r="M1777">
        <v>-100</v>
      </c>
      <c r="N1777" t="s">
        <v>629</v>
      </c>
      <c r="O1777" s="116">
        <v>45238</v>
      </c>
    </row>
    <row r="1778" spans="1:15" x14ac:dyDescent="0.25">
      <c r="A1778">
        <v>229</v>
      </c>
      <c r="B1778">
        <v>229</v>
      </c>
      <c r="C1778" t="s">
        <v>374</v>
      </c>
      <c r="D1778" t="s">
        <v>375</v>
      </c>
      <c r="E1778" t="s">
        <v>23</v>
      </c>
      <c r="F1778">
        <v>4.05</v>
      </c>
      <c r="G1778">
        <v>2278.2139999999999</v>
      </c>
      <c r="H1778">
        <v>91468</v>
      </c>
      <c r="J1778">
        <v>2278.2139999999999</v>
      </c>
      <c r="K1778">
        <v>4</v>
      </c>
      <c r="L1778">
        <v>6.78</v>
      </c>
      <c r="M1778">
        <v>69.400000000000006</v>
      </c>
      <c r="N1778" t="s">
        <v>629</v>
      </c>
      <c r="O1778" s="116">
        <v>45238</v>
      </c>
    </row>
    <row r="1779" spans="1:15" x14ac:dyDescent="0.25">
      <c r="A1779">
        <v>230</v>
      </c>
      <c r="B1779">
        <v>230</v>
      </c>
      <c r="C1779" t="s">
        <v>376</v>
      </c>
      <c r="D1779" t="s">
        <v>377</v>
      </c>
      <c r="E1779" t="s">
        <v>23</v>
      </c>
      <c r="F1779">
        <v>4.05</v>
      </c>
      <c r="G1779">
        <v>2180.0410000000002</v>
      </c>
      <c r="H1779">
        <v>83876</v>
      </c>
      <c r="J1779">
        <v>2180.0410000000002</v>
      </c>
      <c r="K1779">
        <v>4</v>
      </c>
      <c r="L1779">
        <v>6.48</v>
      </c>
      <c r="M1779">
        <v>62.1</v>
      </c>
      <c r="N1779" t="s">
        <v>629</v>
      </c>
      <c r="O1779" s="116">
        <v>45238</v>
      </c>
    </row>
    <row r="1780" spans="1:15" x14ac:dyDescent="0.25">
      <c r="A1780">
        <v>231</v>
      </c>
      <c r="B1780">
        <v>231</v>
      </c>
      <c r="C1780" t="s">
        <v>378</v>
      </c>
      <c r="D1780" t="s">
        <v>379</v>
      </c>
      <c r="E1780" t="s">
        <v>23</v>
      </c>
      <c r="F1780">
        <v>4.05</v>
      </c>
      <c r="G1780">
        <v>2026.5160000000001</v>
      </c>
      <c r="H1780">
        <v>78913</v>
      </c>
      <c r="J1780">
        <v>2026.5160000000001</v>
      </c>
      <c r="K1780">
        <v>4</v>
      </c>
      <c r="L1780">
        <v>6.03</v>
      </c>
      <c r="M1780">
        <v>50.7</v>
      </c>
      <c r="N1780" t="s">
        <v>629</v>
      </c>
      <c r="O1780" s="116">
        <v>45238</v>
      </c>
    </row>
    <row r="1781" spans="1:15" x14ac:dyDescent="0.25">
      <c r="A1781">
        <v>232</v>
      </c>
      <c r="B1781">
        <v>232</v>
      </c>
      <c r="C1781" t="s">
        <v>380</v>
      </c>
      <c r="D1781" t="s">
        <v>381</v>
      </c>
      <c r="E1781" t="s">
        <v>23</v>
      </c>
      <c r="F1781">
        <v>4.05</v>
      </c>
      <c r="G1781">
        <v>1951.0820000000001</v>
      </c>
      <c r="H1781">
        <v>75634</v>
      </c>
      <c r="J1781">
        <v>1951.0820000000001</v>
      </c>
      <c r="K1781">
        <v>4</v>
      </c>
      <c r="L1781">
        <v>5.8</v>
      </c>
      <c r="M1781">
        <v>45.1</v>
      </c>
      <c r="N1781" t="s">
        <v>629</v>
      </c>
      <c r="O1781" s="116">
        <v>45238</v>
      </c>
    </row>
    <row r="1782" spans="1:15" x14ac:dyDescent="0.25">
      <c r="A1782">
        <v>233</v>
      </c>
      <c r="B1782">
        <v>233</v>
      </c>
      <c r="C1782" t="s">
        <v>382</v>
      </c>
      <c r="D1782" t="s">
        <v>383</v>
      </c>
      <c r="E1782" t="s">
        <v>23</v>
      </c>
      <c r="F1782">
        <v>4.05</v>
      </c>
      <c r="G1782">
        <v>1931.021</v>
      </c>
      <c r="H1782">
        <v>76802</v>
      </c>
      <c r="J1782">
        <v>1931.021</v>
      </c>
      <c r="K1782">
        <v>4</v>
      </c>
      <c r="L1782">
        <v>5.74</v>
      </c>
      <c r="M1782">
        <v>43.6</v>
      </c>
      <c r="N1782" t="s">
        <v>629</v>
      </c>
      <c r="O1782" s="116">
        <v>45238</v>
      </c>
    </row>
    <row r="1783" spans="1:15" x14ac:dyDescent="0.25">
      <c r="A1783">
        <v>234</v>
      </c>
      <c r="B1783">
        <v>234</v>
      </c>
      <c r="C1783" t="s">
        <v>384</v>
      </c>
      <c r="D1783" t="s">
        <v>385</v>
      </c>
      <c r="E1783" t="s">
        <v>23</v>
      </c>
      <c r="F1783">
        <v>4.05</v>
      </c>
      <c r="G1783">
        <v>1544.0250000000001</v>
      </c>
      <c r="H1783">
        <v>60954</v>
      </c>
      <c r="J1783">
        <v>1544.0250000000001</v>
      </c>
      <c r="K1783">
        <v>4</v>
      </c>
      <c r="L1783">
        <v>4.59</v>
      </c>
      <c r="M1783">
        <v>14.8</v>
      </c>
      <c r="N1783" t="s">
        <v>629</v>
      </c>
      <c r="O1783" s="116">
        <v>45238</v>
      </c>
    </row>
    <row r="1784" spans="1:15" x14ac:dyDescent="0.25">
      <c r="A1784">
        <v>235</v>
      </c>
      <c r="B1784">
        <v>235</v>
      </c>
      <c r="C1784" t="s">
        <v>386</v>
      </c>
      <c r="D1784" t="s">
        <v>12</v>
      </c>
      <c r="E1784" t="s">
        <v>12</v>
      </c>
      <c r="F1784">
        <v>4.04</v>
      </c>
      <c r="G1784">
        <v>0.13200000000000001</v>
      </c>
      <c r="H1784">
        <v>21</v>
      </c>
      <c r="J1784">
        <v>0.13200000000000001</v>
      </c>
      <c r="K1784">
        <v>4</v>
      </c>
      <c r="L1784">
        <v>0</v>
      </c>
      <c r="M1784">
        <v>-100</v>
      </c>
      <c r="N1784" t="s">
        <v>629</v>
      </c>
      <c r="O1784" s="116">
        <v>45238</v>
      </c>
    </row>
    <row r="1785" spans="1:15" x14ac:dyDescent="0.25">
      <c r="A1785">
        <v>236</v>
      </c>
      <c r="B1785">
        <v>236</v>
      </c>
      <c r="C1785" t="s">
        <v>387</v>
      </c>
      <c r="D1785" t="s">
        <v>388</v>
      </c>
      <c r="E1785" t="s">
        <v>23</v>
      </c>
      <c r="F1785">
        <v>4.05</v>
      </c>
      <c r="G1785">
        <v>2285.38</v>
      </c>
      <c r="H1785">
        <v>88611</v>
      </c>
      <c r="J1785">
        <v>2285.38</v>
      </c>
      <c r="K1785">
        <v>4</v>
      </c>
      <c r="L1785">
        <v>6.8</v>
      </c>
      <c r="M1785">
        <v>70</v>
      </c>
      <c r="N1785" t="s">
        <v>629</v>
      </c>
      <c r="O1785" s="116">
        <v>45238</v>
      </c>
    </row>
    <row r="1786" spans="1:15" x14ac:dyDescent="0.25">
      <c r="A1786">
        <v>237</v>
      </c>
      <c r="B1786">
        <v>237</v>
      </c>
      <c r="C1786" t="s">
        <v>389</v>
      </c>
      <c r="D1786" t="s">
        <v>390</v>
      </c>
      <c r="E1786" t="s">
        <v>23</v>
      </c>
      <c r="F1786">
        <v>4.05</v>
      </c>
      <c r="G1786">
        <v>2275.7919999999999</v>
      </c>
      <c r="H1786">
        <v>87791</v>
      </c>
      <c r="J1786">
        <v>2275.7919999999999</v>
      </c>
      <c r="K1786">
        <v>4</v>
      </c>
      <c r="L1786">
        <v>6.77</v>
      </c>
      <c r="M1786">
        <v>69.2</v>
      </c>
      <c r="N1786" t="s">
        <v>629</v>
      </c>
      <c r="O1786" s="116">
        <v>45238</v>
      </c>
    </row>
    <row r="1787" spans="1:15" x14ac:dyDescent="0.25">
      <c r="A1787">
        <v>238</v>
      </c>
      <c r="B1787">
        <v>238</v>
      </c>
      <c r="C1787" t="s">
        <v>391</v>
      </c>
      <c r="D1787" t="s">
        <v>392</v>
      </c>
      <c r="E1787" t="s">
        <v>23</v>
      </c>
      <c r="F1787">
        <v>4.05</v>
      </c>
      <c r="G1787">
        <v>2367.6590000000001</v>
      </c>
      <c r="H1787">
        <v>92560</v>
      </c>
      <c r="J1787">
        <v>2367.6590000000001</v>
      </c>
      <c r="K1787">
        <v>4</v>
      </c>
      <c r="L1787">
        <v>7.04</v>
      </c>
      <c r="M1787">
        <v>76.099999999999994</v>
      </c>
      <c r="N1787" t="s">
        <v>629</v>
      </c>
      <c r="O1787" s="116">
        <v>45238</v>
      </c>
    </row>
    <row r="1788" spans="1:15" x14ac:dyDescent="0.25">
      <c r="A1788">
        <v>239</v>
      </c>
      <c r="B1788">
        <v>239</v>
      </c>
      <c r="C1788" t="s">
        <v>393</v>
      </c>
      <c r="D1788" t="s">
        <v>394</v>
      </c>
      <c r="E1788" t="s">
        <v>23</v>
      </c>
      <c r="F1788">
        <v>4.05</v>
      </c>
      <c r="G1788">
        <v>2073.8760000000002</v>
      </c>
      <c r="H1788">
        <v>84779</v>
      </c>
      <c r="J1788">
        <v>2073.8760000000002</v>
      </c>
      <c r="K1788">
        <v>4</v>
      </c>
      <c r="L1788">
        <v>6.17</v>
      </c>
      <c r="M1788">
        <v>54.2</v>
      </c>
      <c r="N1788" t="s">
        <v>629</v>
      </c>
      <c r="O1788" s="116">
        <v>45238</v>
      </c>
    </row>
    <row r="1789" spans="1:15" x14ac:dyDescent="0.25">
      <c r="A1789">
        <v>240</v>
      </c>
      <c r="B1789">
        <v>240</v>
      </c>
      <c r="C1789" t="s">
        <v>395</v>
      </c>
      <c r="D1789" t="s">
        <v>396</v>
      </c>
      <c r="E1789" t="s">
        <v>23</v>
      </c>
      <c r="F1789">
        <v>4.05</v>
      </c>
      <c r="G1789">
        <v>1820.366</v>
      </c>
      <c r="H1789">
        <v>71864</v>
      </c>
      <c r="J1789">
        <v>1820.366</v>
      </c>
      <c r="K1789">
        <v>4</v>
      </c>
      <c r="L1789">
        <v>5.41</v>
      </c>
      <c r="M1789">
        <v>35.4</v>
      </c>
      <c r="N1789" t="s">
        <v>629</v>
      </c>
      <c r="O1789" s="116">
        <v>45238</v>
      </c>
    </row>
    <row r="1790" spans="1:15" x14ac:dyDescent="0.25">
      <c r="A1790">
        <v>241</v>
      </c>
      <c r="B1790">
        <v>241</v>
      </c>
      <c r="C1790" t="s">
        <v>397</v>
      </c>
      <c r="D1790" t="s">
        <v>398</v>
      </c>
      <c r="E1790" t="s">
        <v>23</v>
      </c>
      <c r="F1790">
        <v>4.05</v>
      </c>
      <c r="G1790">
        <v>1823.6479999999999</v>
      </c>
      <c r="H1790">
        <v>69186</v>
      </c>
      <c r="J1790">
        <v>1823.6479999999999</v>
      </c>
      <c r="K1790">
        <v>4</v>
      </c>
      <c r="L1790">
        <v>5.42</v>
      </c>
      <c r="M1790">
        <v>35.6</v>
      </c>
      <c r="N1790" t="s">
        <v>629</v>
      </c>
      <c r="O1790" s="116">
        <v>45238</v>
      </c>
    </row>
    <row r="1791" spans="1:15" x14ac:dyDescent="0.25">
      <c r="A1791">
        <v>242</v>
      </c>
      <c r="B1791">
        <v>242</v>
      </c>
      <c r="C1791" t="s">
        <v>399</v>
      </c>
      <c r="D1791" t="s">
        <v>12</v>
      </c>
      <c r="E1791" t="s">
        <v>12</v>
      </c>
      <c r="F1791">
        <v>4.09</v>
      </c>
      <c r="G1791">
        <v>0.50700000000000001</v>
      </c>
      <c r="H1791">
        <v>30</v>
      </c>
      <c r="J1791">
        <v>0.50700000000000001</v>
      </c>
      <c r="K1791">
        <v>4</v>
      </c>
      <c r="L1791">
        <v>0</v>
      </c>
      <c r="M1791">
        <v>-100</v>
      </c>
      <c r="N1791" t="s">
        <v>629</v>
      </c>
      <c r="O1791" s="116">
        <v>45238</v>
      </c>
    </row>
    <row r="1792" spans="1:15" x14ac:dyDescent="0.25">
      <c r="A1792">
        <v>243</v>
      </c>
      <c r="B1792">
        <v>243</v>
      </c>
      <c r="C1792" t="s">
        <v>400</v>
      </c>
      <c r="D1792" t="s">
        <v>47</v>
      </c>
      <c r="E1792" t="s">
        <v>23</v>
      </c>
      <c r="F1792">
        <v>4.05</v>
      </c>
      <c r="G1792">
        <v>952.14099999999996</v>
      </c>
      <c r="H1792">
        <v>36160</v>
      </c>
      <c r="J1792">
        <v>952.14099999999996</v>
      </c>
      <c r="K1792">
        <v>4</v>
      </c>
      <c r="L1792">
        <v>2.83</v>
      </c>
      <c r="M1792">
        <v>-29.2</v>
      </c>
      <c r="N1792" t="s">
        <v>629</v>
      </c>
      <c r="O1792" s="116">
        <v>45238</v>
      </c>
    </row>
    <row r="1793" spans="1:15" x14ac:dyDescent="0.25">
      <c r="A1793">
        <v>244</v>
      </c>
      <c r="B1793">
        <v>244</v>
      </c>
      <c r="C1793" t="s">
        <v>401</v>
      </c>
      <c r="D1793" t="s">
        <v>12</v>
      </c>
      <c r="E1793" t="s">
        <v>12</v>
      </c>
      <c r="F1793">
        <v>4.04</v>
      </c>
      <c r="G1793">
        <v>0.14899999999999999</v>
      </c>
      <c r="H1793">
        <v>9</v>
      </c>
      <c r="J1793">
        <v>0.14899999999999999</v>
      </c>
      <c r="K1793">
        <v>4</v>
      </c>
      <c r="L1793">
        <v>0</v>
      </c>
      <c r="M1793">
        <v>-100</v>
      </c>
      <c r="N1793" t="s">
        <v>629</v>
      </c>
      <c r="O1793" s="116">
        <v>45238</v>
      </c>
    </row>
    <row r="1794" spans="1:15" x14ac:dyDescent="0.25">
      <c r="A1794">
        <v>245</v>
      </c>
      <c r="B1794">
        <v>245</v>
      </c>
      <c r="C1794" t="s">
        <v>402</v>
      </c>
      <c r="D1794" t="s">
        <v>403</v>
      </c>
      <c r="E1794" t="s">
        <v>23</v>
      </c>
      <c r="F1794">
        <v>4.05</v>
      </c>
      <c r="G1794">
        <v>2702.1619999999998</v>
      </c>
      <c r="H1794">
        <v>105538</v>
      </c>
      <c r="J1794">
        <v>2702.1619999999998</v>
      </c>
      <c r="K1794">
        <v>4</v>
      </c>
      <c r="L1794">
        <v>8.0399999999999991</v>
      </c>
      <c r="M1794">
        <v>100.9</v>
      </c>
      <c r="N1794" t="s">
        <v>629</v>
      </c>
      <c r="O1794" s="116">
        <v>45238</v>
      </c>
    </row>
    <row r="1795" spans="1:15" x14ac:dyDescent="0.25">
      <c r="A1795">
        <v>246</v>
      </c>
      <c r="B1795">
        <v>246</v>
      </c>
      <c r="C1795" t="s">
        <v>404</v>
      </c>
      <c r="D1795" t="s">
        <v>405</v>
      </c>
      <c r="E1795" t="s">
        <v>23</v>
      </c>
      <c r="F1795">
        <v>4.05</v>
      </c>
      <c r="G1795">
        <v>2421.0349999999999</v>
      </c>
      <c r="H1795">
        <v>92806</v>
      </c>
      <c r="J1795">
        <v>2421.0349999999999</v>
      </c>
      <c r="K1795">
        <v>4</v>
      </c>
      <c r="L1795">
        <v>7.2</v>
      </c>
      <c r="M1795">
        <v>80</v>
      </c>
      <c r="N1795" t="s">
        <v>629</v>
      </c>
      <c r="O1795" s="116">
        <v>45238</v>
      </c>
    </row>
    <row r="1796" spans="1:15" x14ac:dyDescent="0.25">
      <c r="A1796">
        <v>247</v>
      </c>
      <c r="B1796">
        <v>247</v>
      </c>
      <c r="C1796" t="s">
        <v>406</v>
      </c>
      <c r="D1796" t="s">
        <v>407</v>
      </c>
      <c r="E1796" t="s">
        <v>23</v>
      </c>
      <c r="F1796">
        <v>4.05</v>
      </c>
      <c r="G1796">
        <v>2636.3270000000002</v>
      </c>
      <c r="H1796">
        <v>101850</v>
      </c>
      <c r="J1796">
        <v>2636.3270000000002</v>
      </c>
      <c r="K1796">
        <v>4</v>
      </c>
      <c r="L1796">
        <v>7.84</v>
      </c>
      <c r="M1796">
        <v>96</v>
      </c>
      <c r="N1796" t="s">
        <v>629</v>
      </c>
      <c r="O1796" s="116">
        <v>45238</v>
      </c>
    </row>
    <row r="1797" spans="1:15" x14ac:dyDescent="0.25">
      <c r="A1797">
        <v>248</v>
      </c>
      <c r="B1797">
        <v>248</v>
      </c>
      <c r="C1797" t="s">
        <v>408</v>
      </c>
      <c r="D1797" t="s">
        <v>409</v>
      </c>
      <c r="E1797" t="s">
        <v>23</v>
      </c>
      <c r="F1797">
        <v>4.05</v>
      </c>
      <c r="G1797">
        <v>2181.1489999999999</v>
      </c>
      <c r="H1797">
        <v>82489</v>
      </c>
      <c r="J1797">
        <v>2181.1489999999999</v>
      </c>
      <c r="K1797">
        <v>4</v>
      </c>
      <c r="L1797">
        <v>6.49</v>
      </c>
      <c r="M1797">
        <v>62.2</v>
      </c>
      <c r="N1797" t="s">
        <v>629</v>
      </c>
      <c r="O1797" s="116">
        <v>45238</v>
      </c>
    </row>
    <row r="1798" spans="1:15" x14ac:dyDescent="0.25">
      <c r="A1798">
        <v>249</v>
      </c>
      <c r="B1798">
        <v>249</v>
      </c>
      <c r="C1798" t="s">
        <v>410</v>
      </c>
      <c r="D1798" t="s">
        <v>411</v>
      </c>
      <c r="E1798" t="s">
        <v>23</v>
      </c>
      <c r="F1798">
        <v>4.05</v>
      </c>
      <c r="G1798">
        <v>2069.5810000000001</v>
      </c>
      <c r="H1798">
        <v>81333</v>
      </c>
      <c r="J1798">
        <v>2069.5810000000001</v>
      </c>
      <c r="K1798">
        <v>4</v>
      </c>
      <c r="L1798">
        <v>6.16</v>
      </c>
      <c r="M1798">
        <v>53.9</v>
      </c>
      <c r="N1798" t="s">
        <v>629</v>
      </c>
      <c r="O1798" s="116">
        <v>45238</v>
      </c>
    </row>
    <row r="1799" spans="1:15" x14ac:dyDescent="0.25">
      <c r="A1799">
        <v>250</v>
      </c>
      <c r="B1799">
        <v>250</v>
      </c>
      <c r="C1799" t="s">
        <v>412</v>
      </c>
      <c r="D1799" t="s">
        <v>413</v>
      </c>
      <c r="E1799" t="s">
        <v>23</v>
      </c>
      <c r="F1799">
        <v>4.05</v>
      </c>
      <c r="G1799">
        <v>2232.48</v>
      </c>
      <c r="H1799">
        <v>87859</v>
      </c>
      <c r="J1799">
        <v>2232.48</v>
      </c>
      <c r="K1799">
        <v>4</v>
      </c>
      <c r="L1799">
        <v>6.64</v>
      </c>
      <c r="M1799">
        <v>66</v>
      </c>
      <c r="N1799" t="s">
        <v>629</v>
      </c>
      <c r="O1799" s="116">
        <v>45238</v>
      </c>
    </row>
    <row r="1800" spans="1:15" x14ac:dyDescent="0.25">
      <c r="A1800">
        <v>251</v>
      </c>
      <c r="B1800">
        <v>251</v>
      </c>
      <c r="C1800" t="s">
        <v>414</v>
      </c>
      <c r="D1800" t="s">
        <v>12</v>
      </c>
      <c r="E1800" t="s">
        <v>12</v>
      </c>
      <c r="F1800">
        <v>4.04</v>
      </c>
      <c r="G1800">
        <v>6.6000000000000003E-2</v>
      </c>
      <c r="H1800">
        <v>4</v>
      </c>
      <c r="J1800">
        <v>6.6000000000000003E-2</v>
      </c>
      <c r="K1800">
        <v>4</v>
      </c>
      <c r="L1800">
        <v>0</v>
      </c>
      <c r="M1800">
        <v>-100</v>
      </c>
      <c r="N1800" t="s">
        <v>629</v>
      </c>
      <c r="O1800" s="116">
        <v>45238</v>
      </c>
    </row>
    <row r="1801" spans="1:15" x14ac:dyDescent="0.25">
      <c r="A1801">
        <v>252</v>
      </c>
      <c r="B1801">
        <v>252</v>
      </c>
      <c r="C1801" t="s">
        <v>415</v>
      </c>
      <c r="D1801" t="s">
        <v>12</v>
      </c>
      <c r="E1801" t="s">
        <v>12</v>
      </c>
      <c r="K1801">
        <v>4</v>
      </c>
      <c r="O1801" s="116">
        <v>45238</v>
      </c>
    </row>
    <row r="1802" spans="1:15" x14ac:dyDescent="0.25">
      <c r="A1802">
        <v>253</v>
      </c>
      <c r="B1802">
        <v>253</v>
      </c>
      <c r="C1802" t="s">
        <v>416</v>
      </c>
      <c r="D1802" t="s">
        <v>12</v>
      </c>
      <c r="E1802" t="s">
        <v>12</v>
      </c>
      <c r="F1802">
        <v>4.0599999999999996</v>
      </c>
      <c r="G1802">
        <v>0.64700000000000002</v>
      </c>
      <c r="H1802">
        <v>38</v>
      </c>
      <c r="J1802">
        <v>0.64700000000000002</v>
      </c>
      <c r="K1802">
        <v>4</v>
      </c>
      <c r="L1802">
        <v>0</v>
      </c>
      <c r="M1802">
        <v>-100</v>
      </c>
      <c r="N1802" t="s">
        <v>629</v>
      </c>
      <c r="O1802" s="116">
        <v>45238</v>
      </c>
    </row>
    <row r="1804" spans="1:15" x14ac:dyDescent="0.25">
      <c r="A1804" t="s">
        <v>638</v>
      </c>
    </row>
    <row r="1806" spans="1:15" x14ac:dyDescent="0.25">
      <c r="B1806" t="s">
        <v>626</v>
      </c>
      <c r="C1806" t="s">
        <v>0</v>
      </c>
      <c r="D1806" t="s">
        <v>1</v>
      </c>
      <c r="E1806" t="s">
        <v>2</v>
      </c>
      <c r="F1806" t="s">
        <v>3</v>
      </c>
      <c r="G1806" t="s">
        <v>4</v>
      </c>
      <c r="H1806" t="s">
        <v>5</v>
      </c>
      <c r="I1806" t="s">
        <v>6</v>
      </c>
      <c r="J1806" t="s">
        <v>7</v>
      </c>
      <c r="K1806" t="s">
        <v>8</v>
      </c>
      <c r="L1806" t="s">
        <v>9</v>
      </c>
      <c r="M1806" t="s">
        <v>10</v>
      </c>
      <c r="N1806" t="s">
        <v>627</v>
      </c>
      <c r="O1806" t="s">
        <v>628</v>
      </c>
    </row>
    <row r="1807" spans="1:15" x14ac:dyDescent="0.25">
      <c r="A1807">
        <v>1</v>
      </c>
      <c r="B1807">
        <v>1</v>
      </c>
      <c r="C1807" t="s">
        <v>11</v>
      </c>
      <c r="D1807" t="s">
        <v>12</v>
      </c>
      <c r="E1807" t="s">
        <v>12</v>
      </c>
      <c r="F1807">
        <v>4.04</v>
      </c>
      <c r="G1807">
        <v>5.6020000000000003</v>
      </c>
      <c r="H1807">
        <v>132</v>
      </c>
      <c r="N1807" t="s">
        <v>629</v>
      </c>
      <c r="O1807" s="116">
        <v>45236</v>
      </c>
    </row>
    <row r="1808" spans="1:15" x14ac:dyDescent="0.25">
      <c r="A1808">
        <v>2</v>
      </c>
      <c r="B1808">
        <v>2</v>
      </c>
      <c r="C1808" t="s">
        <v>13</v>
      </c>
      <c r="D1808" t="s">
        <v>12</v>
      </c>
      <c r="E1808" t="s">
        <v>12</v>
      </c>
      <c r="F1808">
        <v>4.05</v>
      </c>
      <c r="G1808">
        <v>4.9779999999999998</v>
      </c>
      <c r="H1808">
        <v>128</v>
      </c>
      <c r="N1808" t="s">
        <v>629</v>
      </c>
      <c r="O1808" s="116">
        <v>45236</v>
      </c>
    </row>
    <row r="1809" spans="1:15" x14ac:dyDescent="0.25">
      <c r="A1809">
        <v>3</v>
      </c>
      <c r="B1809">
        <v>3</v>
      </c>
      <c r="C1809" t="s">
        <v>14</v>
      </c>
      <c r="D1809" t="s">
        <v>12</v>
      </c>
      <c r="E1809" t="s">
        <v>12</v>
      </c>
      <c r="F1809">
        <v>4.07</v>
      </c>
      <c r="G1809">
        <v>0.23499999999999999</v>
      </c>
      <c r="H1809">
        <v>18</v>
      </c>
      <c r="I1809">
        <v>6.9820000000000002</v>
      </c>
      <c r="J1809">
        <v>0.13500000000000001</v>
      </c>
      <c r="L1809">
        <v>1.62</v>
      </c>
      <c r="N1809" t="s">
        <v>629</v>
      </c>
      <c r="O1809" s="116">
        <v>45236</v>
      </c>
    </row>
    <row r="1810" spans="1:15" x14ac:dyDescent="0.25">
      <c r="A1810">
        <v>4</v>
      </c>
      <c r="B1810">
        <v>4</v>
      </c>
      <c r="C1810" t="s">
        <v>15</v>
      </c>
      <c r="D1810" t="s">
        <v>16</v>
      </c>
      <c r="E1810" t="s">
        <v>12</v>
      </c>
      <c r="F1810">
        <v>4.07</v>
      </c>
      <c r="G1810">
        <v>1.8740000000000001</v>
      </c>
      <c r="H1810">
        <v>69</v>
      </c>
      <c r="I1810">
        <v>5.0730000000000004</v>
      </c>
      <c r="J1810">
        <v>1.478</v>
      </c>
      <c r="L1810">
        <v>24.05</v>
      </c>
      <c r="N1810" t="s">
        <v>629</v>
      </c>
      <c r="O1810" s="116">
        <v>45236</v>
      </c>
    </row>
    <row r="1811" spans="1:15" x14ac:dyDescent="0.25">
      <c r="A1811">
        <v>5</v>
      </c>
      <c r="B1811">
        <v>5</v>
      </c>
      <c r="C1811" t="s">
        <v>17</v>
      </c>
      <c r="D1811" t="s">
        <v>18</v>
      </c>
      <c r="E1811" t="s">
        <v>12</v>
      </c>
      <c r="F1811">
        <v>4.01</v>
      </c>
      <c r="G1811">
        <v>0.65500000000000003</v>
      </c>
      <c r="H1811">
        <v>65</v>
      </c>
      <c r="I1811">
        <v>3.1269999999999998</v>
      </c>
      <c r="J1811">
        <v>0.83799999999999997</v>
      </c>
      <c r="L1811">
        <v>13.36</v>
      </c>
      <c r="N1811" t="s">
        <v>629</v>
      </c>
      <c r="O1811" s="116">
        <v>45236</v>
      </c>
    </row>
    <row r="1812" spans="1:15" x14ac:dyDescent="0.25">
      <c r="A1812">
        <v>6</v>
      </c>
      <c r="B1812">
        <v>6</v>
      </c>
      <c r="C1812" t="s">
        <v>19</v>
      </c>
      <c r="D1812" t="s">
        <v>12</v>
      </c>
      <c r="E1812" t="s">
        <v>12</v>
      </c>
      <c r="O1812" s="116">
        <v>45236</v>
      </c>
    </row>
    <row r="1813" spans="1:15" x14ac:dyDescent="0.25">
      <c r="A1813">
        <v>7</v>
      </c>
      <c r="B1813">
        <v>7</v>
      </c>
      <c r="C1813" t="s">
        <v>20</v>
      </c>
      <c r="D1813" t="s">
        <v>12</v>
      </c>
      <c r="E1813" t="s">
        <v>12</v>
      </c>
      <c r="F1813">
        <v>4.03</v>
      </c>
      <c r="G1813">
        <v>2.4</v>
      </c>
      <c r="H1813">
        <v>141</v>
      </c>
      <c r="I1813">
        <v>7.306</v>
      </c>
      <c r="J1813">
        <v>1.3140000000000001</v>
      </c>
      <c r="L1813">
        <v>21.31</v>
      </c>
      <c r="N1813" t="s">
        <v>629</v>
      </c>
      <c r="O1813" s="116">
        <v>45236</v>
      </c>
    </row>
    <row r="1814" spans="1:15" x14ac:dyDescent="0.25">
      <c r="A1814">
        <v>8</v>
      </c>
      <c r="B1814">
        <v>8</v>
      </c>
      <c r="C1814" t="s">
        <v>21</v>
      </c>
      <c r="D1814" t="s">
        <v>22</v>
      </c>
      <c r="E1814" t="s">
        <v>23</v>
      </c>
      <c r="F1814">
        <v>4.07</v>
      </c>
      <c r="G1814">
        <v>141.61699999999999</v>
      </c>
      <c r="H1814">
        <v>5583</v>
      </c>
      <c r="I1814">
        <v>49528.125</v>
      </c>
      <c r="J1814">
        <v>1.0999999999999999E-2</v>
      </c>
      <c r="K1814">
        <v>0.17499999999999999</v>
      </c>
      <c r="N1814" t="s">
        <v>630</v>
      </c>
      <c r="O1814" s="116">
        <v>45236</v>
      </c>
    </row>
    <row r="1815" spans="1:15" x14ac:dyDescent="0.25">
      <c r="A1815">
        <v>9</v>
      </c>
      <c r="B1815">
        <v>9</v>
      </c>
      <c r="C1815" t="s">
        <v>24</v>
      </c>
      <c r="D1815" t="s">
        <v>25</v>
      </c>
      <c r="E1815" t="s">
        <v>23</v>
      </c>
      <c r="F1815">
        <v>4.07</v>
      </c>
      <c r="G1815">
        <v>255.26300000000001</v>
      </c>
      <c r="H1815">
        <v>10129</v>
      </c>
      <c r="I1815">
        <v>47045.578000000001</v>
      </c>
      <c r="J1815">
        <v>2.1999999999999999E-2</v>
      </c>
      <c r="K1815">
        <v>0.28100000000000003</v>
      </c>
      <c r="N1815" t="s">
        <v>630</v>
      </c>
      <c r="O1815" s="116">
        <v>45236</v>
      </c>
    </row>
    <row r="1816" spans="1:15" x14ac:dyDescent="0.25">
      <c r="A1816">
        <v>10</v>
      </c>
      <c r="B1816">
        <v>10</v>
      </c>
      <c r="C1816" t="s">
        <v>26</v>
      </c>
      <c r="D1816" t="s">
        <v>27</v>
      </c>
      <c r="E1816" t="s">
        <v>23</v>
      </c>
      <c r="F1816">
        <v>4.0599999999999996</v>
      </c>
      <c r="G1816">
        <v>284.66500000000002</v>
      </c>
      <c r="H1816">
        <v>9000</v>
      </c>
      <c r="I1816">
        <v>40876.116999999998</v>
      </c>
      <c r="J1816">
        <v>2.8000000000000001E-2</v>
      </c>
      <c r="K1816">
        <v>0.44400000000000001</v>
      </c>
      <c r="N1816" t="s">
        <v>630</v>
      </c>
      <c r="O1816" s="116">
        <v>45236</v>
      </c>
    </row>
    <row r="1817" spans="1:15" x14ac:dyDescent="0.25">
      <c r="A1817">
        <v>11</v>
      </c>
      <c r="B1817">
        <v>11</v>
      </c>
      <c r="C1817" t="s">
        <v>28</v>
      </c>
      <c r="D1817" t="s">
        <v>29</v>
      </c>
      <c r="E1817" t="s">
        <v>23</v>
      </c>
      <c r="F1817">
        <v>4.0599999999999996</v>
      </c>
      <c r="G1817">
        <v>528.60599999999999</v>
      </c>
      <c r="H1817">
        <v>20359</v>
      </c>
      <c r="I1817">
        <v>45863.699000000001</v>
      </c>
      <c r="J1817">
        <v>4.5999999999999999E-2</v>
      </c>
      <c r="K1817">
        <v>0.71299999999999997</v>
      </c>
      <c r="L1817">
        <v>0.14000000000000001</v>
      </c>
      <c r="M1817">
        <v>-80.5</v>
      </c>
      <c r="N1817" t="s">
        <v>629</v>
      </c>
      <c r="O1817" s="116">
        <v>45236</v>
      </c>
    </row>
    <row r="1818" spans="1:15" x14ac:dyDescent="0.25">
      <c r="A1818">
        <v>12</v>
      </c>
      <c r="B1818">
        <v>12</v>
      </c>
      <c r="C1818" t="s">
        <v>30</v>
      </c>
      <c r="D1818" t="s">
        <v>31</v>
      </c>
      <c r="E1818" t="s">
        <v>23</v>
      </c>
      <c r="F1818">
        <v>4.0599999999999996</v>
      </c>
      <c r="G1818">
        <v>792.86099999999999</v>
      </c>
      <c r="H1818">
        <v>30425</v>
      </c>
      <c r="I1818">
        <v>43603.629000000001</v>
      </c>
      <c r="J1818">
        <v>7.2999999999999995E-2</v>
      </c>
      <c r="K1818">
        <v>1.1379999999999999</v>
      </c>
      <c r="L1818">
        <v>0.57999999999999996</v>
      </c>
      <c r="M1818">
        <v>-48.7</v>
      </c>
      <c r="N1818" t="s">
        <v>629</v>
      </c>
      <c r="O1818" s="116">
        <v>45236</v>
      </c>
    </row>
    <row r="1819" spans="1:15" x14ac:dyDescent="0.25">
      <c r="A1819">
        <v>13</v>
      </c>
      <c r="B1819">
        <v>13</v>
      </c>
      <c r="C1819" t="s">
        <v>32</v>
      </c>
      <c r="D1819" t="s">
        <v>33</v>
      </c>
      <c r="E1819" t="s">
        <v>34</v>
      </c>
      <c r="F1819">
        <v>4.0599999999999996</v>
      </c>
      <c r="G1819">
        <v>1062.268</v>
      </c>
      <c r="H1819">
        <v>36328</v>
      </c>
      <c r="I1819">
        <v>40008.616999999998</v>
      </c>
      <c r="J1819">
        <v>0.106</v>
      </c>
      <c r="K1819">
        <v>1.825</v>
      </c>
      <c r="L1819">
        <v>1.1399999999999999</v>
      </c>
      <c r="M1819">
        <v>-37.4</v>
      </c>
      <c r="N1819" t="s">
        <v>629</v>
      </c>
      <c r="O1819" s="116">
        <v>45236</v>
      </c>
    </row>
    <row r="1820" spans="1:15" x14ac:dyDescent="0.25">
      <c r="A1820">
        <v>14</v>
      </c>
      <c r="B1820">
        <v>14</v>
      </c>
      <c r="C1820" t="s">
        <v>35</v>
      </c>
      <c r="D1820" t="s">
        <v>12</v>
      </c>
      <c r="E1820" t="s">
        <v>12</v>
      </c>
      <c r="F1820">
        <v>4.05</v>
      </c>
      <c r="G1820">
        <v>2.2650000000000001</v>
      </c>
      <c r="H1820">
        <v>131</v>
      </c>
      <c r="I1820">
        <v>0.63900000000000001</v>
      </c>
      <c r="J1820">
        <v>14.178000000000001</v>
      </c>
      <c r="L1820">
        <v>236.14</v>
      </c>
      <c r="N1820" t="s">
        <v>629</v>
      </c>
      <c r="O1820" s="116">
        <v>45236</v>
      </c>
    </row>
    <row r="1821" spans="1:15" x14ac:dyDescent="0.25">
      <c r="A1821">
        <v>15</v>
      </c>
      <c r="B1821">
        <v>15</v>
      </c>
      <c r="C1821" t="s">
        <v>36</v>
      </c>
      <c r="D1821" t="s">
        <v>37</v>
      </c>
      <c r="E1821" t="s">
        <v>34</v>
      </c>
      <c r="F1821">
        <v>4.0599999999999996</v>
      </c>
      <c r="G1821">
        <v>1882.4559999999999</v>
      </c>
      <c r="H1821">
        <v>72625</v>
      </c>
      <c r="I1821">
        <v>42977.938000000002</v>
      </c>
      <c r="J1821">
        <v>0.17499999999999999</v>
      </c>
      <c r="K1821">
        <v>2.919</v>
      </c>
      <c r="L1821">
        <v>2.2999999999999998</v>
      </c>
      <c r="M1821">
        <v>-21.4</v>
      </c>
      <c r="N1821" t="s">
        <v>629</v>
      </c>
      <c r="O1821" s="116">
        <v>45236</v>
      </c>
    </row>
    <row r="1822" spans="1:15" x14ac:dyDescent="0.25">
      <c r="A1822">
        <v>16</v>
      </c>
      <c r="B1822">
        <v>16</v>
      </c>
      <c r="C1822" t="s">
        <v>38</v>
      </c>
      <c r="D1822" t="s">
        <v>39</v>
      </c>
      <c r="E1822" t="s">
        <v>34</v>
      </c>
      <c r="F1822">
        <v>4.0599999999999996</v>
      </c>
      <c r="G1822">
        <v>3141.384</v>
      </c>
      <c r="H1822">
        <v>120411</v>
      </c>
      <c r="I1822">
        <v>44416.688000000002</v>
      </c>
      <c r="J1822">
        <v>0.28299999999999997</v>
      </c>
      <c r="K1822">
        <v>4.6689999999999996</v>
      </c>
      <c r="L1822">
        <v>4.09</v>
      </c>
      <c r="M1822">
        <v>-12.3</v>
      </c>
      <c r="N1822" t="s">
        <v>629</v>
      </c>
      <c r="O1822" s="116">
        <v>45236</v>
      </c>
    </row>
    <row r="1823" spans="1:15" x14ac:dyDescent="0.25">
      <c r="A1823">
        <v>17</v>
      </c>
      <c r="B1823">
        <v>17</v>
      </c>
      <c r="C1823" t="s">
        <v>40</v>
      </c>
      <c r="D1823" t="s">
        <v>41</v>
      </c>
      <c r="E1823" t="s">
        <v>34</v>
      </c>
      <c r="F1823">
        <v>4.07</v>
      </c>
      <c r="G1823">
        <v>4509.6859999999997</v>
      </c>
      <c r="H1823">
        <v>158142</v>
      </c>
      <c r="I1823">
        <v>41387.938000000002</v>
      </c>
      <c r="J1823">
        <v>0.436</v>
      </c>
      <c r="K1823">
        <v>7.45</v>
      </c>
      <c r="L1823">
        <v>6.65</v>
      </c>
      <c r="M1823">
        <v>-10.8</v>
      </c>
      <c r="N1823" t="s">
        <v>629</v>
      </c>
      <c r="O1823" s="116">
        <v>45236</v>
      </c>
    </row>
    <row r="1824" spans="1:15" x14ac:dyDescent="0.25">
      <c r="A1824">
        <v>18</v>
      </c>
      <c r="B1824">
        <v>18</v>
      </c>
      <c r="C1824" t="s">
        <v>42</v>
      </c>
      <c r="D1824" t="s">
        <v>43</v>
      </c>
      <c r="E1824" t="s">
        <v>34</v>
      </c>
      <c r="F1824">
        <v>4.0599999999999996</v>
      </c>
      <c r="G1824">
        <v>7758.1930000000002</v>
      </c>
      <c r="H1824">
        <v>294767</v>
      </c>
      <c r="I1824">
        <v>43287.93</v>
      </c>
      <c r="J1824">
        <v>0.71699999999999997</v>
      </c>
      <c r="K1824">
        <v>11.875</v>
      </c>
      <c r="L1824">
        <v>11.34</v>
      </c>
      <c r="M1824">
        <v>-4.5</v>
      </c>
      <c r="N1824" t="s">
        <v>629</v>
      </c>
      <c r="O1824" s="116">
        <v>45236</v>
      </c>
    </row>
    <row r="1825" spans="1:15" x14ac:dyDescent="0.25">
      <c r="A1825">
        <v>19</v>
      </c>
      <c r="B1825">
        <v>19</v>
      </c>
      <c r="C1825" t="s">
        <v>44</v>
      </c>
      <c r="D1825" t="s">
        <v>45</v>
      </c>
      <c r="E1825" t="s">
        <v>34</v>
      </c>
      <c r="F1825">
        <v>4.07</v>
      </c>
      <c r="G1825">
        <v>13921.18</v>
      </c>
      <c r="H1825">
        <v>525530</v>
      </c>
      <c r="I1825">
        <v>43650.934000000001</v>
      </c>
      <c r="J1825">
        <v>1.276</v>
      </c>
      <c r="K1825">
        <v>19.125</v>
      </c>
      <c r="L1825">
        <v>20.67</v>
      </c>
      <c r="M1825">
        <v>8.1</v>
      </c>
      <c r="N1825" t="s">
        <v>629</v>
      </c>
      <c r="O1825" s="116">
        <v>45236</v>
      </c>
    </row>
    <row r="1826" spans="1:15" x14ac:dyDescent="0.25">
      <c r="A1826">
        <v>20</v>
      </c>
      <c r="B1826">
        <v>20</v>
      </c>
      <c r="C1826" t="s">
        <v>46</v>
      </c>
      <c r="D1826" t="s">
        <v>47</v>
      </c>
      <c r="E1826" t="s">
        <v>34</v>
      </c>
      <c r="F1826">
        <v>4.0599999999999996</v>
      </c>
      <c r="G1826">
        <v>18356.199000000001</v>
      </c>
      <c r="H1826">
        <v>719052</v>
      </c>
      <c r="I1826">
        <v>43166.440999999999</v>
      </c>
      <c r="J1826">
        <v>1.7010000000000001</v>
      </c>
      <c r="K1826">
        <v>30.5</v>
      </c>
      <c r="L1826">
        <v>27.78</v>
      </c>
      <c r="M1826">
        <v>-8.9</v>
      </c>
      <c r="N1826" t="s">
        <v>629</v>
      </c>
      <c r="O1826" s="116">
        <v>45236</v>
      </c>
    </row>
    <row r="1827" spans="1:15" x14ac:dyDescent="0.25">
      <c r="A1827">
        <v>21</v>
      </c>
      <c r="B1827">
        <v>21</v>
      </c>
      <c r="C1827" t="s">
        <v>48</v>
      </c>
      <c r="D1827" t="s">
        <v>12</v>
      </c>
      <c r="E1827" t="s">
        <v>12</v>
      </c>
      <c r="F1827">
        <v>4.09</v>
      </c>
      <c r="G1827">
        <v>6.3310000000000004</v>
      </c>
      <c r="H1827">
        <v>205</v>
      </c>
      <c r="N1827" t="s">
        <v>629</v>
      </c>
      <c r="O1827" s="116">
        <v>45236</v>
      </c>
    </row>
    <row r="1828" spans="1:15" x14ac:dyDescent="0.25">
      <c r="A1828">
        <v>22</v>
      </c>
      <c r="B1828">
        <v>22</v>
      </c>
      <c r="C1828" t="s">
        <v>49</v>
      </c>
      <c r="D1828" t="s">
        <v>50</v>
      </c>
      <c r="E1828" t="s">
        <v>34</v>
      </c>
      <c r="F1828">
        <v>4.0599999999999996</v>
      </c>
      <c r="G1828">
        <v>26155.953000000001</v>
      </c>
      <c r="H1828">
        <v>903097</v>
      </c>
      <c r="I1828">
        <v>44292.91</v>
      </c>
      <c r="J1828">
        <v>2.3620000000000001</v>
      </c>
      <c r="K1828">
        <v>48.75</v>
      </c>
      <c r="L1828">
        <v>38.82</v>
      </c>
      <c r="M1828">
        <v>-20.399999999999999</v>
      </c>
      <c r="N1828" t="s">
        <v>629</v>
      </c>
      <c r="O1828" s="116">
        <v>45236</v>
      </c>
    </row>
    <row r="1829" spans="1:15" x14ac:dyDescent="0.25">
      <c r="A1829">
        <v>23</v>
      </c>
      <c r="B1829">
        <v>23</v>
      </c>
      <c r="C1829" t="s">
        <v>51</v>
      </c>
      <c r="D1829" t="s">
        <v>52</v>
      </c>
      <c r="E1829" t="s">
        <v>34</v>
      </c>
      <c r="F1829">
        <v>4.0599999999999996</v>
      </c>
      <c r="G1829">
        <v>50974.663999999997</v>
      </c>
      <c r="H1829">
        <v>1864530</v>
      </c>
      <c r="I1829">
        <v>50112.5</v>
      </c>
      <c r="J1829">
        <v>4.069</v>
      </c>
      <c r="K1829">
        <v>78.125</v>
      </c>
      <c r="L1829">
        <v>67.319999999999993</v>
      </c>
      <c r="M1829">
        <v>-13.8</v>
      </c>
      <c r="N1829" t="s">
        <v>629</v>
      </c>
      <c r="O1829" s="116">
        <v>45236</v>
      </c>
    </row>
    <row r="1830" spans="1:15" x14ac:dyDescent="0.25">
      <c r="A1830">
        <v>24</v>
      </c>
      <c r="B1830">
        <v>24</v>
      </c>
      <c r="C1830" t="s">
        <v>53</v>
      </c>
      <c r="D1830" t="s">
        <v>54</v>
      </c>
      <c r="E1830" t="s">
        <v>34</v>
      </c>
      <c r="F1830">
        <v>4.07</v>
      </c>
      <c r="G1830">
        <v>71695.906000000003</v>
      </c>
      <c r="H1830">
        <v>2683730</v>
      </c>
      <c r="I1830">
        <v>38008.148000000001</v>
      </c>
      <c r="J1830">
        <v>7.5449999999999999</v>
      </c>
      <c r="K1830">
        <v>125</v>
      </c>
      <c r="L1830">
        <v>125.37</v>
      </c>
      <c r="M1830">
        <v>0.3</v>
      </c>
      <c r="N1830" t="s">
        <v>631</v>
      </c>
      <c r="O1830" s="116">
        <v>45236</v>
      </c>
    </row>
    <row r="1831" spans="1:15" x14ac:dyDescent="0.25">
      <c r="A1831">
        <v>25</v>
      </c>
      <c r="B1831">
        <v>25</v>
      </c>
      <c r="C1831" t="s">
        <v>55</v>
      </c>
      <c r="D1831" t="s">
        <v>56</v>
      </c>
      <c r="E1831" t="s">
        <v>23</v>
      </c>
      <c r="F1831">
        <v>4.0599999999999996</v>
      </c>
      <c r="G1831">
        <v>131145.125</v>
      </c>
      <c r="H1831">
        <v>4748852</v>
      </c>
      <c r="I1831">
        <v>52133.781000000003</v>
      </c>
      <c r="J1831">
        <v>10.061999999999999</v>
      </c>
      <c r="K1831">
        <v>200</v>
      </c>
      <c r="L1831">
        <v>167.41</v>
      </c>
      <c r="M1831">
        <v>-16.3</v>
      </c>
      <c r="N1831" t="s">
        <v>629</v>
      </c>
      <c r="O1831" s="116">
        <v>45236</v>
      </c>
    </row>
    <row r="1832" spans="1:15" x14ac:dyDescent="0.25">
      <c r="A1832">
        <v>26</v>
      </c>
      <c r="B1832">
        <v>26</v>
      </c>
      <c r="C1832" t="s">
        <v>57</v>
      </c>
      <c r="D1832" t="s">
        <v>58</v>
      </c>
      <c r="E1832" t="s">
        <v>23</v>
      </c>
      <c r="F1832">
        <v>4.07</v>
      </c>
      <c r="G1832">
        <v>190048.67199999999</v>
      </c>
      <c r="H1832">
        <v>6581417</v>
      </c>
      <c r="I1832">
        <v>43163.68</v>
      </c>
      <c r="J1832">
        <v>17.611999999999998</v>
      </c>
      <c r="K1832">
        <v>325.625</v>
      </c>
      <c r="L1832">
        <v>293.48</v>
      </c>
      <c r="M1832">
        <v>-9.9</v>
      </c>
      <c r="N1832" t="s">
        <v>629</v>
      </c>
      <c r="O1832" s="116">
        <v>45236</v>
      </c>
    </row>
    <row r="1833" spans="1:15" x14ac:dyDescent="0.25">
      <c r="A1833">
        <v>27</v>
      </c>
      <c r="B1833">
        <v>27</v>
      </c>
      <c r="C1833" t="s">
        <v>59</v>
      </c>
      <c r="D1833" t="s">
        <v>16</v>
      </c>
      <c r="E1833" t="s">
        <v>12</v>
      </c>
      <c r="F1833">
        <v>4.07</v>
      </c>
      <c r="G1833">
        <v>4.0990000000000002</v>
      </c>
      <c r="H1833">
        <v>215</v>
      </c>
      <c r="I1833">
        <v>16.466000000000001</v>
      </c>
      <c r="J1833">
        <v>0.996</v>
      </c>
      <c r="L1833">
        <v>16</v>
      </c>
      <c r="N1833" t="s">
        <v>629</v>
      </c>
      <c r="O1833" s="116">
        <v>45236</v>
      </c>
    </row>
    <row r="1834" spans="1:15" x14ac:dyDescent="0.25">
      <c r="A1834">
        <v>28</v>
      </c>
      <c r="B1834">
        <v>28</v>
      </c>
      <c r="C1834" t="s">
        <v>60</v>
      </c>
      <c r="D1834" t="s">
        <v>18</v>
      </c>
      <c r="E1834" t="s">
        <v>12</v>
      </c>
      <c r="F1834">
        <v>4.03</v>
      </c>
      <c r="G1834">
        <v>3.3029999999999999</v>
      </c>
      <c r="H1834">
        <v>150</v>
      </c>
      <c r="I1834">
        <v>4.24</v>
      </c>
      <c r="J1834">
        <v>3.1160000000000001</v>
      </c>
      <c r="L1834">
        <v>51.41</v>
      </c>
      <c r="N1834" t="s">
        <v>629</v>
      </c>
      <c r="O1834" s="116">
        <v>45236</v>
      </c>
    </row>
    <row r="1835" spans="1:15" x14ac:dyDescent="0.25">
      <c r="A1835">
        <v>29</v>
      </c>
      <c r="B1835">
        <v>29</v>
      </c>
      <c r="C1835" t="s">
        <v>61</v>
      </c>
      <c r="D1835" t="s">
        <v>29</v>
      </c>
      <c r="E1835" t="s">
        <v>23</v>
      </c>
      <c r="F1835">
        <v>4.07</v>
      </c>
      <c r="G1835">
        <v>442.91899999999998</v>
      </c>
      <c r="H1835">
        <v>18043</v>
      </c>
      <c r="I1835">
        <v>38003.336000000003</v>
      </c>
      <c r="J1835">
        <v>4.7E-2</v>
      </c>
      <c r="K1835">
        <v>0.71299999999999997</v>
      </c>
      <c r="L1835">
        <v>0.15</v>
      </c>
      <c r="M1835">
        <v>-79.3</v>
      </c>
      <c r="N1835" t="s">
        <v>629</v>
      </c>
      <c r="O1835" s="116">
        <v>45236</v>
      </c>
    </row>
    <row r="1836" spans="1:15" x14ac:dyDescent="0.25">
      <c r="A1836">
        <v>30</v>
      </c>
      <c r="B1836">
        <v>30</v>
      </c>
      <c r="C1836" t="s">
        <v>62</v>
      </c>
      <c r="D1836" t="s">
        <v>31</v>
      </c>
      <c r="E1836" t="s">
        <v>23</v>
      </c>
      <c r="F1836">
        <v>4.07</v>
      </c>
      <c r="G1836">
        <v>702.90200000000004</v>
      </c>
      <c r="H1836">
        <v>25764</v>
      </c>
      <c r="I1836">
        <v>35276.152000000002</v>
      </c>
      <c r="J1836">
        <v>0.08</v>
      </c>
      <c r="K1836">
        <v>1.1379999999999999</v>
      </c>
      <c r="L1836">
        <v>0.7</v>
      </c>
      <c r="M1836">
        <v>-38.4</v>
      </c>
      <c r="N1836" t="s">
        <v>629</v>
      </c>
      <c r="O1836" s="116">
        <v>45236</v>
      </c>
    </row>
    <row r="1837" spans="1:15" x14ac:dyDescent="0.25">
      <c r="A1837">
        <v>31</v>
      </c>
      <c r="B1837">
        <v>31</v>
      </c>
      <c r="C1837" t="s">
        <v>63</v>
      </c>
      <c r="D1837" t="s">
        <v>33</v>
      </c>
      <c r="E1837" t="s">
        <v>34</v>
      </c>
      <c r="F1837">
        <v>4.07</v>
      </c>
      <c r="G1837">
        <v>1106.8599999999999</v>
      </c>
      <c r="H1837">
        <v>42580</v>
      </c>
      <c r="I1837">
        <v>33664.370999999999</v>
      </c>
      <c r="J1837">
        <v>0.13200000000000001</v>
      </c>
      <c r="K1837">
        <v>1.825</v>
      </c>
      <c r="L1837">
        <v>1.57</v>
      </c>
      <c r="M1837">
        <v>-14.2</v>
      </c>
      <c r="N1837" t="s">
        <v>629</v>
      </c>
      <c r="O1837" s="116">
        <v>45236</v>
      </c>
    </row>
    <row r="1838" spans="1:15" x14ac:dyDescent="0.25">
      <c r="A1838">
        <v>32</v>
      </c>
      <c r="B1838">
        <v>32</v>
      </c>
      <c r="C1838" t="s">
        <v>64</v>
      </c>
      <c r="D1838" t="s">
        <v>12</v>
      </c>
      <c r="E1838" t="s">
        <v>12</v>
      </c>
      <c r="I1838">
        <v>4.1139999999999999</v>
      </c>
      <c r="O1838" s="116">
        <v>45236</v>
      </c>
    </row>
    <row r="1839" spans="1:15" x14ac:dyDescent="0.25">
      <c r="A1839">
        <v>33</v>
      </c>
      <c r="B1839">
        <v>33</v>
      </c>
      <c r="C1839" t="s">
        <v>65</v>
      </c>
      <c r="D1839" t="s">
        <v>29</v>
      </c>
      <c r="E1839" t="s">
        <v>23</v>
      </c>
      <c r="F1839">
        <v>4.07</v>
      </c>
      <c r="G1839">
        <v>430.50599999999997</v>
      </c>
      <c r="H1839">
        <v>15772</v>
      </c>
      <c r="I1839">
        <v>37383.542999999998</v>
      </c>
      <c r="J1839">
        <v>4.5999999999999999E-2</v>
      </c>
      <c r="K1839">
        <v>0.71299999999999997</v>
      </c>
      <c r="L1839">
        <v>0.14000000000000001</v>
      </c>
      <c r="M1839">
        <v>-80.599999999999994</v>
      </c>
      <c r="N1839" t="s">
        <v>629</v>
      </c>
      <c r="O1839" s="116">
        <v>45236</v>
      </c>
    </row>
    <row r="1840" spans="1:15" x14ac:dyDescent="0.25">
      <c r="A1840">
        <v>34</v>
      </c>
      <c r="B1840">
        <v>34</v>
      </c>
      <c r="C1840" t="s">
        <v>66</v>
      </c>
      <c r="D1840" t="s">
        <v>31</v>
      </c>
      <c r="E1840" t="s">
        <v>23</v>
      </c>
      <c r="F1840">
        <v>4.07</v>
      </c>
      <c r="G1840">
        <v>699.59400000000005</v>
      </c>
      <c r="H1840">
        <v>26547</v>
      </c>
      <c r="I1840">
        <v>33432.625</v>
      </c>
      <c r="J1840">
        <v>8.4000000000000005E-2</v>
      </c>
      <c r="K1840">
        <v>1.1379999999999999</v>
      </c>
      <c r="L1840">
        <v>0.77</v>
      </c>
      <c r="M1840">
        <v>-32.6</v>
      </c>
      <c r="N1840" t="s">
        <v>629</v>
      </c>
      <c r="O1840" s="116">
        <v>45236</v>
      </c>
    </row>
    <row r="1841" spans="1:15" x14ac:dyDescent="0.25">
      <c r="A1841">
        <v>35</v>
      </c>
      <c r="B1841">
        <v>35</v>
      </c>
      <c r="C1841" t="s">
        <v>67</v>
      </c>
      <c r="D1841" t="s">
        <v>33</v>
      </c>
      <c r="E1841" t="s">
        <v>34</v>
      </c>
      <c r="F1841">
        <v>4.0599999999999996</v>
      </c>
      <c r="G1841">
        <v>1030.8579999999999</v>
      </c>
      <c r="H1841">
        <v>39085</v>
      </c>
      <c r="I1841">
        <v>31861.572</v>
      </c>
      <c r="J1841">
        <v>0.129</v>
      </c>
      <c r="K1841">
        <v>1.825</v>
      </c>
      <c r="L1841">
        <v>1.53</v>
      </c>
      <c r="M1841">
        <v>-16.100000000000001</v>
      </c>
      <c r="N1841" t="s">
        <v>629</v>
      </c>
      <c r="O1841" s="116">
        <v>45236</v>
      </c>
    </row>
    <row r="1842" spans="1:15" x14ac:dyDescent="0.25">
      <c r="A1842">
        <v>36</v>
      </c>
      <c r="B1842">
        <v>36</v>
      </c>
      <c r="C1842" t="s">
        <v>68</v>
      </c>
      <c r="D1842" t="s">
        <v>12</v>
      </c>
      <c r="E1842" t="s">
        <v>12</v>
      </c>
      <c r="I1842">
        <v>7.7249999999999996</v>
      </c>
      <c r="O1842" s="116">
        <v>45236</v>
      </c>
    </row>
    <row r="1843" spans="1:15" x14ac:dyDescent="0.25">
      <c r="A1843">
        <v>37</v>
      </c>
      <c r="B1843">
        <v>37</v>
      </c>
      <c r="C1843" t="s">
        <v>69</v>
      </c>
      <c r="D1843" t="s">
        <v>29</v>
      </c>
      <c r="E1843" t="s">
        <v>23</v>
      </c>
      <c r="F1843">
        <v>4.0599999999999996</v>
      </c>
      <c r="G1843">
        <v>532.50699999999995</v>
      </c>
      <c r="H1843">
        <v>21317</v>
      </c>
      <c r="I1843">
        <v>34334.141000000003</v>
      </c>
      <c r="J1843">
        <v>6.2E-2</v>
      </c>
      <c r="K1843">
        <v>0.71299999999999997</v>
      </c>
      <c r="L1843">
        <v>0.41</v>
      </c>
      <c r="M1843">
        <v>-43.1</v>
      </c>
      <c r="N1843" t="s">
        <v>629</v>
      </c>
      <c r="O1843" s="116">
        <v>45236</v>
      </c>
    </row>
    <row r="1844" spans="1:15" x14ac:dyDescent="0.25">
      <c r="A1844">
        <v>38</v>
      </c>
      <c r="B1844">
        <v>38</v>
      </c>
      <c r="C1844" t="s">
        <v>70</v>
      </c>
      <c r="D1844" t="s">
        <v>31</v>
      </c>
      <c r="E1844" t="s">
        <v>23</v>
      </c>
      <c r="F1844">
        <v>4.0599999999999996</v>
      </c>
      <c r="G1844">
        <v>689.77499999999998</v>
      </c>
      <c r="H1844">
        <v>23705</v>
      </c>
      <c r="I1844">
        <v>32710.328000000001</v>
      </c>
      <c r="J1844">
        <v>8.4000000000000005E-2</v>
      </c>
      <c r="K1844">
        <v>1.1379999999999999</v>
      </c>
      <c r="L1844">
        <v>0.78</v>
      </c>
      <c r="M1844">
        <v>-31.6</v>
      </c>
      <c r="N1844" t="s">
        <v>629</v>
      </c>
      <c r="O1844" s="116">
        <v>45236</v>
      </c>
    </row>
    <row r="1845" spans="1:15" x14ac:dyDescent="0.25">
      <c r="A1845">
        <v>39</v>
      </c>
      <c r="B1845">
        <v>39</v>
      </c>
      <c r="C1845" t="s">
        <v>71</v>
      </c>
      <c r="D1845" t="s">
        <v>33</v>
      </c>
      <c r="E1845" t="s">
        <v>34</v>
      </c>
      <c r="F1845">
        <v>4.07</v>
      </c>
      <c r="G1845">
        <v>1048.2950000000001</v>
      </c>
      <c r="H1845">
        <v>38562</v>
      </c>
      <c r="I1845">
        <v>30194.342000000001</v>
      </c>
      <c r="J1845">
        <v>0.13900000000000001</v>
      </c>
      <c r="K1845">
        <v>1.825</v>
      </c>
      <c r="L1845">
        <v>1.69</v>
      </c>
      <c r="M1845">
        <v>-7.5</v>
      </c>
      <c r="N1845" t="s">
        <v>629</v>
      </c>
      <c r="O1845" s="116">
        <v>45236</v>
      </c>
    </row>
    <row r="1846" spans="1:15" x14ac:dyDescent="0.25">
      <c r="A1846">
        <v>40</v>
      </c>
      <c r="B1846">
        <v>40</v>
      </c>
      <c r="C1846" t="s">
        <v>72</v>
      </c>
      <c r="D1846" t="s">
        <v>12</v>
      </c>
      <c r="E1846" t="s">
        <v>12</v>
      </c>
      <c r="F1846">
        <v>4.07</v>
      </c>
      <c r="G1846">
        <v>5.7679999999999998</v>
      </c>
      <c r="H1846">
        <v>153</v>
      </c>
      <c r="I1846">
        <v>5.681</v>
      </c>
      <c r="J1846">
        <v>4.0609999999999999</v>
      </c>
      <c r="L1846">
        <v>67.19</v>
      </c>
      <c r="N1846" t="s">
        <v>629</v>
      </c>
      <c r="O1846" s="116">
        <v>45236</v>
      </c>
    </row>
    <row r="1847" spans="1:15" x14ac:dyDescent="0.25">
      <c r="A1847">
        <v>41</v>
      </c>
      <c r="B1847">
        <v>41</v>
      </c>
      <c r="C1847" t="s">
        <v>73</v>
      </c>
      <c r="D1847" t="s">
        <v>74</v>
      </c>
      <c r="E1847" t="s">
        <v>75</v>
      </c>
      <c r="F1847">
        <v>4.07</v>
      </c>
      <c r="G1847">
        <v>508.32900000000001</v>
      </c>
      <c r="H1847">
        <v>19978</v>
      </c>
      <c r="I1847">
        <v>49355.237999999998</v>
      </c>
      <c r="J1847">
        <v>4.1000000000000002E-2</v>
      </c>
      <c r="K1847">
        <v>0.625</v>
      </c>
      <c r="L1847">
        <v>0.06</v>
      </c>
      <c r="M1847">
        <v>-90.8</v>
      </c>
      <c r="N1847" t="s">
        <v>629</v>
      </c>
      <c r="O1847" s="116">
        <v>45236</v>
      </c>
    </row>
    <row r="1848" spans="1:15" x14ac:dyDescent="0.25">
      <c r="A1848">
        <v>42</v>
      </c>
      <c r="B1848">
        <v>42</v>
      </c>
      <c r="C1848" t="s">
        <v>76</v>
      </c>
      <c r="D1848" t="s">
        <v>77</v>
      </c>
      <c r="E1848" t="s">
        <v>75</v>
      </c>
      <c r="F1848">
        <v>4.0599999999999996</v>
      </c>
      <c r="G1848">
        <v>1949.4680000000001</v>
      </c>
      <c r="H1848">
        <v>71825</v>
      </c>
      <c r="I1848">
        <v>51642.733999999997</v>
      </c>
      <c r="J1848">
        <v>0.151</v>
      </c>
      <c r="K1848">
        <v>2.5059999999999998</v>
      </c>
      <c r="L1848">
        <v>1.89</v>
      </c>
      <c r="M1848">
        <v>-24.6</v>
      </c>
      <c r="N1848" t="s">
        <v>629</v>
      </c>
      <c r="O1848" s="116">
        <v>45236</v>
      </c>
    </row>
    <row r="1849" spans="1:15" x14ac:dyDescent="0.25">
      <c r="A1849">
        <v>43</v>
      </c>
      <c r="B1849">
        <v>43</v>
      </c>
      <c r="C1849" t="s">
        <v>78</v>
      </c>
      <c r="D1849" t="s">
        <v>79</v>
      </c>
      <c r="E1849" t="s">
        <v>75</v>
      </c>
      <c r="F1849">
        <v>4.0599999999999996</v>
      </c>
      <c r="G1849">
        <v>5233.741</v>
      </c>
      <c r="H1849">
        <v>199717</v>
      </c>
      <c r="I1849">
        <v>53094.781000000003</v>
      </c>
      <c r="J1849">
        <v>0.39400000000000002</v>
      </c>
      <c r="K1849">
        <v>6.2690000000000001</v>
      </c>
      <c r="L1849">
        <v>5.95</v>
      </c>
      <c r="M1849">
        <v>-5</v>
      </c>
      <c r="N1849" t="s">
        <v>629</v>
      </c>
      <c r="O1849" s="116">
        <v>45236</v>
      </c>
    </row>
    <row r="1850" spans="1:15" x14ac:dyDescent="0.25">
      <c r="A1850">
        <v>44</v>
      </c>
      <c r="B1850">
        <v>44</v>
      </c>
      <c r="C1850" t="s">
        <v>80</v>
      </c>
      <c r="D1850" t="s">
        <v>81</v>
      </c>
      <c r="E1850" t="s">
        <v>75</v>
      </c>
      <c r="F1850">
        <v>4.07</v>
      </c>
      <c r="G1850">
        <v>18617.66</v>
      </c>
      <c r="H1850">
        <v>686901</v>
      </c>
      <c r="I1850">
        <v>46975.296999999999</v>
      </c>
      <c r="J1850">
        <v>1.585</v>
      </c>
      <c r="K1850">
        <v>25</v>
      </c>
      <c r="L1850">
        <v>25.84</v>
      </c>
      <c r="M1850">
        <v>3.4</v>
      </c>
      <c r="N1850" t="s">
        <v>629</v>
      </c>
      <c r="O1850" s="116">
        <v>45236</v>
      </c>
    </row>
    <row r="1851" spans="1:15" x14ac:dyDescent="0.25">
      <c r="A1851">
        <v>45</v>
      </c>
      <c r="B1851">
        <v>45</v>
      </c>
      <c r="C1851" t="s">
        <v>82</v>
      </c>
      <c r="D1851" t="s">
        <v>16</v>
      </c>
      <c r="E1851" t="s">
        <v>12</v>
      </c>
      <c r="I1851">
        <v>9.6940000000000008</v>
      </c>
      <c r="O1851" s="116">
        <v>45236</v>
      </c>
    </row>
    <row r="1852" spans="1:15" x14ac:dyDescent="0.25">
      <c r="A1852">
        <v>46</v>
      </c>
      <c r="B1852">
        <v>46</v>
      </c>
      <c r="C1852" t="s">
        <v>83</v>
      </c>
      <c r="D1852" t="s">
        <v>18</v>
      </c>
      <c r="E1852" t="s">
        <v>12</v>
      </c>
      <c r="F1852">
        <v>4.04</v>
      </c>
      <c r="G1852">
        <v>3.32</v>
      </c>
      <c r="H1852">
        <v>197</v>
      </c>
      <c r="I1852">
        <v>1.228</v>
      </c>
      <c r="J1852">
        <v>10.814</v>
      </c>
      <c r="L1852">
        <v>179.97</v>
      </c>
      <c r="N1852" t="s">
        <v>629</v>
      </c>
      <c r="O1852" s="116">
        <v>45236</v>
      </c>
    </row>
    <row r="1853" spans="1:15" x14ac:dyDescent="0.25">
      <c r="A1853">
        <v>47</v>
      </c>
      <c r="B1853">
        <v>47</v>
      </c>
      <c r="C1853" t="s">
        <v>84</v>
      </c>
      <c r="D1853" t="s">
        <v>22</v>
      </c>
      <c r="E1853" t="s">
        <v>23</v>
      </c>
      <c r="F1853">
        <v>4.0599999999999996</v>
      </c>
      <c r="G1853">
        <v>131.28700000000001</v>
      </c>
      <c r="H1853">
        <v>5100</v>
      </c>
      <c r="I1853">
        <v>31262.33</v>
      </c>
      <c r="J1853">
        <v>1.7000000000000001E-2</v>
      </c>
      <c r="K1853">
        <v>0.17499999999999999</v>
      </c>
      <c r="N1853" t="s">
        <v>630</v>
      </c>
      <c r="O1853" s="116">
        <v>45236</v>
      </c>
    </row>
    <row r="1854" spans="1:15" x14ac:dyDescent="0.25">
      <c r="A1854">
        <v>48</v>
      </c>
      <c r="B1854">
        <v>48</v>
      </c>
      <c r="C1854" t="s">
        <v>85</v>
      </c>
      <c r="D1854" t="s">
        <v>25</v>
      </c>
      <c r="E1854" t="s">
        <v>23</v>
      </c>
      <c r="F1854">
        <v>4.07</v>
      </c>
      <c r="G1854">
        <v>206.61500000000001</v>
      </c>
      <c r="H1854">
        <v>7775</v>
      </c>
      <c r="I1854">
        <v>31310.842000000001</v>
      </c>
      <c r="J1854">
        <v>2.5999999999999999E-2</v>
      </c>
      <c r="K1854">
        <v>0.28100000000000003</v>
      </c>
      <c r="N1854" t="s">
        <v>630</v>
      </c>
      <c r="O1854" s="116">
        <v>45236</v>
      </c>
    </row>
    <row r="1855" spans="1:15" x14ac:dyDescent="0.25">
      <c r="A1855">
        <v>49</v>
      </c>
      <c r="B1855">
        <v>49</v>
      </c>
      <c r="C1855" t="s">
        <v>86</v>
      </c>
      <c r="D1855" t="s">
        <v>27</v>
      </c>
      <c r="E1855" t="s">
        <v>23</v>
      </c>
      <c r="F1855">
        <v>4.0599999999999996</v>
      </c>
      <c r="G1855">
        <v>234.73500000000001</v>
      </c>
      <c r="H1855">
        <v>8332</v>
      </c>
      <c r="I1855">
        <v>28202.995999999999</v>
      </c>
      <c r="J1855">
        <v>3.3000000000000002E-2</v>
      </c>
      <c r="K1855">
        <v>0.44400000000000001</v>
      </c>
      <c r="N1855" t="s">
        <v>630</v>
      </c>
      <c r="O1855" s="116">
        <v>45236</v>
      </c>
    </row>
    <row r="1856" spans="1:15" x14ac:dyDescent="0.25">
      <c r="A1856">
        <v>50</v>
      </c>
      <c r="B1856">
        <v>50</v>
      </c>
      <c r="C1856" t="s">
        <v>87</v>
      </c>
      <c r="D1856" t="s">
        <v>29</v>
      </c>
      <c r="E1856" t="s">
        <v>23</v>
      </c>
      <c r="F1856">
        <v>4.0599999999999996</v>
      </c>
      <c r="G1856">
        <v>428.64499999999998</v>
      </c>
      <c r="H1856">
        <v>14499</v>
      </c>
      <c r="I1856">
        <v>29024.73</v>
      </c>
      <c r="J1856">
        <v>5.8999999999999997E-2</v>
      </c>
      <c r="K1856">
        <v>0.71299999999999997</v>
      </c>
      <c r="L1856">
        <v>0.36</v>
      </c>
      <c r="M1856">
        <v>-50.1</v>
      </c>
      <c r="N1856" t="s">
        <v>629</v>
      </c>
      <c r="O1856" s="116">
        <v>45236</v>
      </c>
    </row>
    <row r="1857" spans="1:15" x14ac:dyDescent="0.25">
      <c r="A1857">
        <v>51</v>
      </c>
      <c r="B1857">
        <v>51</v>
      </c>
      <c r="C1857" t="s">
        <v>88</v>
      </c>
      <c r="D1857" t="s">
        <v>31</v>
      </c>
      <c r="E1857" t="s">
        <v>23</v>
      </c>
      <c r="F1857">
        <v>4.07</v>
      </c>
      <c r="G1857">
        <v>632.78099999999995</v>
      </c>
      <c r="H1857">
        <v>22856</v>
      </c>
      <c r="I1857">
        <v>28126.109</v>
      </c>
      <c r="J1857">
        <v>0.09</v>
      </c>
      <c r="K1857">
        <v>1.1379999999999999</v>
      </c>
      <c r="L1857">
        <v>0.87</v>
      </c>
      <c r="M1857">
        <v>-23.3</v>
      </c>
      <c r="N1857" t="s">
        <v>629</v>
      </c>
      <c r="O1857" s="116">
        <v>45236</v>
      </c>
    </row>
    <row r="1858" spans="1:15" x14ac:dyDescent="0.25">
      <c r="A1858">
        <v>52</v>
      </c>
      <c r="B1858">
        <v>52</v>
      </c>
      <c r="C1858" t="s">
        <v>89</v>
      </c>
      <c r="D1858" t="s">
        <v>33</v>
      </c>
      <c r="E1858" t="s">
        <v>34</v>
      </c>
      <c r="F1858">
        <v>4.0599999999999996</v>
      </c>
      <c r="G1858">
        <v>1061.0329999999999</v>
      </c>
      <c r="H1858">
        <v>39434</v>
      </c>
      <c r="I1858">
        <v>27641.32</v>
      </c>
      <c r="J1858">
        <v>0.154</v>
      </c>
      <c r="K1858">
        <v>1.825</v>
      </c>
      <c r="L1858">
        <v>1.93</v>
      </c>
      <c r="M1858">
        <v>5.9</v>
      </c>
      <c r="N1858" t="s">
        <v>629</v>
      </c>
      <c r="O1858" s="116">
        <v>45236</v>
      </c>
    </row>
    <row r="1859" spans="1:15" x14ac:dyDescent="0.25">
      <c r="A1859">
        <v>53</v>
      </c>
      <c r="B1859">
        <v>53</v>
      </c>
      <c r="C1859" t="s">
        <v>90</v>
      </c>
      <c r="D1859" t="s">
        <v>12</v>
      </c>
      <c r="E1859" t="s">
        <v>12</v>
      </c>
      <c r="I1859">
        <v>3.0350000000000001</v>
      </c>
      <c r="O1859" s="116">
        <v>45236</v>
      </c>
    </row>
    <row r="1860" spans="1:15" x14ac:dyDescent="0.25">
      <c r="A1860">
        <v>54</v>
      </c>
      <c r="B1860">
        <v>54</v>
      </c>
      <c r="C1860" t="s">
        <v>91</v>
      </c>
      <c r="D1860" t="s">
        <v>37</v>
      </c>
      <c r="E1860" t="s">
        <v>34</v>
      </c>
      <c r="F1860">
        <v>4.0599999999999996</v>
      </c>
      <c r="G1860">
        <v>1728.86</v>
      </c>
      <c r="H1860">
        <v>67243</v>
      </c>
      <c r="I1860">
        <v>30703.615000000002</v>
      </c>
      <c r="J1860">
        <v>0.22500000000000001</v>
      </c>
      <c r="K1860">
        <v>2.919</v>
      </c>
      <c r="L1860">
        <v>3.13</v>
      </c>
      <c r="M1860">
        <v>7.3</v>
      </c>
      <c r="N1860" t="s">
        <v>629</v>
      </c>
      <c r="O1860" s="116">
        <v>45236</v>
      </c>
    </row>
    <row r="1861" spans="1:15" x14ac:dyDescent="0.25">
      <c r="A1861">
        <v>55</v>
      </c>
      <c r="B1861">
        <v>55</v>
      </c>
      <c r="C1861" t="s">
        <v>92</v>
      </c>
      <c r="D1861" t="s">
        <v>39</v>
      </c>
      <c r="E1861" t="s">
        <v>34</v>
      </c>
      <c r="F1861">
        <v>4.0599999999999996</v>
      </c>
      <c r="G1861">
        <v>2842.049</v>
      </c>
      <c r="H1861">
        <v>102842</v>
      </c>
      <c r="I1861">
        <v>30452.596000000001</v>
      </c>
      <c r="J1861">
        <v>0.373</v>
      </c>
      <c r="K1861">
        <v>4.6689999999999996</v>
      </c>
      <c r="L1861">
        <v>5.6</v>
      </c>
      <c r="M1861">
        <v>20</v>
      </c>
      <c r="N1861" t="s">
        <v>629</v>
      </c>
      <c r="O1861" s="116">
        <v>45236</v>
      </c>
    </row>
    <row r="1862" spans="1:15" x14ac:dyDescent="0.25">
      <c r="A1862">
        <v>56</v>
      </c>
      <c r="B1862">
        <v>56</v>
      </c>
      <c r="C1862" t="s">
        <v>93</v>
      </c>
      <c r="D1862" t="s">
        <v>41</v>
      </c>
      <c r="E1862" t="s">
        <v>34</v>
      </c>
      <c r="F1862">
        <v>4.0599999999999996</v>
      </c>
      <c r="G1862">
        <v>4361.4530000000004</v>
      </c>
      <c r="H1862">
        <v>168909</v>
      </c>
      <c r="I1862">
        <v>29372.057000000001</v>
      </c>
      <c r="J1862">
        <v>0.59399999999999997</v>
      </c>
      <c r="K1862">
        <v>7.45</v>
      </c>
      <c r="L1862">
        <v>9.2899999999999991</v>
      </c>
      <c r="M1862">
        <v>24.7</v>
      </c>
      <c r="N1862" t="s">
        <v>629</v>
      </c>
      <c r="O1862" s="116">
        <v>45236</v>
      </c>
    </row>
    <row r="1863" spans="1:15" x14ac:dyDescent="0.25">
      <c r="A1863">
        <v>57</v>
      </c>
      <c r="B1863">
        <v>57</v>
      </c>
      <c r="C1863" t="s">
        <v>94</v>
      </c>
      <c r="D1863" t="s">
        <v>43</v>
      </c>
      <c r="E1863" t="s">
        <v>34</v>
      </c>
      <c r="F1863">
        <v>4.07</v>
      </c>
      <c r="G1863">
        <v>6099.027</v>
      </c>
      <c r="H1863">
        <v>213476</v>
      </c>
      <c r="I1863">
        <v>28786.756000000001</v>
      </c>
      <c r="J1863">
        <v>0.84699999999999998</v>
      </c>
      <c r="K1863">
        <v>11.875</v>
      </c>
      <c r="L1863">
        <v>13.52</v>
      </c>
      <c r="M1863">
        <v>13.9</v>
      </c>
      <c r="N1863" t="s">
        <v>629</v>
      </c>
      <c r="O1863" s="116">
        <v>45236</v>
      </c>
    </row>
    <row r="1864" spans="1:15" x14ac:dyDescent="0.25">
      <c r="A1864">
        <v>58</v>
      </c>
      <c r="B1864">
        <v>58</v>
      </c>
      <c r="C1864" t="s">
        <v>95</v>
      </c>
      <c r="D1864" t="s">
        <v>45</v>
      </c>
      <c r="E1864" t="s">
        <v>34</v>
      </c>
      <c r="F1864">
        <v>4.0599999999999996</v>
      </c>
      <c r="G1864">
        <v>12133.325000000001</v>
      </c>
      <c r="H1864">
        <v>451289</v>
      </c>
      <c r="I1864">
        <v>31747.754000000001</v>
      </c>
      <c r="J1864">
        <v>1.5289999999999999</v>
      </c>
      <c r="K1864">
        <v>19.125</v>
      </c>
      <c r="L1864">
        <v>24.9</v>
      </c>
      <c r="M1864">
        <v>30.2</v>
      </c>
      <c r="N1864" t="s">
        <v>629</v>
      </c>
      <c r="O1864" s="116">
        <v>45236</v>
      </c>
    </row>
    <row r="1865" spans="1:15" x14ac:dyDescent="0.25">
      <c r="A1865">
        <v>59</v>
      </c>
      <c r="B1865">
        <v>59</v>
      </c>
      <c r="C1865" t="s">
        <v>96</v>
      </c>
      <c r="D1865" t="s">
        <v>47</v>
      </c>
      <c r="E1865" t="s">
        <v>34</v>
      </c>
      <c r="F1865">
        <v>4.0599999999999996</v>
      </c>
      <c r="G1865">
        <v>19046.546999999999</v>
      </c>
      <c r="H1865">
        <v>718133</v>
      </c>
      <c r="I1865">
        <v>31395.315999999999</v>
      </c>
      <c r="J1865">
        <v>2.427</v>
      </c>
      <c r="K1865">
        <v>30.5</v>
      </c>
      <c r="L1865">
        <v>39.89</v>
      </c>
      <c r="M1865">
        <v>30.8</v>
      </c>
      <c r="N1865" t="s">
        <v>629</v>
      </c>
      <c r="O1865" s="116">
        <v>45236</v>
      </c>
    </row>
    <row r="1866" spans="1:15" x14ac:dyDescent="0.25">
      <c r="A1866">
        <v>60</v>
      </c>
      <c r="B1866">
        <v>60</v>
      </c>
      <c r="C1866" t="s">
        <v>97</v>
      </c>
      <c r="D1866" t="s">
        <v>12</v>
      </c>
      <c r="E1866" t="s">
        <v>12</v>
      </c>
      <c r="F1866">
        <v>4.0599999999999996</v>
      </c>
      <c r="G1866">
        <v>11.194000000000001</v>
      </c>
      <c r="H1866">
        <v>371</v>
      </c>
      <c r="I1866">
        <v>2.9790000000000001</v>
      </c>
      <c r="J1866">
        <v>15.031000000000001</v>
      </c>
      <c r="L1866">
        <v>250.38</v>
      </c>
      <c r="N1866" t="s">
        <v>629</v>
      </c>
      <c r="O1866" s="116">
        <v>45236</v>
      </c>
    </row>
    <row r="1867" spans="1:15" x14ac:dyDescent="0.25">
      <c r="A1867">
        <v>61</v>
      </c>
      <c r="B1867">
        <v>61</v>
      </c>
      <c r="C1867" t="s">
        <v>98</v>
      </c>
      <c r="D1867" t="s">
        <v>50</v>
      </c>
      <c r="E1867" t="s">
        <v>34</v>
      </c>
      <c r="F1867">
        <v>4.0599999999999996</v>
      </c>
      <c r="G1867">
        <v>28121.048999999999</v>
      </c>
      <c r="H1867">
        <v>1057346</v>
      </c>
      <c r="I1867">
        <v>34492.879000000001</v>
      </c>
      <c r="J1867">
        <v>3.2610000000000001</v>
      </c>
      <c r="K1867">
        <v>48.75</v>
      </c>
      <c r="L1867">
        <v>53.83</v>
      </c>
      <c r="M1867">
        <v>10.4</v>
      </c>
      <c r="N1867" t="s">
        <v>629</v>
      </c>
      <c r="O1867" s="116">
        <v>45236</v>
      </c>
    </row>
    <row r="1868" spans="1:15" x14ac:dyDescent="0.25">
      <c r="A1868">
        <v>62</v>
      </c>
      <c r="B1868">
        <v>62</v>
      </c>
      <c r="C1868" t="s">
        <v>99</v>
      </c>
      <c r="D1868" t="s">
        <v>52</v>
      </c>
      <c r="E1868" t="s">
        <v>34</v>
      </c>
      <c r="F1868">
        <v>4.0599999999999996</v>
      </c>
      <c r="G1868">
        <v>49863.824000000001</v>
      </c>
      <c r="H1868">
        <v>1864208</v>
      </c>
      <c r="I1868">
        <v>41397.714999999997</v>
      </c>
      <c r="J1868">
        <v>4.8179999999999996</v>
      </c>
      <c r="K1868">
        <v>78.125</v>
      </c>
      <c r="L1868">
        <v>79.83</v>
      </c>
      <c r="M1868">
        <v>2.2000000000000002</v>
      </c>
      <c r="N1868" t="s">
        <v>629</v>
      </c>
      <c r="O1868" s="116">
        <v>45236</v>
      </c>
    </row>
    <row r="1869" spans="1:15" x14ac:dyDescent="0.25">
      <c r="A1869">
        <v>63</v>
      </c>
      <c r="B1869">
        <v>63</v>
      </c>
      <c r="C1869" t="s">
        <v>100</v>
      </c>
      <c r="D1869" t="s">
        <v>54</v>
      </c>
      <c r="E1869" t="s">
        <v>34</v>
      </c>
      <c r="F1869">
        <v>4.0599999999999996</v>
      </c>
      <c r="G1869">
        <v>70819.210999999996</v>
      </c>
      <c r="H1869">
        <v>2617717</v>
      </c>
      <c r="I1869">
        <v>38112.546999999999</v>
      </c>
      <c r="J1869">
        <v>7.4329999999999998</v>
      </c>
      <c r="K1869">
        <v>125</v>
      </c>
      <c r="L1869">
        <v>123.49</v>
      </c>
      <c r="M1869">
        <v>-1.2</v>
      </c>
      <c r="N1869" t="s">
        <v>629</v>
      </c>
      <c r="O1869" s="116">
        <v>45236</v>
      </c>
    </row>
    <row r="1870" spans="1:15" x14ac:dyDescent="0.25">
      <c r="A1870">
        <v>64</v>
      </c>
      <c r="B1870">
        <v>64</v>
      </c>
      <c r="C1870" t="s">
        <v>101</v>
      </c>
      <c r="D1870" t="s">
        <v>56</v>
      </c>
      <c r="E1870" t="s">
        <v>23</v>
      </c>
      <c r="F1870">
        <v>4.0599999999999996</v>
      </c>
      <c r="G1870">
        <v>139249.141</v>
      </c>
      <c r="H1870">
        <v>5104794</v>
      </c>
      <c r="I1870">
        <v>57215.652000000002</v>
      </c>
      <c r="J1870">
        <v>9.7349999999999994</v>
      </c>
      <c r="K1870">
        <v>200</v>
      </c>
      <c r="L1870">
        <v>161.94</v>
      </c>
      <c r="M1870">
        <v>-19</v>
      </c>
      <c r="N1870" t="s">
        <v>629</v>
      </c>
      <c r="O1870" s="116">
        <v>45236</v>
      </c>
    </row>
    <row r="1871" spans="1:15" x14ac:dyDescent="0.25">
      <c r="A1871">
        <v>65</v>
      </c>
      <c r="B1871">
        <v>65</v>
      </c>
      <c r="C1871" t="s">
        <v>102</v>
      </c>
      <c r="D1871" t="s">
        <v>58</v>
      </c>
      <c r="E1871" t="s">
        <v>23</v>
      </c>
      <c r="F1871">
        <v>4.07</v>
      </c>
      <c r="G1871">
        <v>204025.5</v>
      </c>
      <c r="H1871">
        <v>7220709</v>
      </c>
      <c r="I1871">
        <v>38809.315999999999</v>
      </c>
      <c r="J1871">
        <v>21.029</v>
      </c>
      <c r="K1871">
        <v>325.625</v>
      </c>
      <c r="L1871">
        <v>350.54</v>
      </c>
      <c r="M1871">
        <v>7.7</v>
      </c>
      <c r="N1871" t="s">
        <v>629</v>
      </c>
      <c r="O1871" s="116">
        <v>45237</v>
      </c>
    </row>
    <row r="1872" spans="1:15" x14ac:dyDescent="0.25">
      <c r="A1872">
        <v>66</v>
      </c>
      <c r="B1872">
        <v>66</v>
      </c>
      <c r="C1872" t="s">
        <v>103</v>
      </c>
      <c r="D1872" t="s">
        <v>16</v>
      </c>
      <c r="E1872" t="s">
        <v>12</v>
      </c>
      <c r="I1872">
        <v>6.9589999999999996</v>
      </c>
      <c r="O1872" s="116">
        <v>45237</v>
      </c>
    </row>
    <row r="1873" spans="1:15" x14ac:dyDescent="0.25">
      <c r="A1873">
        <v>67</v>
      </c>
      <c r="B1873">
        <v>67</v>
      </c>
      <c r="C1873" t="s">
        <v>104</v>
      </c>
      <c r="D1873" t="s">
        <v>18</v>
      </c>
      <c r="E1873" t="s">
        <v>12</v>
      </c>
      <c r="F1873">
        <v>4.03</v>
      </c>
      <c r="G1873">
        <v>3.0209999999999999</v>
      </c>
      <c r="H1873">
        <v>145</v>
      </c>
      <c r="I1873">
        <v>1.4690000000000001</v>
      </c>
      <c r="J1873">
        <v>8.2260000000000009</v>
      </c>
      <c r="L1873">
        <v>136.74</v>
      </c>
      <c r="N1873" t="s">
        <v>629</v>
      </c>
      <c r="O1873" s="116">
        <v>45237</v>
      </c>
    </row>
    <row r="1874" spans="1:15" x14ac:dyDescent="0.25">
      <c r="A1874">
        <v>68</v>
      </c>
      <c r="B1874">
        <v>68</v>
      </c>
      <c r="C1874" t="s">
        <v>105</v>
      </c>
      <c r="D1874" t="s">
        <v>29</v>
      </c>
      <c r="E1874" t="s">
        <v>23</v>
      </c>
      <c r="F1874">
        <v>4.0599999999999996</v>
      </c>
      <c r="G1874">
        <v>422.18</v>
      </c>
      <c r="H1874">
        <v>15499</v>
      </c>
      <c r="I1874">
        <v>26842.035</v>
      </c>
      <c r="J1874">
        <v>6.3E-2</v>
      </c>
      <c r="K1874">
        <v>0.71299999999999997</v>
      </c>
      <c r="L1874">
        <v>0.42</v>
      </c>
      <c r="M1874">
        <v>-41.1</v>
      </c>
      <c r="N1874" t="s">
        <v>629</v>
      </c>
      <c r="O1874" s="116">
        <v>45237</v>
      </c>
    </row>
    <row r="1875" spans="1:15" x14ac:dyDescent="0.25">
      <c r="A1875">
        <v>69</v>
      </c>
      <c r="B1875">
        <v>69</v>
      </c>
      <c r="C1875" t="s">
        <v>106</v>
      </c>
      <c r="D1875" t="s">
        <v>31</v>
      </c>
      <c r="E1875" t="s">
        <v>23</v>
      </c>
      <c r="F1875">
        <v>4.07</v>
      </c>
      <c r="G1875">
        <v>686.44899999999996</v>
      </c>
      <c r="H1875">
        <v>26862</v>
      </c>
      <c r="I1875">
        <v>25787.34</v>
      </c>
      <c r="J1875">
        <v>0.106</v>
      </c>
      <c r="K1875">
        <v>1.1379999999999999</v>
      </c>
      <c r="L1875">
        <v>1.1499999999999999</v>
      </c>
      <c r="M1875">
        <v>0.9</v>
      </c>
      <c r="N1875" t="s">
        <v>629</v>
      </c>
      <c r="O1875" s="116">
        <v>45237</v>
      </c>
    </row>
    <row r="1876" spans="1:15" x14ac:dyDescent="0.25">
      <c r="A1876">
        <v>70</v>
      </c>
      <c r="B1876">
        <v>70</v>
      </c>
      <c r="C1876" t="s">
        <v>107</v>
      </c>
      <c r="D1876" t="s">
        <v>33</v>
      </c>
      <c r="E1876" t="s">
        <v>34</v>
      </c>
      <c r="F1876">
        <v>4.0599999999999996</v>
      </c>
      <c r="G1876">
        <v>1028.6369999999999</v>
      </c>
      <c r="H1876">
        <v>39775</v>
      </c>
      <c r="I1876">
        <v>26664.004000000001</v>
      </c>
      <c r="J1876">
        <v>0.154</v>
      </c>
      <c r="K1876">
        <v>1.825</v>
      </c>
      <c r="L1876">
        <v>1.95</v>
      </c>
      <c r="M1876">
        <v>6.6</v>
      </c>
      <c r="N1876" t="s">
        <v>629</v>
      </c>
      <c r="O1876" s="116">
        <v>45237</v>
      </c>
    </row>
    <row r="1877" spans="1:15" x14ac:dyDescent="0.25">
      <c r="A1877">
        <v>71</v>
      </c>
      <c r="B1877">
        <v>71</v>
      </c>
      <c r="C1877" t="s">
        <v>108</v>
      </c>
      <c r="D1877" t="s">
        <v>12</v>
      </c>
      <c r="E1877" t="s">
        <v>12</v>
      </c>
      <c r="F1877">
        <v>4.04</v>
      </c>
      <c r="G1877">
        <v>0.246</v>
      </c>
      <c r="H1877">
        <v>35</v>
      </c>
      <c r="I1877">
        <v>13.529</v>
      </c>
      <c r="J1877">
        <v>7.2999999999999995E-2</v>
      </c>
      <c r="L1877">
        <v>0.57999999999999996</v>
      </c>
      <c r="N1877" t="s">
        <v>629</v>
      </c>
      <c r="O1877" s="116">
        <v>45237</v>
      </c>
    </row>
    <row r="1878" spans="1:15" x14ac:dyDescent="0.25">
      <c r="A1878">
        <v>72</v>
      </c>
      <c r="B1878">
        <v>72</v>
      </c>
      <c r="C1878" t="s">
        <v>109</v>
      </c>
      <c r="D1878" t="s">
        <v>29</v>
      </c>
      <c r="E1878" t="s">
        <v>23</v>
      </c>
      <c r="F1878">
        <v>4.07</v>
      </c>
      <c r="G1878">
        <v>372.90199999999999</v>
      </c>
      <c r="H1878">
        <v>13666</v>
      </c>
      <c r="I1878">
        <v>25236.123</v>
      </c>
      <c r="J1878">
        <v>5.8999999999999997E-2</v>
      </c>
      <c r="K1878">
        <v>0.71299999999999997</v>
      </c>
      <c r="L1878">
        <v>0.36</v>
      </c>
      <c r="M1878">
        <v>-50</v>
      </c>
      <c r="N1878" t="s">
        <v>629</v>
      </c>
      <c r="O1878" s="116">
        <v>45237</v>
      </c>
    </row>
    <row r="1879" spans="1:15" x14ac:dyDescent="0.25">
      <c r="A1879">
        <v>73</v>
      </c>
      <c r="B1879">
        <v>73</v>
      </c>
      <c r="C1879" t="s">
        <v>110</v>
      </c>
      <c r="D1879" t="s">
        <v>31</v>
      </c>
      <c r="E1879" t="s">
        <v>23</v>
      </c>
      <c r="F1879">
        <v>4.0599999999999996</v>
      </c>
      <c r="G1879">
        <v>648.49900000000002</v>
      </c>
      <c r="H1879">
        <v>25291</v>
      </c>
      <c r="I1879">
        <v>25884.043000000001</v>
      </c>
      <c r="J1879">
        <v>0.1</v>
      </c>
      <c r="K1879">
        <v>1.1379999999999999</v>
      </c>
      <c r="L1879">
        <v>1.04</v>
      </c>
      <c r="M1879">
        <v>-8.3000000000000007</v>
      </c>
      <c r="N1879" t="s">
        <v>629</v>
      </c>
      <c r="O1879" s="116">
        <v>45237</v>
      </c>
    </row>
    <row r="1880" spans="1:15" x14ac:dyDescent="0.25">
      <c r="A1880">
        <v>74</v>
      </c>
      <c r="B1880">
        <v>74</v>
      </c>
      <c r="C1880" t="s">
        <v>111</v>
      </c>
      <c r="D1880" t="s">
        <v>33</v>
      </c>
      <c r="E1880" t="s">
        <v>34</v>
      </c>
      <c r="F1880">
        <v>4.0599999999999996</v>
      </c>
      <c r="G1880">
        <v>967.52700000000004</v>
      </c>
      <c r="H1880">
        <v>35145</v>
      </c>
      <c r="I1880">
        <v>27006.175999999999</v>
      </c>
      <c r="J1880">
        <v>0.14299999999999999</v>
      </c>
      <c r="K1880">
        <v>1.825</v>
      </c>
      <c r="L1880">
        <v>1.76</v>
      </c>
      <c r="M1880">
        <v>-3.4</v>
      </c>
      <c r="N1880" t="s">
        <v>629</v>
      </c>
      <c r="O1880" s="116">
        <v>45237</v>
      </c>
    </row>
    <row r="1881" spans="1:15" x14ac:dyDescent="0.25">
      <c r="A1881">
        <v>75</v>
      </c>
      <c r="B1881">
        <v>75</v>
      </c>
      <c r="C1881" t="s">
        <v>112</v>
      </c>
      <c r="D1881" t="s">
        <v>12</v>
      </c>
      <c r="E1881" t="s">
        <v>12</v>
      </c>
      <c r="I1881">
        <v>8.6460000000000008</v>
      </c>
      <c r="O1881" s="116">
        <v>45237</v>
      </c>
    </row>
    <row r="1882" spans="1:15" x14ac:dyDescent="0.25">
      <c r="A1882">
        <v>76</v>
      </c>
      <c r="B1882">
        <v>76</v>
      </c>
      <c r="C1882" t="s">
        <v>113</v>
      </c>
      <c r="D1882" t="s">
        <v>29</v>
      </c>
      <c r="E1882" t="s">
        <v>23</v>
      </c>
      <c r="F1882">
        <v>4.0599999999999996</v>
      </c>
      <c r="G1882">
        <v>401.94900000000001</v>
      </c>
      <c r="H1882">
        <v>14818</v>
      </c>
      <c r="I1882">
        <v>24837.653999999999</v>
      </c>
      <c r="J1882">
        <v>6.5000000000000002E-2</v>
      </c>
      <c r="K1882">
        <v>0.71299999999999997</v>
      </c>
      <c r="L1882">
        <v>0.45</v>
      </c>
      <c r="M1882">
        <v>-36.799999999999997</v>
      </c>
      <c r="N1882" t="s">
        <v>629</v>
      </c>
      <c r="O1882" s="116">
        <v>45237</v>
      </c>
    </row>
    <row r="1883" spans="1:15" x14ac:dyDescent="0.25">
      <c r="A1883">
        <v>77</v>
      </c>
      <c r="B1883">
        <v>77</v>
      </c>
      <c r="C1883" t="s">
        <v>114</v>
      </c>
      <c r="D1883" t="s">
        <v>31</v>
      </c>
      <c r="E1883" t="s">
        <v>23</v>
      </c>
      <c r="F1883">
        <v>4.07</v>
      </c>
      <c r="G1883">
        <v>627.01599999999996</v>
      </c>
      <c r="H1883">
        <v>24357</v>
      </c>
      <c r="I1883">
        <v>23961.09</v>
      </c>
      <c r="J1883">
        <v>0.105</v>
      </c>
      <c r="K1883">
        <v>1.1379999999999999</v>
      </c>
      <c r="L1883">
        <v>1.1200000000000001</v>
      </c>
      <c r="M1883">
        <v>-1.8</v>
      </c>
      <c r="N1883" t="s">
        <v>629</v>
      </c>
      <c r="O1883" s="116">
        <v>45237</v>
      </c>
    </row>
    <row r="1884" spans="1:15" x14ac:dyDescent="0.25">
      <c r="A1884">
        <v>78</v>
      </c>
      <c r="B1884">
        <v>78</v>
      </c>
      <c r="C1884" t="s">
        <v>115</v>
      </c>
      <c r="D1884" t="s">
        <v>33</v>
      </c>
      <c r="E1884" t="s">
        <v>34</v>
      </c>
      <c r="F1884">
        <v>4.0599999999999996</v>
      </c>
      <c r="G1884">
        <v>993.69100000000003</v>
      </c>
      <c r="H1884">
        <v>37872</v>
      </c>
      <c r="I1884">
        <v>24890.995999999999</v>
      </c>
      <c r="J1884">
        <v>0.16</v>
      </c>
      <c r="K1884">
        <v>1.825</v>
      </c>
      <c r="L1884">
        <v>2.04</v>
      </c>
      <c r="M1884">
        <v>11.6</v>
      </c>
      <c r="N1884" t="s">
        <v>629</v>
      </c>
      <c r="O1884" s="116">
        <v>45237</v>
      </c>
    </row>
    <row r="1885" spans="1:15" x14ac:dyDescent="0.25">
      <c r="A1885">
        <v>79</v>
      </c>
      <c r="B1885">
        <v>79</v>
      </c>
      <c r="C1885" t="s">
        <v>116</v>
      </c>
      <c r="D1885" t="s">
        <v>12</v>
      </c>
      <c r="E1885" t="s">
        <v>12</v>
      </c>
      <c r="I1885">
        <v>10.156000000000001</v>
      </c>
      <c r="O1885" s="116">
        <v>45237</v>
      </c>
    </row>
    <row r="1886" spans="1:15" x14ac:dyDescent="0.25">
      <c r="A1886">
        <v>80</v>
      </c>
      <c r="B1886">
        <v>80</v>
      </c>
      <c r="C1886" t="s">
        <v>117</v>
      </c>
      <c r="D1886" t="s">
        <v>74</v>
      </c>
      <c r="E1886" t="s">
        <v>75</v>
      </c>
      <c r="F1886">
        <v>4.07</v>
      </c>
      <c r="G1886">
        <v>502.86900000000003</v>
      </c>
      <c r="H1886">
        <v>19829</v>
      </c>
      <c r="I1886">
        <v>36659.156000000003</v>
      </c>
      <c r="J1886">
        <v>5.5E-2</v>
      </c>
      <c r="K1886">
        <v>0.625</v>
      </c>
      <c r="L1886">
        <v>0.28999999999999998</v>
      </c>
      <c r="M1886">
        <v>-54.3</v>
      </c>
      <c r="N1886" t="s">
        <v>629</v>
      </c>
      <c r="O1886" s="116">
        <v>45237</v>
      </c>
    </row>
    <row r="1887" spans="1:15" x14ac:dyDescent="0.25">
      <c r="A1887">
        <v>81</v>
      </c>
      <c r="B1887">
        <v>81</v>
      </c>
      <c r="C1887" t="s">
        <v>118</v>
      </c>
      <c r="D1887" t="s">
        <v>77</v>
      </c>
      <c r="E1887" t="s">
        <v>75</v>
      </c>
      <c r="F1887">
        <v>4.0599999999999996</v>
      </c>
      <c r="G1887">
        <v>2080.625</v>
      </c>
      <c r="H1887">
        <v>81819</v>
      </c>
      <c r="I1887">
        <v>37154.508000000002</v>
      </c>
      <c r="J1887">
        <v>0.224</v>
      </c>
      <c r="K1887">
        <v>2.5059999999999998</v>
      </c>
      <c r="L1887">
        <v>3.11</v>
      </c>
      <c r="M1887">
        <v>24.1</v>
      </c>
      <c r="N1887" t="s">
        <v>629</v>
      </c>
      <c r="O1887" s="116">
        <v>45237</v>
      </c>
    </row>
    <row r="1888" spans="1:15" x14ac:dyDescent="0.25">
      <c r="A1888">
        <v>82</v>
      </c>
      <c r="B1888">
        <v>82</v>
      </c>
      <c r="C1888" t="s">
        <v>119</v>
      </c>
      <c r="D1888" t="s">
        <v>79</v>
      </c>
      <c r="E1888" t="s">
        <v>75</v>
      </c>
      <c r="F1888">
        <v>4.0599999999999996</v>
      </c>
      <c r="G1888">
        <v>4570.1480000000001</v>
      </c>
      <c r="H1888">
        <v>205965</v>
      </c>
      <c r="I1888">
        <v>41341.777000000002</v>
      </c>
      <c r="J1888">
        <v>0.442</v>
      </c>
      <c r="K1888">
        <v>6.2690000000000001</v>
      </c>
      <c r="L1888">
        <v>6.75</v>
      </c>
      <c r="M1888">
        <v>7.7</v>
      </c>
      <c r="N1888" t="s">
        <v>631</v>
      </c>
      <c r="O1888" s="116">
        <v>45237</v>
      </c>
    </row>
    <row r="1889" spans="1:15" x14ac:dyDescent="0.25">
      <c r="A1889">
        <v>83</v>
      </c>
      <c r="B1889">
        <v>83</v>
      </c>
      <c r="C1889" t="s">
        <v>120</v>
      </c>
      <c r="D1889" t="s">
        <v>81</v>
      </c>
      <c r="E1889" t="s">
        <v>75</v>
      </c>
      <c r="F1889">
        <v>4.0599999999999996</v>
      </c>
      <c r="G1889">
        <v>15100.404</v>
      </c>
      <c r="H1889">
        <v>616116</v>
      </c>
      <c r="I1889">
        <v>32931.387000000002</v>
      </c>
      <c r="J1889">
        <v>1.8340000000000001</v>
      </c>
      <c r="K1889">
        <v>25</v>
      </c>
      <c r="L1889">
        <v>30</v>
      </c>
      <c r="M1889">
        <v>20</v>
      </c>
      <c r="N1889" t="s">
        <v>631</v>
      </c>
      <c r="O1889" s="116">
        <v>45237</v>
      </c>
    </row>
    <row r="1890" spans="1:15" x14ac:dyDescent="0.25">
      <c r="A1890">
        <v>84</v>
      </c>
      <c r="B1890">
        <v>84</v>
      </c>
      <c r="C1890" t="s">
        <v>121</v>
      </c>
      <c r="D1890" t="s">
        <v>12</v>
      </c>
      <c r="E1890" t="s">
        <v>12</v>
      </c>
      <c r="F1890">
        <v>4.0599999999999996</v>
      </c>
      <c r="G1890">
        <v>4.4290000000000003</v>
      </c>
      <c r="H1890">
        <v>252</v>
      </c>
      <c r="I1890">
        <v>4.8029999999999999</v>
      </c>
      <c r="J1890">
        <v>3.6890000000000001</v>
      </c>
      <c r="L1890">
        <v>60.97</v>
      </c>
      <c r="N1890" t="s">
        <v>629</v>
      </c>
      <c r="O1890" s="116">
        <v>45237</v>
      </c>
    </row>
    <row r="1891" spans="1:15" x14ac:dyDescent="0.25">
      <c r="A1891">
        <v>85</v>
      </c>
      <c r="B1891">
        <v>85</v>
      </c>
      <c r="C1891" t="s">
        <v>122</v>
      </c>
      <c r="D1891" t="s">
        <v>12</v>
      </c>
      <c r="E1891" t="s">
        <v>12</v>
      </c>
      <c r="F1891">
        <v>4.0599999999999996</v>
      </c>
      <c r="G1891">
        <v>5.79</v>
      </c>
      <c r="H1891">
        <v>191</v>
      </c>
      <c r="I1891">
        <v>0.24199999999999999</v>
      </c>
      <c r="J1891">
        <v>95.701999999999998</v>
      </c>
      <c r="L1891">
        <v>1597.58</v>
      </c>
      <c r="N1891" t="s">
        <v>629</v>
      </c>
      <c r="O1891" s="116">
        <v>45237</v>
      </c>
    </row>
    <row r="1892" spans="1:15" x14ac:dyDescent="0.25">
      <c r="A1892">
        <v>86</v>
      </c>
      <c r="B1892">
        <v>86</v>
      </c>
      <c r="C1892" t="s">
        <v>123</v>
      </c>
      <c r="D1892" t="s">
        <v>47</v>
      </c>
      <c r="E1892" t="s">
        <v>23</v>
      </c>
      <c r="F1892">
        <v>4.0599999999999996</v>
      </c>
      <c r="G1892">
        <v>18915.379000000001</v>
      </c>
      <c r="H1892">
        <v>692422</v>
      </c>
      <c r="I1892">
        <v>25853.348000000002</v>
      </c>
      <c r="J1892">
        <v>2.927</v>
      </c>
      <c r="K1892">
        <v>30.5</v>
      </c>
      <c r="L1892">
        <v>48.24</v>
      </c>
      <c r="M1892">
        <v>58.2</v>
      </c>
      <c r="N1892" t="s">
        <v>629</v>
      </c>
      <c r="O1892" s="116">
        <v>45237</v>
      </c>
    </row>
    <row r="1893" spans="1:15" x14ac:dyDescent="0.25">
      <c r="A1893">
        <v>87</v>
      </c>
      <c r="B1893">
        <v>87</v>
      </c>
      <c r="C1893" t="s">
        <v>124</v>
      </c>
      <c r="D1893" t="s">
        <v>12</v>
      </c>
      <c r="E1893" t="s">
        <v>12</v>
      </c>
      <c r="F1893">
        <v>4.09</v>
      </c>
      <c r="G1893">
        <v>9.9320000000000004</v>
      </c>
      <c r="H1893">
        <v>215</v>
      </c>
      <c r="N1893" t="s">
        <v>629</v>
      </c>
      <c r="O1893" s="116">
        <v>45237</v>
      </c>
    </row>
    <row r="1894" spans="1:15" x14ac:dyDescent="0.25">
      <c r="A1894">
        <v>88</v>
      </c>
      <c r="B1894">
        <v>88</v>
      </c>
      <c r="C1894" t="s">
        <v>125</v>
      </c>
      <c r="D1894" t="s">
        <v>126</v>
      </c>
      <c r="E1894" t="s">
        <v>23</v>
      </c>
      <c r="I1894">
        <v>98002.758000000002</v>
      </c>
      <c r="O1894" s="116">
        <v>45237</v>
      </c>
    </row>
    <row r="1895" spans="1:15" x14ac:dyDescent="0.25">
      <c r="A1895">
        <v>89</v>
      </c>
      <c r="B1895">
        <v>89</v>
      </c>
      <c r="C1895" t="s">
        <v>127</v>
      </c>
      <c r="D1895" t="s">
        <v>128</v>
      </c>
      <c r="E1895" t="s">
        <v>23</v>
      </c>
      <c r="I1895">
        <v>88635.797000000006</v>
      </c>
      <c r="O1895" s="116">
        <v>45237</v>
      </c>
    </row>
    <row r="1896" spans="1:15" x14ac:dyDescent="0.25">
      <c r="A1896">
        <v>90</v>
      </c>
      <c r="B1896">
        <v>90</v>
      </c>
      <c r="C1896" t="s">
        <v>129</v>
      </c>
      <c r="D1896" t="s">
        <v>130</v>
      </c>
      <c r="E1896" t="s">
        <v>23</v>
      </c>
      <c r="I1896">
        <v>89190.406000000003</v>
      </c>
      <c r="O1896" s="116">
        <v>45237</v>
      </c>
    </row>
    <row r="1897" spans="1:15" x14ac:dyDescent="0.25">
      <c r="A1897">
        <v>91</v>
      </c>
      <c r="B1897">
        <v>91</v>
      </c>
      <c r="C1897" t="s">
        <v>131</v>
      </c>
      <c r="D1897" t="s">
        <v>132</v>
      </c>
      <c r="E1897" t="s">
        <v>23</v>
      </c>
      <c r="I1897">
        <v>89103.304999999993</v>
      </c>
      <c r="O1897" s="116">
        <v>45237</v>
      </c>
    </row>
    <row r="1898" spans="1:15" x14ac:dyDescent="0.25">
      <c r="A1898">
        <v>92</v>
      </c>
      <c r="B1898">
        <v>92</v>
      </c>
      <c r="C1898" t="s">
        <v>133</v>
      </c>
      <c r="D1898" t="s">
        <v>134</v>
      </c>
      <c r="E1898" t="s">
        <v>23</v>
      </c>
      <c r="F1898">
        <v>4.0599999999999996</v>
      </c>
      <c r="G1898">
        <v>18.349</v>
      </c>
      <c r="H1898">
        <v>722</v>
      </c>
      <c r="I1898">
        <v>83877.866999999998</v>
      </c>
      <c r="J1898">
        <v>1E-3</v>
      </c>
      <c r="N1898" t="s">
        <v>630</v>
      </c>
      <c r="O1898" s="116">
        <v>45237</v>
      </c>
    </row>
    <row r="1899" spans="1:15" x14ac:dyDescent="0.25">
      <c r="A1899">
        <v>93</v>
      </c>
      <c r="B1899">
        <v>93</v>
      </c>
      <c r="C1899" t="s">
        <v>135</v>
      </c>
      <c r="D1899" t="s">
        <v>136</v>
      </c>
      <c r="E1899" t="s">
        <v>23</v>
      </c>
      <c r="F1899">
        <v>4.05</v>
      </c>
      <c r="G1899">
        <v>7.83</v>
      </c>
      <c r="H1899">
        <v>256</v>
      </c>
      <c r="I1899">
        <v>86799.516000000003</v>
      </c>
      <c r="J1899">
        <v>0</v>
      </c>
      <c r="N1899" t="s">
        <v>630</v>
      </c>
      <c r="O1899" s="116">
        <v>45237</v>
      </c>
    </row>
    <row r="1900" spans="1:15" x14ac:dyDescent="0.25">
      <c r="A1900">
        <v>94</v>
      </c>
      <c r="B1900">
        <v>94</v>
      </c>
      <c r="C1900" t="s">
        <v>137</v>
      </c>
      <c r="D1900" t="s">
        <v>12</v>
      </c>
      <c r="E1900" t="s">
        <v>12</v>
      </c>
      <c r="F1900">
        <v>4.08</v>
      </c>
      <c r="G1900">
        <v>2.282</v>
      </c>
      <c r="H1900">
        <v>84</v>
      </c>
      <c r="I1900">
        <v>0.11899999999999999</v>
      </c>
      <c r="J1900">
        <v>76.706000000000003</v>
      </c>
      <c r="L1900">
        <v>1280.3399999999999</v>
      </c>
      <c r="N1900" t="s">
        <v>629</v>
      </c>
      <c r="O1900" s="116">
        <v>45237</v>
      </c>
    </row>
    <row r="1901" spans="1:15" x14ac:dyDescent="0.25">
      <c r="A1901">
        <v>95</v>
      </c>
      <c r="B1901">
        <v>95</v>
      </c>
      <c r="C1901" t="s">
        <v>138</v>
      </c>
      <c r="D1901" t="s">
        <v>139</v>
      </c>
      <c r="E1901" t="s">
        <v>23</v>
      </c>
      <c r="F1901">
        <v>4.07</v>
      </c>
      <c r="G1901">
        <v>3.867</v>
      </c>
      <c r="H1901">
        <v>251</v>
      </c>
      <c r="I1901">
        <v>93797.601999999999</v>
      </c>
      <c r="J1901">
        <v>0</v>
      </c>
      <c r="N1901" t="s">
        <v>630</v>
      </c>
      <c r="O1901" s="116">
        <v>45237</v>
      </c>
    </row>
    <row r="1902" spans="1:15" x14ac:dyDescent="0.25">
      <c r="A1902">
        <v>96</v>
      </c>
      <c r="B1902">
        <v>96</v>
      </c>
      <c r="C1902" t="s">
        <v>140</v>
      </c>
      <c r="D1902" t="s">
        <v>141</v>
      </c>
      <c r="E1902" t="s">
        <v>23</v>
      </c>
      <c r="F1902">
        <v>4.07</v>
      </c>
      <c r="G1902">
        <v>16.547000000000001</v>
      </c>
      <c r="H1902">
        <v>987</v>
      </c>
      <c r="I1902">
        <v>95630.289000000004</v>
      </c>
      <c r="J1902">
        <v>1E-3</v>
      </c>
      <c r="N1902" t="s">
        <v>630</v>
      </c>
      <c r="O1902" s="116">
        <v>45237</v>
      </c>
    </row>
    <row r="1903" spans="1:15" x14ac:dyDescent="0.25">
      <c r="A1903">
        <v>97</v>
      </c>
      <c r="B1903">
        <v>97</v>
      </c>
      <c r="C1903" t="s">
        <v>142</v>
      </c>
      <c r="D1903" t="s">
        <v>143</v>
      </c>
      <c r="E1903" t="s">
        <v>23</v>
      </c>
      <c r="F1903">
        <v>4.0599999999999996</v>
      </c>
      <c r="G1903">
        <v>8.8450000000000006</v>
      </c>
      <c r="H1903">
        <v>502</v>
      </c>
      <c r="I1903">
        <v>88288.648000000001</v>
      </c>
      <c r="J1903">
        <v>0</v>
      </c>
      <c r="N1903" t="s">
        <v>630</v>
      </c>
      <c r="O1903" s="116">
        <v>45237</v>
      </c>
    </row>
    <row r="1904" spans="1:15" x14ac:dyDescent="0.25">
      <c r="A1904">
        <v>98</v>
      </c>
      <c r="B1904">
        <v>98</v>
      </c>
      <c r="C1904" t="s">
        <v>144</v>
      </c>
      <c r="D1904" t="s">
        <v>145</v>
      </c>
      <c r="E1904" t="s">
        <v>23</v>
      </c>
      <c r="F1904">
        <v>4.07</v>
      </c>
      <c r="G1904">
        <v>7.0129999999999999</v>
      </c>
      <c r="H1904">
        <v>311</v>
      </c>
      <c r="I1904">
        <v>88574.773000000001</v>
      </c>
      <c r="J1904">
        <v>0</v>
      </c>
      <c r="N1904" t="s">
        <v>630</v>
      </c>
      <c r="O1904" s="116">
        <v>45237</v>
      </c>
    </row>
    <row r="1905" spans="1:15" x14ac:dyDescent="0.25">
      <c r="A1905">
        <v>99</v>
      </c>
      <c r="B1905">
        <v>99</v>
      </c>
      <c r="C1905" t="s">
        <v>146</v>
      </c>
      <c r="D1905" t="s">
        <v>147</v>
      </c>
      <c r="E1905" t="s">
        <v>23</v>
      </c>
      <c r="F1905">
        <v>4.07</v>
      </c>
      <c r="G1905">
        <v>9.7170000000000005</v>
      </c>
      <c r="H1905">
        <v>489</v>
      </c>
      <c r="I1905">
        <v>95312.483999999997</v>
      </c>
      <c r="J1905">
        <v>0</v>
      </c>
      <c r="N1905" t="s">
        <v>630</v>
      </c>
      <c r="O1905" s="116">
        <v>45237</v>
      </c>
    </row>
    <row r="1906" spans="1:15" x14ac:dyDescent="0.25">
      <c r="A1906">
        <v>100</v>
      </c>
      <c r="B1906">
        <v>100</v>
      </c>
      <c r="C1906" t="s">
        <v>148</v>
      </c>
      <c r="D1906" t="s">
        <v>149</v>
      </c>
      <c r="E1906" t="s">
        <v>23</v>
      </c>
      <c r="I1906">
        <v>94841.608999999997</v>
      </c>
      <c r="O1906" s="116">
        <v>45237</v>
      </c>
    </row>
    <row r="1907" spans="1:15" x14ac:dyDescent="0.25">
      <c r="A1907">
        <v>101</v>
      </c>
      <c r="B1907">
        <v>101</v>
      </c>
      <c r="C1907" t="s">
        <v>150</v>
      </c>
      <c r="D1907" t="s">
        <v>12</v>
      </c>
      <c r="E1907" t="s">
        <v>12</v>
      </c>
      <c r="F1907">
        <v>4.04</v>
      </c>
      <c r="G1907">
        <v>13.821</v>
      </c>
      <c r="H1907">
        <v>319</v>
      </c>
      <c r="I1907">
        <v>1.22</v>
      </c>
      <c r="J1907">
        <v>45.314999999999998</v>
      </c>
      <c r="L1907">
        <v>756.11</v>
      </c>
      <c r="N1907" t="s">
        <v>629</v>
      </c>
      <c r="O1907" s="116">
        <v>45237</v>
      </c>
    </row>
    <row r="1908" spans="1:15" x14ac:dyDescent="0.25">
      <c r="A1908">
        <v>102</v>
      </c>
      <c r="B1908">
        <v>102</v>
      </c>
      <c r="C1908" t="s">
        <v>151</v>
      </c>
      <c r="D1908" t="s">
        <v>152</v>
      </c>
      <c r="E1908" t="s">
        <v>23</v>
      </c>
      <c r="F1908">
        <v>4.0599999999999996</v>
      </c>
      <c r="G1908">
        <v>11.272</v>
      </c>
      <c r="H1908">
        <v>433</v>
      </c>
      <c r="I1908">
        <v>76076.914000000004</v>
      </c>
      <c r="J1908">
        <v>1E-3</v>
      </c>
      <c r="N1908" t="s">
        <v>630</v>
      </c>
      <c r="O1908" s="116">
        <v>45237</v>
      </c>
    </row>
    <row r="1909" spans="1:15" x14ac:dyDescent="0.25">
      <c r="A1909">
        <v>103</v>
      </c>
      <c r="B1909">
        <v>103</v>
      </c>
      <c r="C1909" t="s">
        <v>153</v>
      </c>
      <c r="D1909" t="s">
        <v>154</v>
      </c>
      <c r="E1909" t="s">
        <v>23</v>
      </c>
      <c r="F1909">
        <v>4.07</v>
      </c>
      <c r="G1909">
        <v>7.6059999999999999</v>
      </c>
      <c r="H1909">
        <v>361</v>
      </c>
      <c r="I1909">
        <v>76258</v>
      </c>
      <c r="J1909">
        <v>0</v>
      </c>
      <c r="N1909" t="s">
        <v>630</v>
      </c>
      <c r="O1909" s="116">
        <v>45237</v>
      </c>
    </row>
    <row r="1910" spans="1:15" x14ac:dyDescent="0.25">
      <c r="A1910">
        <v>104</v>
      </c>
      <c r="B1910">
        <v>104</v>
      </c>
      <c r="C1910" t="s">
        <v>155</v>
      </c>
      <c r="D1910" t="s">
        <v>156</v>
      </c>
      <c r="E1910" t="s">
        <v>23</v>
      </c>
      <c r="F1910">
        <v>4.0599999999999996</v>
      </c>
      <c r="G1910">
        <v>8.7729999999999997</v>
      </c>
      <c r="H1910">
        <v>389</v>
      </c>
      <c r="I1910">
        <v>80176.891000000003</v>
      </c>
      <c r="J1910">
        <v>0</v>
      </c>
      <c r="N1910" t="s">
        <v>630</v>
      </c>
      <c r="O1910" s="116">
        <v>45237</v>
      </c>
    </row>
    <row r="1911" spans="1:15" x14ac:dyDescent="0.25">
      <c r="A1911">
        <v>105</v>
      </c>
      <c r="B1911">
        <v>105</v>
      </c>
      <c r="C1911" t="s">
        <v>157</v>
      </c>
      <c r="D1911" t="s">
        <v>158</v>
      </c>
      <c r="E1911" t="s">
        <v>23</v>
      </c>
      <c r="F1911">
        <v>4.0599999999999996</v>
      </c>
      <c r="G1911">
        <v>0.38900000000000001</v>
      </c>
      <c r="H1911">
        <v>70</v>
      </c>
      <c r="I1911">
        <v>65362.707000000002</v>
      </c>
      <c r="J1911">
        <v>0</v>
      </c>
      <c r="N1911" t="s">
        <v>630</v>
      </c>
      <c r="O1911" s="116">
        <v>45237</v>
      </c>
    </row>
    <row r="1912" spans="1:15" x14ac:dyDescent="0.25">
      <c r="A1912">
        <v>106</v>
      </c>
      <c r="B1912">
        <v>106</v>
      </c>
      <c r="C1912" t="s">
        <v>159</v>
      </c>
      <c r="D1912" t="s">
        <v>160</v>
      </c>
      <c r="E1912" t="s">
        <v>23</v>
      </c>
      <c r="F1912">
        <v>4.0599999999999996</v>
      </c>
      <c r="G1912">
        <v>4.7350000000000003</v>
      </c>
      <c r="H1912">
        <v>316</v>
      </c>
      <c r="I1912">
        <v>66185.562999999995</v>
      </c>
      <c r="J1912">
        <v>0</v>
      </c>
      <c r="N1912" t="s">
        <v>630</v>
      </c>
      <c r="O1912" s="116">
        <v>45237</v>
      </c>
    </row>
    <row r="1913" spans="1:15" x14ac:dyDescent="0.25">
      <c r="A1913">
        <v>107</v>
      </c>
      <c r="B1913">
        <v>107</v>
      </c>
      <c r="C1913" t="s">
        <v>161</v>
      </c>
      <c r="D1913" t="s">
        <v>162</v>
      </c>
      <c r="E1913" t="s">
        <v>23</v>
      </c>
      <c r="F1913">
        <v>4.0599999999999996</v>
      </c>
      <c r="G1913">
        <v>18.364999999999998</v>
      </c>
      <c r="H1913">
        <v>455</v>
      </c>
      <c r="I1913">
        <v>64907.961000000003</v>
      </c>
      <c r="J1913">
        <v>1E-3</v>
      </c>
      <c r="N1913" t="s">
        <v>630</v>
      </c>
      <c r="O1913" s="116">
        <v>45237</v>
      </c>
    </row>
    <row r="1914" spans="1:15" x14ac:dyDescent="0.25">
      <c r="A1914">
        <v>108</v>
      </c>
      <c r="B1914">
        <v>108</v>
      </c>
      <c r="C1914" t="s">
        <v>163</v>
      </c>
      <c r="D1914" t="s">
        <v>12</v>
      </c>
      <c r="E1914" t="s">
        <v>12</v>
      </c>
      <c r="F1914">
        <v>4.07</v>
      </c>
      <c r="G1914">
        <v>2.4470000000000001</v>
      </c>
      <c r="H1914">
        <v>167</v>
      </c>
      <c r="I1914">
        <v>7.1970000000000001</v>
      </c>
      <c r="J1914">
        <v>1.36</v>
      </c>
      <c r="L1914">
        <v>22.08</v>
      </c>
      <c r="N1914" t="s">
        <v>629</v>
      </c>
      <c r="O1914" s="116">
        <v>45237</v>
      </c>
    </row>
    <row r="1915" spans="1:15" x14ac:dyDescent="0.25">
      <c r="A1915">
        <v>109</v>
      </c>
      <c r="B1915">
        <v>109</v>
      </c>
      <c r="C1915" t="s">
        <v>164</v>
      </c>
      <c r="D1915" t="s">
        <v>47</v>
      </c>
      <c r="E1915" t="s">
        <v>23</v>
      </c>
      <c r="F1915">
        <v>4.0599999999999996</v>
      </c>
      <c r="G1915">
        <v>18737.344000000001</v>
      </c>
      <c r="H1915">
        <v>706695</v>
      </c>
      <c r="I1915">
        <v>23824.188999999998</v>
      </c>
      <c r="J1915">
        <v>3.1459999999999999</v>
      </c>
      <c r="K1915">
        <v>30.5</v>
      </c>
      <c r="L1915">
        <v>51.91</v>
      </c>
      <c r="M1915">
        <v>70.2</v>
      </c>
      <c r="N1915" t="s">
        <v>629</v>
      </c>
      <c r="O1915" s="116">
        <v>45237</v>
      </c>
    </row>
    <row r="1916" spans="1:15" x14ac:dyDescent="0.25">
      <c r="A1916">
        <v>110</v>
      </c>
      <c r="B1916">
        <v>110</v>
      </c>
      <c r="C1916" t="s">
        <v>165</v>
      </c>
      <c r="D1916" t="s">
        <v>12</v>
      </c>
      <c r="E1916" t="s">
        <v>12</v>
      </c>
      <c r="F1916">
        <v>4.0599999999999996</v>
      </c>
      <c r="G1916">
        <v>3.3359999999999999</v>
      </c>
      <c r="H1916">
        <v>134</v>
      </c>
      <c r="I1916">
        <v>1.133</v>
      </c>
      <c r="J1916">
        <v>11.778</v>
      </c>
      <c r="L1916">
        <v>196.05</v>
      </c>
      <c r="N1916" t="s">
        <v>629</v>
      </c>
      <c r="O1916" s="116">
        <v>45237</v>
      </c>
    </row>
    <row r="1917" spans="1:15" x14ac:dyDescent="0.25">
      <c r="A1917">
        <v>111</v>
      </c>
      <c r="B1917">
        <v>111</v>
      </c>
      <c r="C1917" t="s">
        <v>166</v>
      </c>
      <c r="D1917" t="s">
        <v>167</v>
      </c>
      <c r="E1917" t="s">
        <v>23</v>
      </c>
      <c r="F1917">
        <v>4.0599999999999996</v>
      </c>
      <c r="G1917">
        <v>64.870999999999995</v>
      </c>
      <c r="H1917">
        <v>2246</v>
      </c>
      <c r="I1917">
        <v>78984.391000000003</v>
      </c>
      <c r="J1917">
        <v>3.0000000000000001E-3</v>
      </c>
      <c r="N1917" t="s">
        <v>630</v>
      </c>
      <c r="O1917" s="116">
        <v>45237</v>
      </c>
    </row>
    <row r="1918" spans="1:15" x14ac:dyDescent="0.25">
      <c r="A1918">
        <v>112</v>
      </c>
      <c r="B1918">
        <v>112</v>
      </c>
      <c r="C1918" t="s">
        <v>168</v>
      </c>
      <c r="D1918" t="s">
        <v>169</v>
      </c>
      <c r="E1918" t="s">
        <v>23</v>
      </c>
      <c r="I1918">
        <v>54687.828000000001</v>
      </c>
      <c r="O1918" s="116">
        <v>45237</v>
      </c>
    </row>
    <row r="1919" spans="1:15" x14ac:dyDescent="0.25">
      <c r="A1919">
        <v>113</v>
      </c>
      <c r="B1919">
        <v>113</v>
      </c>
      <c r="C1919" t="s">
        <v>170</v>
      </c>
      <c r="D1919" t="s">
        <v>171</v>
      </c>
      <c r="E1919" t="s">
        <v>23</v>
      </c>
      <c r="F1919">
        <v>4.07</v>
      </c>
      <c r="G1919">
        <v>6.07</v>
      </c>
      <c r="H1919">
        <v>347</v>
      </c>
      <c r="I1919">
        <v>63527.226999999999</v>
      </c>
      <c r="J1919">
        <v>0</v>
      </c>
      <c r="N1919" t="s">
        <v>630</v>
      </c>
      <c r="O1919" s="116">
        <v>45237</v>
      </c>
    </row>
    <row r="1920" spans="1:15" x14ac:dyDescent="0.25">
      <c r="A1920">
        <v>114</v>
      </c>
      <c r="B1920">
        <v>114</v>
      </c>
      <c r="C1920" t="s">
        <v>172</v>
      </c>
      <c r="D1920" t="s">
        <v>173</v>
      </c>
      <c r="E1920" t="s">
        <v>23</v>
      </c>
      <c r="F1920">
        <v>4.07</v>
      </c>
      <c r="G1920">
        <v>6.7329999999999997</v>
      </c>
      <c r="H1920">
        <v>385</v>
      </c>
      <c r="I1920">
        <v>81925.483999999997</v>
      </c>
      <c r="J1920">
        <v>0</v>
      </c>
      <c r="N1920" t="s">
        <v>630</v>
      </c>
      <c r="O1920" s="116">
        <v>45237</v>
      </c>
    </row>
    <row r="1921" spans="1:15" x14ac:dyDescent="0.25">
      <c r="A1921">
        <v>115</v>
      </c>
      <c r="B1921">
        <v>115</v>
      </c>
      <c r="C1921" t="s">
        <v>174</v>
      </c>
      <c r="D1921" t="s">
        <v>175</v>
      </c>
      <c r="E1921" t="s">
        <v>23</v>
      </c>
      <c r="F1921">
        <v>4.05</v>
      </c>
      <c r="G1921">
        <v>12.484</v>
      </c>
      <c r="H1921">
        <v>452</v>
      </c>
      <c r="I1921">
        <v>77283.281000000003</v>
      </c>
      <c r="J1921">
        <v>1E-3</v>
      </c>
      <c r="N1921" t="s">
        <v>630</v>
      </c>
      <c r="O1921" s="116">
        <v>45237</v>
      </c>
    </row>
    <row r="1922" spans="1:15" x14ac:dyDescent="0.25">
      <c r="A1922">
        <v>116</v>
      </c>
      <c r="B1922">
        <v>116</v>
      </c>
      <c r="C1922" t="s">
        <v>176</v>
      </c>
      <c r="D1922" t="s">
        <v>177</v>
      </c>
      <c r="E1922" t="s">
        <v>23</v>
      </c>
      <c r="F1922">
        <v>4.0599999999999996</v>
      </c>
      <c r="G1922">
        <v>2.375</v>
      </c>
      <c r="H1922">
        <v>131</v>
      </c>
      <c r="I1922">
        <v>77620.695000000007</v>
      </c>
      <c r="J1922">
        <v>0</v>
      </c>
      <c r="N1922" t="s">
        <v>630</v>
      </c>
      <c r="O1922" s="116">
        <v>45237</v>
      </c>
    </row>
    <row r="1923" spans="1:15" x14ac:dyDescent="0.25">
      <c r="A1923">
        <v>117</v>
      </c>
      <c r="B1923">
        <v>117</v>
      </c>
      <c r="C1923" t="s">
        <v>178</v>
      </c>
      <c r="D1923" t="s">
        <v>12</v>
      </c>
      <c r="E1923" t="s">
        <v>12</v>
      </c>
      <c r="F1923">
        <v>4.0199999999999996</v>
      </c>
      <c r="G1923">
        <v>3.5870000000000002</v>
      </c>
      <c r="H1923">
        <v>216</v>
      </c>
      <c r="I1923">
        <v>1.7849999999999999</v>
      </c>
      <c r="J1923">
        <v>8.0380000000000003</v>
      </c>
      <c r="L1923">
        <v>133.6</v>
      </c>
      <c r="N1923" t="s">
        <v>629</v>
      </c>
      <c r="O1923" s="116">
        <v>45237</v>
      </c>
    </row>
    <row r="1924" spans="1:15" x14ac:dyDescent="0.25">
      <c r="A1924">
        <v>118</v>
      </c>
      <c r="B1924">
        <v>118</v>
      </c>
      <c r="C1924" t="s">
        <v>179</v>
      </c>
      <c r="D1924" t="s">
        <v>180</v>
      </c>
      <c r="E1924" t="s">
        <v>23</v>
      </c>
      <c r="F1924">
        <v>4.0599999999999996</v>
      </c>
      <c r="G1924">
        <v>4.0940000000000003</v>
      </c>
      <c r="H1924">
        <v>252</v>
      </c>
      <c r="I1924">
        <v>86903.202999999994</v>
      </c>
      <c r="J1924">
        <v>0</v>
      </c>
      <c r="N1924" t="s">
        <v>630</v>
      </c>
      <c r="O1924" s="116">
        <v>45237</v>
      </c>
    </row>
    <row r="1925" spans="1:15" x14ac:dyDescent="0.25">
      <c r="A1925">
        <v>119</v>
      </c>
      <c r="B1925">
        <v>119</v>
      </c>
      <c r="C1925" t="s">
        <v>181</v>
      </c>
      <c r="D1925" t="s">
        <v>182</v>
      </c>
      <c r="E1925" t="s">
        <v>23</v>
      </c>
      <c r="I1925">
        <v>64245.207000000002</v>
      </c>
      <c r="O1925" s="116">
        <v>45237</v>
      </c>
    </row>
    <row r="1926" spans="1:15" x14ac:dyDescent="0.25">
      <c r="A1926">
        <v>120</v>
      </c>
      <c r="B1926">
        <v>120</v>
      </c>
      <c r="C1926" t="s">
        <v>183</v>
      </c>
      <c r="D1926" t="s">
        <v>184</v>
      </c>
      <c r="E1926" t="s">
        <v>23</v>
      </c>
      <c r="F1926">
        <v>4.0599999999999996</v>
      </c>
      <c r="G1926">
        <v>20.189</v>
      </c>
      <c r="H1926">
        <v>1028</v>
      </c>
      <c r="I1926">
        <v>84458.141000000003</v>
      </c>
      <c r="J1926">
        <v>1E-3</v>
      </c>
      <c r="N1926" t="s">
        <v>630</v>
      </c>
      <c r="O1926" s="116">
        <v>45237</v>
      </c>
    </row>
    <row r="1927" spans="1:15" x14ac:dyDescent="0.25">
      <c r="A1927">
        <v>121</v>
      </c>
      <c r="B1927">
        <v>121</v>
      </c>
      <c r="C1927" t="s">
        <v>185</v>
      </c>
      <c r="D1927" t="s">
        <v>186</v>
      </c>
      <c r="E1927" t="s">
        <v>23</v>
      </c>
      <c r="F1927">
        <v>4.0599999999999996</v>
      </c>
      <c r="G1927">
        <v>68.218000000000004</v>
      </c>
      <c r="H1927">
        <v>3260</v>
      </c>
      <c r="I1927">
        <v>87830.766000000003</v>
      </c>
      <c r="J1927">
        <v>3.0000000000000001E-3</v>
      </c>
      <c r="N1927" t="s">
        <v>630</v>
      </c>
      <c r="O1927" s="116">
        <v>45237</v>
      </c>
    </row>
    <row r="1928" spans="1:15" x14ac:dyDescent="0.25">
      <c r="A1928">
        <v>122</v>
      </c>
      <c r="B1928">
        <v>122</v>
      </c>
      <c r="C1928" t="s">
        <v>187</v>
      </c>
      <c r="D1928" t="s">
        <v>188</v>
      </c>
      <c r="E1928" t="s">
        <v>23</v>
      </c>
      <c r="F1928">
        <v>4.07</v>
      </c>
      <c r="G1928">
        <v>17.151</v>
      </c>
      <c r="H1928">
        <v>687</v>
      </c>
      <c r="I1928">
        <v>82120.75</v>
      </c>
      <c r="J1928">
        <v>1E-3</v>
      </c>
      <c r="N1928" t="s">
        <v>630</v>
      </c>
      <c r="O1928" s="116">
        <v>45237</v>
      </c>
    </row>
    <row r="1929" spans="1:15" x14ac:dyDescent="0.25">
      <c r="A1929">
        <v>123</v>
      </c>
      <c r="B1929">
        <v>123</v>
      </c>
      <c r="C1929" t="s">
        <v>189</v>
      </c>
      <c r="D1929" t="s">
        <v>190</v>
      </c>
      <c r="E1929" t="s">
        <v>23</v>
      </c>
      <c r="F1929">
        <v>4.07</v>
      </c>
      <c r="G1929">
        <v>17.722999999999999</v>
      </c>
      <c r="H1929">
        <v>611</v>
      </c>
      <c r="I1929">
        <v>76499.593999999997</v>
      </c>
      <c r="J1929">
        <v>1E-3</v>
      </c>
      <c r="N1929" t="s">
        <v>630</v>
      </c>
      <c r="O1929" s="116">
        <v>45237</v>
      </c>
    </row>
    <row r="1930" spans="1:15" x14ac:dyDescent="0.25">
      <c r="A1930">
        <v>124</v>
      </c>
      <c r="B1930">
        <v>124</v>
      </c>
      <c r="C1930" t="s">
        <v>191</v>
      </c>
      <c r="D1930" t="s">
        <v>12</v>
      </c>
      <c r="E1930" t="s">
        <v>12</v>
      </c>
      <c r="F1930">
        <v>4.0599999999999996</v>
      </c>
      <c r="G1930">
        <v>3.8130000000000002</v>
      </c>
      <c r="H1930">
        <v>215</v>
      </c>
      <c r="I1930">
        <v>8.8670000000000009</v>
      </c>
      <c r="J1930">
        <v>1.72</v>
      </c>
      <c r="L1930">
        <v>28.09</v>
      </c>
      <c r="N1930" t="s">
        <v>629</v>
      </c>
      <c r="O1930" s="116">
        <v>45237</v>
      </c>
    </row>
    <row r="1931" spans="1:15" x14ac:dyDescent="0.25">
      <c r="A1931">
        <v>125</v>
      </c>
      <c r="B1931">
        <v>125</v>
      </c>
      <c r="C1931" t="s">
        <v>192</v>
      </c>
      <c r="D1931" t="s">
        <v>193</v>
      </c>
      <c r="E1931" t="s">
        <v>23</v>
      </c>
      <c r="I1931">
        <v>73346.039000000004</v>
      </c>
      <c r="O1931" s="116">
        <v>45237</v>
      </c>
    </row>
    <row r="1932" spans="1:15" x14ac:dyDescent="0.25">
      <c r="A1932">
        <v>126</v>
      </c>
      <c r="B1932">
        <v>126</v>
      </c>
      <c r="C1932" t="s">
        <v>194</v>
      </c>
      <c r="D1932" t="s">
        <v>195</v>
      </c>
      <c r="E1932" t="s">
        <v>23</v>
      </c>
      <c r="F1932">
        <v>4.0599999999999996</v>
      </c>
      <c r="G1932">
        <v>14.537000000000001</v>
      </c>
      <c r="H1932">
        <v>793</v>
      </c>
      <c r="I1932">
        <v>68280.641000000003</v>
      </c>
      <c r="J1932">
        <v>1E-3</v>
      </c>
      <c r="N1932" t="s">
        <v>630</v>
      </c>
      <c r="O1932" s="116">
        <v>45237</v>
      </c>
    </row>
    <row r="1933" spans="1:15" x14ac:dyDescent="0.25">
      <c r="A1933">
        <v>127</v>
      </c>
      <c r="B1933">
        <v>127</v>
      </c>
      <c r="C1933" t="s">
        <v>196</v>
      </c>
      <c r="D1933" t="s">
        <v>197</v>
      </c>
      <c r="E1933" t="s">
        <v>23</v>
      </c>
      <c r="F1933">
        <v>4.0599999999999996</v>
      </c>
      <c r="G1933">
        <v>11.696</v>
      </c>
      <c r="H1933">
        <v>573</v>
      </c>
      <c r="I1933">
        <v>73499.289000000004</v>
      </c>
      <c r="J1933">
        <v>1E-3</v>
      </c>
      <c r="N1933" t="s">
        <v>630</v>
      </c>
      <c r="O1933" s="116">
        <v>45237</v>
      </c>
    </row>
    <row r="1934" spans="1:15" x14ac:dyDescent="0.25">
      <c r="A1934">
        <v>128</v>
      </c>
      <c r="B1934">
        <v>128</v>
      </c>
      <c r="C1934" t="s">
        <v>198</v>
      </c>
      <c r="D1934" t="s">
        <v>199</v>
      </c>
      <c r="E1934" t="s">
        <v>23</v>
      </c>
      <c r="I1934">
        <v>55749.684000000001</v>
      </c>
      <c r="O1934" s="116">
        <v>45237</v>
      </c>
    </row>
    <row r="1935" spans="1:15" x14ac:dyDescent="0.25">
      <c r="A1935">
        <v>129</v>
      </c>
      <c r="B1935">
        <v>129</v>
      </c>
      <c r="C1935" t="s">
        <v>200</v>
      </c>
      <c r="D1935" t="s">
        <v>201</v>
      </c>
      <c r="E1935" t="s">
        <v>23</v>
      </c>
      <c r="I1935">
        <v>30788.695</v>
      </c>
      <c r="O1935" s="116">
        <v>45237</v>
      </c>
    </row>
    <row r="1936" spans="1:15" x14ac:dyDescent="0.25">
      <c r="A1936">
        <v>130</v>
      </c>
      <c r="B1936">
        <v>130</v>
      </c>
      <c r="C1936" t="s">
        <v>202</v>
      </c>
      <c r="D1936" t="s">
        <v>203</v>
      </c>
      <c r="E1936" t="s">
        <v>23</v>
      </c>
      <c r="F1936">
        <v>4.07</v>
      </c>
      <c r="G1936">
        <v>7.5960000000000001</v>
      </c>
      <c r="H1936">
        <v>468</v>
      </c>
      <c r="I1936">
        <v>54407.445</v>
      </c>
      <c r="J1936">
        <v>1E-3</v>
      </c>
      <c r="N1936" t="s">
        <v>630</v>
      </c>
      <c r="O1936" s="116">
        <v>45237</v>
      </c>
    </row>
    <row r="1937" spans="1:15" x14ac:dyDescent="0.25">
      <c r="A1937">
        <v>131</v>
      </c>
      <c r="B1937">
        <v>131</v>
      </c>
      <c r="C1937" t="s">
        <v>204</v>
      </c>
      <c r="D1937" t="s">
        <v>12</v>
      </c>
      <c r="E1937" t="s">
        <v>12</v>
      </c>
      <c r="F1937">
        <v>4.0599999999999996</v>
      </c>
      <c r="G1937">
        <v>0.55400000000000005</v>
      </c>
      <c r="H1937">
        <v>114</v>
      </c>
      <c r="I1937">
        <v>0.21</v>
      </c>
      <c r="J1937">
        <v>10.552</v>
      </c>
      <c r="L1937">
        <v>175.59</v>
      </c>
      <c r="N1937" t="s">
        <v>629</v>
      </c>
      <c r="O1937" s="116">
        <v>45237</v>
      </c>
    </row>
    <row r="1938" spans="1:15" x14ac:dyDescent="0.25">
      <c r="A1938">
        <v>132</v>
      </c>
      <c r="B1938">
        <v>132</v>
      </c>
      <c r="C1938" t="s">
        <v>205</v>
      </c>
      <c r="D1938" t="s">
        <v>47</v>
      </c>
      <c r="E1938" t="s">
        <v>23</v>
      </c>
      <c r="F1938">
        <v>4.0599999999999996</v>
      </c>
      <c r="G1938">
        <v>17263.254000000001</v>
      </c>
      <c r="H1938">
        <v>649328</v>
      </c>
      <c r="I1938">
        <v>21559.432000000001</v>
      </c>
      <c r="J1938">
        <v>3.2029999999999998</v>
      </c>
      <c r="K1938">
        <v>30.5</v>
      </c>
      <c r="L1938">
        <v>52.86</v>
      </c>
      <c r="M1938">
        <v>73.3</v>
      </c>
      <c r="N1938" t="s">
        <v>629</v>
      </c>
      <c r="O1938" s="116">
        <v>45237</v>
      </c>
    </row>
    <row r="1939" spans="1:15" x14ac:dyDescent="0.25">
      <c r="A1939">
        <v>133</v>
      </c>
      <c r="B1939">
        <v>133</v>
      </c>
      <c r="C1939" t="s">
        <v>206</v>
      </c>
      <c r="D1939" t="s">
        <v>12</v>
      </c>
      <c r="E1939" t="s">
        <v>12</v>
      </c>
      <c r="F1939">
        <v>4.09</v>
      </c>
      <c r="G1939">
        <v>2.798</v>
      </c>
      <c r="H1939">
        <v>175</v>
      </c>
      <c r="I1939">
        <v>1.004</v>
      </c>
      <c r="J1939">
        <v>11.147</v>
      </c>
      <c r="L1939">
        <v>185.53</v>
      </c>
      <c r="N1939" t="s">
        <v>629</v>
      </c>
      <c r="O1939" s="116">
        <v>45237</v>
      </c>
    </row>
    <row r="1940" spans="1:15" x14ac:dyDescent="0.25">
      <c r="A1940">
        <v>134</v>
      </c>
      <c r="B1940">
        <v>134</v>
      </c>
      <c r="C1940" t="s">
        <v>207</v>
      </c>
      <c r="D1940" t="s">
        <v>208</v>
      </c>
      <c r="E1940" t="s">
        <v>23</v>
      </c>
      <c r="I1940">
        <v>76163.773000000001</v>
      </c>
      <c r="O1940" s="116">
        <v>45237</v>
      </c>
    </row>
    <row r="1941" spans="1:15" x14ac:dyDescent="0.25">
      <c r="A1941">
        <v>135</v>
      </c>
      <c r="B1941">
        <v>135</v>
      </c>
      <c r="C1941" t="s">
        <v>209</v>
      </c>
      <c r="D1941" t="s">
        <v>210</v>
      </c>
      <c r="E1941" t="s">
        <v>23</v>
      </c>
      <c r="F1941">
        <v>4.07</v>
      </c>
      <c r="G1941">
        <v>1.9670000000000001</v>
      </c>
      <c r="H1941">
        <v>217</v>
      </c>
      <c r="I1941">
        <v>92251.773000000001</v>
      </c>
      <c r="J1941">
        <v>0</v>
      </c>
      <c r="N1941" t="s">
        <v>630</v>
      </c>
      <c r="O1941" s="116">
        <v>45237</v>
      </c>
    </row>
    <row r="1942" spans="1:15" x14ac:dyDescent="0.25">
      <c r="A1942">
        <v>136</v>
      </c>
      <c r="B1942">
        <v>136</v>
      </c>
      <c r="C1942" t="s">
        <v>211</v>
      </c>
      <c r="D1942" t="s">
        <v>212</v>
      </c>
      <c r="E1942" t="s">
        <v>23</v>
      </c>
      <c r="F1942">
        <v>4.05</v>
      </c>
      <c r="G1942">
        <v>4.0140000000000002</v>
      </c>
      <c r="H1942">
        <v>281</v>
      </c>
      <c r="I1942">
        <v>83986.945000000007</v>
      </c>
      <c r="J1942">
        <v>0</v>
      </c>
      <c r="N1942" t="s">
        <v>630</v>
      </c>
      <c r="O1942" s="116">
        <v>45237</v>
      </c>
    </row>
    <row r="1943" spans="1:15" x14ac:dyDescent="0.25">
      <c r="A1943">
        <v>137</v>
      </c>
      <c r="B1943">
        <v>137</v>
      </c>
      <c r="C1943" t="s">
        <v>213</v>
      </c>
      <c r="D1943" t="s">
        <v>214</v>
      </c>
      <c r="E1943" t="s">
        <v>23</v>
      </c>
      <c r="F1943">
        <v>4.0599999999999996</v>
      </c>
      <c r="G1943">
        <v>10.212999999999999</v>
      </c>
      <c r="H1943">
        <v>486</v>
      </c>
      <c r="I1943">
        <v>86446.32</v>
      </c>
      <c r="J1943">
        <v>0</v>
      </c>
      <c r="N1943" t="s">
        <v>630</v>
      </c>
      <c r="O1943" s="116">
        <v>45237</v>
      </c>
    </row>
    <row r="1944" spans="1:15" x14ac:dyDescent="0.25">
      <c r="A1944">
        <v>138</v>
      </c>
      <c r="B1944">
        <v>138</v>
      </c>
      <c r="C1944" t="s">
        <v>215</v>
      </c>
      <c r="D1944" t="s">
        <v>216</v>
      </c>
      <c r="E1944" t="s">
        <v>23</v>
      </c>
      <c r="I1944">
        <v>89926.843999999997</v>
      </c>
      <c r="O1944" s="116">
        <v>45237</v>
      </c>
    </row>
    <row r="1945" spans="1:15" x14ac:dyDescent="0.25">
      <c r="A1945">
        <v>139</v>
      </c>
      <c r="B1945">
        <v>139</v>
      </c>
      <c r="C1945" t="s">
        <v>217</v>
      </c>
      <c r="D1945" t="s">
        <v>218</v>
      </c>
      <c r="E1945" t="s">
        <v>23</v>
      </c>
      <c r="F1945">
        <v>4.09</v>
      </c>
      <c r="G1945">
        <v>16.609000000000002</v>
      </c>
      <c r="H1945">
        <v>464</v>
      </c>
      <c r="I1945">
        <v>91128.218999999997</v>
      </c>
      <c r="J1945">
        <v>1E-3</v>
      </c>
      <c r="N1945" t="s">
        <v>630</v>
      </c>
      <c r="O1945" s="116">
        <v>45237</v>
      </c>
    </row>
    <row r="1946" spans="1:15" x14ac:dyDescent="0.25">
      <c r="A1946">
        <v>140</v>
      </c>
      <c r="B1946">
        <v>140</v>
      </c>
      <c r="C1946" t="s">
        <v>219</v>
      </c>
      <c r="D1946" t="s">
        <v>12</v>
      </c>
      <c r="E1946" t="s">
        <v>12</v>
      </c>
      <c r="F1946">
        <v>4.0599999999999996</v>
      </c>
      <c r="G1946">
        <v>0.123</v>
      </c>
      <c r="H1946">
        <v>16</v>
      </c>
      <c r="I1946">
        <v>3.5529999999999999</v>
      </c>
      <c r="J1946">
        <v>0.13800000000000001</v>
      </c>
      <c r="L1946">
        <v>1.68</v>
      </c>
      <c r="N1946" t="s">
        <v>629</v>
      </c>
      <c r="O1946" s="116">
        <v>45237</v>
      </c>
    </row>
    <row r="1947" spans="1:15" x14ac:dyDescent="0.25">
      <c r="A1947">
        <v>141</v>
      </c>
      <c r="B1947">
        <v>141</v>
      </c>
      <c r="C1947" t="s">
        <v>220</v>
      </c>
      <c r="D1947" t="s">
        <v>47</v>
      </c>
      <c r="E1947" t="s">
        <v>23</v>
      </c>
      <c r="F1947">
        <v>4.0599999999999996</v>
      </c>
      <c r="G1947">
        <v>18161.553</v>
      </c>
      <c r="H1947">
        <v>695896</v>
      </c>
      <c r="I1947">
        <v>19427.526999999998</v>
      </c>
      <c r="J1947">
        <v>3.7389999999999999</v>
      </c>
      <c r="K1947">
        <v>30.5</v>
      </c>
      <c r="L1947">
        <v>61.82</v>
      </c>
      <c r="M1947">
        <v>102.7</v>
      </c>
      <c r="N1947" t="s">
        <v>629</v>
      </c>
      <c r="O1947" s="116">
        <v>45237</v>
      </c>
    </row>
    <row r="1948" spans="1:15" x14ac:dyDescent="0.25">
      <c r="A1948">
        <v>142</v>
      </c>
      <c r="B1948">
        <v>142</v>
      </c>
      <c r="C1948" t="s">
        <v>221</v>
      </c>
      <c r="D1948" t="s">
        <v>12</v>
      </c>
      <c r="E1948" t="s">
        <v>12</v>
      </c>
      <c r="F1948">
        <v>4.0999999999999996</v>
      </c>
      <c r="G1948">
        <v>3.6139999999999999</v>
      </c>
      <c r="H1948">
        <v>178</v>
      </c>
      <c r="I1948">
        <v>4.4619999999999997</v>
      </c>
      <c r="J1948">
        <v>3.24</v>
      </c>
      <c r="L1948">
        <v>53.47</v>
      </c>
      <c r="N1948" t="s">
        <v>629</v>
      </c>
      <c r="O1948" s="116">
        <v>45237</v>
      </c>
    </row>
    <row r="1949" spans="1:15" x14ac:dyDescent="0.25">
      <c r="A1949">
        <v>143</v>
      </c>
      <c r="B1949">
        <v>143</v>
      </c>
      <c r="C1949" t="s">
        <v>222</v>
      </c>
      <c r="D1949" t="s">
        <v>12</v>
      </c>
      <c r="E1949" t="s">
        <v>12</v>
      </c>
      <c r="O1949" s="116">
        <v>45237</v>
      </c>
    </row>
    <row r="1950" spans="1:15" x14ac:dyDescent="0.25">
      <c r="A1950">
        <v>144</v>
      </c>
      <c r="B1950">
        <v>144</v>
      </c>
      <c r="C1950" t="s">
        <v>223</v>
      </c>
      <c r="D1950" t="s">
        <v>224</v>
      </c>
      <c r="E1950" t="s">
        <v>23</v>
      </c>
      <c r="F1950">
        <v>4.0599999999999996</v>
      </c>
      <c r="G1950">
        <v>81.691000000000003</v>
      </c>
      <c r="H1950">
        <v>3339</v>
      </c>
      <c r="I1950">
        <v>107375.094</v>
      </c>
      <c r="J1950">
        <v>3.0000000000000001E-3</v>
      </c>
      <c r="N1950" t="s">
        <v>630</v>
      </c>
      <c r="O1950" s="116">
        <v>45237</v>
      </c>
    </row>
    <row r="1951" spans="1:15" x14ac:dyDescent="0.25">
      <c r="A1951">
        <v>145</v>
      </c>
      <c r="B1951">
        <v>145</v>
      </c>
      <c r="C1951" t="s">
        <v>225</v>
      </c>
      <c r="D1951" t="s">
        <v>226</v>
      </c>
      <c r="E1951" t="s">
        <v>23</v>
      </c>
      <c r="F1951">
        <v>4.0599999999999996</v>
      </c>
      <c r="G1951">
        <v>71.185000000000002</v>
      </c>
      <c r="H1951">
        <v>2151</v>
      </c>
      <c r="I1951">
        <v>104266.414</v>
      </c>
      <c r="J1951">
        <v>3.0000000000000001E-3</v>
      </c>
      <c r="N1951" t="s">
        <v>630</v>
      </c>
      <c r="O1951" s="116">
        <v>45237</v>
      </c>
    </row>
    <row r="1952" spans="1:15" x14ac:dyDescent="0.25">
      <c r="A1952">
        <v>146</v>
      </c>
      <c r="B1952">
        <v>146</v>
      </c>
      <c r="C1952" t="s">
        <v>227</v>
      </c>
      <c r="D1952" t="s">
        <v>228</v>
      </c>
      <c r="E1952" t="s">
        <v>23</v>
      </c>
      <c r="F1952">
        <v>4.0599999999999996</v>
      </c>
      <c r="G1952">
        <v>105.631</v>
      </c>
      <c r="H1952">
        <v>3989</v>
      </c>
      <c r="I1952">
        <v>105538.766</v>
      </c>
      <c r="J1952">
        <v>4.0000000000000001E-3</v>
      </c>
      <c r="N1952" t="s">
        <v>630</v>
      </c>
      <c r="O1952" s="116">
        <v>45237</v>
      </c>
    </row>
    <row r="1953" spans="1:15" x14ac:dyDescent="0.25">
      <c r="A1953">
        <v>147</v>
      </c>
      <c r="B1953">
        <v>147</v>
      </c>
      <c r="C1953" t="s">
        <v>229</v>
      </c>
      <c r="D1953" t="s">
        <v>230</v>
      </c>
      <c r="E1953" t="s">
        <v>23</v>
      </c>
      <c r="F1953">
        <v>4.07</v>
      </c>
      <c r="G1953">
        <v>57.226999999999997</v>
      </c>
      <c r="H1953">
        <v>2282</v>
      </c>
      <c r="I1953">
        <v>84474.835999999996</v>
      </c>
      <c r="J1953">
        <v>3.0000000000000001E-3</v>
      </c>
      <c r="N1953" t="s">
        <v>630</v>
      </c>
      <c r="O1953" s="116">
        <v>45237</v>
      </c>
    </row>
    <row r="1954" spans="1:15" x14ac:dyDescent="0.25">
      <c r="A1954">
        <v>148</v>
      </c>
      <c r="B1954">
        <v>148</v>
      </c>
      <c r="C1954" t="s">
        <v>231</v>
      </c>
      <c r="D1954" t="s">
        <v>232</v>
      </c>
      <c r="E1954" t="s">
        <v>23</v>
      </c>
      <c r="F1954">
        <v>4.07</v>
      </c>
      <c r="G1954">
        <v>6.9260000000000002</v>
      </c>
      <c r="H1954">
        <v>306</v>
      </c>
      <c r="I1954">
        <v>87116.577999999994</v>
      </c>
      <c r="J1954">
        <v>0</v>
      </c>
      <c r="N1954" t="s">
        <v>630</v>
      </c>
      <c r="O1954" s="116">
        <v>45237</v>
      </c>
    </row>
    <row r="1955" spans="1:15" x14ac:dyDescent="0.25">
      <c r="A1955">
        <v>149</v>
      </c>
      <c r="B1955">
        <v>149</v>
      </c>
      <c r="C1955" t="s">
        <v>233</v>
      </c>
      <c r="D1955" t="s">
        <v>234</v>
      </c>
      <c r="E1955" t="s">
        <v>23</v>
      </c>
      <c r="F1955">
        <v>4.0599999999999996</v>
      </c>
      <c r="G1955">
        <v>3.7269999999999999</v>
      </c>
      <c r="H1955">
        <v>259</v>
      </c>
      <c r="I1955">
        <v>83468.358999999997</v>
      </c>
      <c r="J1955">
        <v>0</v>
      </c>
      <c r="N1955" t="s">
        <v>630</v>
      </c>
      <c r="O1955" s="116">
        <v>45237</v>
      </c>
    </row>
    <row r="1956" spans="1:15" x14ac:dyDescent="0.25">
      <c r="A1956">
        <v>150</v>
      </c>
      <c r="B1956">
        <v>150</v>
      </c>
      <c r="C1956" t="s">
        <v>235</v>
      </c>
      <c r="D1956" t="s">
        <v>12</v>
      </c>
      <c r="E1956" t="s">
        <v>12</v>
      </c>
      <c r="F1956">
        <v>4.05</v>
      </c>
      <c r="G1956">
        <v>4.8529999999999998</v>
      </c>
      <c r="H1956">
        <v>276</v>
      </c>
      <c r="I1956">
        <v>6.476</v>
      </c>
      <c r="J1956">
        <v>2.9980000000000002</v>
      </c>
      <c r="L1956">
        <v>49.43</v>
      </c>
      <c r="N1956" t="s">
        <v>629</v>
      </c>
      <c r="O1956" s="116">
        <v>45237</v>
      </c>
    </row>
    <row r="1957" spans="1:15" x14ac:dyDescent="0.25">
      <c r="A1957">
        <v>151</v>
      </c>
      <c r="B1957">
        <v>151</v>
      </c>
      <c r="C1957" t="s">
        <v>236</v>
      </c>
      <c r="D1957" t="s">
        <v>237</v>
      </c>
      <c r="E1957" t="s">
        <v>23</v>
      </c>
      <c r="F1957">
        <v>4.0599999999999996</v>
      </c>
      <c r="G1957">
        <v>12.387</v>
      </c>
      <c r="H1957">
        <v>330</v>
      </c>
      <c r="I1957">
        <v>89927.414000000004</v>
      </c>
      <c r="J1957">
        <v>1E-3</v>
      </c>
      <c r="N1957" t="s">
        <v>630</v>
      </c>
      <c r="O1957" s="116">
        <v>45237</v>
      </c>
    </row>
    <row r="1958" spans="1:15" x14ac:dyDescent="0.25">
      <c r="A1958">
        <v>152</v>
      </c>
      <c r="B1958">
        <v>152</v>
      </c>
      <c r="C1958" t="s">
        <v>238</v>
      </c>
      <c r="D1958" t="s">
        <v>239</v>
      </c>
      <c r="E1958" t="s">
        <v>23</v>
      </c>
      <c r="F1958">
        <v>4.0599999999999996</v>
      </c>
      <c r="G1958">
        <v>10.962999999999999</v>
      </c>
      <c r="H1958">
        <v>199</v>
      </c>
      <c r="I1958">
        <v>86421.601999999999</v>
      </c>
      <c r="J1958">
        <v>1E-3</v>
      </c>
      <c r="N1958" t="s">
        <v>630</v>
      </c>
      <c r="O1958" s="116">
        <v>45237</v>
      </c>
    </row>
    <row r="1959" spans="1:15" x14ac:dyDescent="0.25">
      <c r="A1959">
        <v>153</v>
      </c>
      <c r="B1959">
        <v>153</v>
      </c>
      <c r="C1959" t="s">
        <v>240</v>
      </c>
      <c r="D1959" t="s">
        <v>241</v>
      </c>
      <c r="E1959" t="s">
        <v>23</v>
      </c>
      <c r="F1959">
        <v>4.07</v>
      </c>
      <c r="G1959">
        <v>13.603999999999999</v>
      </c>
      <c r="H1959">
        <v>430</v>
      </c>
      <c r="I1959">
        <v>91154.789000000004</v>
      </c>
      <c r="J1959">
        <v>1E-3</v>
      </c>
      <c r="N1959" t="s">
        <v>630</v>
      </c>
      <c r="O1959" s="116">
        <v>45237</v>
      </c>
    </row>
    <row r="1960" spans="1:15" x14ac:dyDescent="0.25">
      <c r="A1960">
        <v>154</v>
      </c>
      <c r="B1960">
        <v>154</v>
      </c>
      <c r="C1960" t="s">
        <v>242</v>
      </c>
      <c r="D1960" t="s">
        <v>243</v>
      </c>
      <c r="E1960" t="s">
        <v>23</v>
      </c>
      <c r="F1960">
        <v>4.03</v>
      </c>
      <c r="G1960">
        <v>16.884</v>
      </c>
      <c r="H1960">
        <v>380</v>
      </c>
      <c r="I1960">
        <v>89026.437999999995</v>
      </c>
      <c r="J1960">
        <v>1E-3</v>
      </c>
      <c r="N1960" t="s">
        <v>630</v>
      </c>
      <c r="O1960" s="116">
        <v>45237</v>
      </c>
    </row>
    <row r="1961" spans="1:15" x14ac:dyDescent="0.25">
      <c r="A1961">
        <v>155</v>
      </c>
      <c r="B1961">
        <v>155</v>
      </c>
      <c r="C1961" t="s">
        <v>244</v>
      </c>
      <c r="D1961" t="s">
        <v>245</v>
      </c>
      <c r="E1961" t="s">
        <v>23</v>
      </c>
      <c r="F1961">
        <v>4.0599999999999996</v>
      </c>
      <c r="G1961">
        <v>13.920999999999999</v>
      </c>
      <c r="H1961">
        <v>612</v>
      </c>
      <c r="I1961">
        <v>89150.375</v>
      </c>
      <c r="J1961">
        <v>1E-3</v>
      </c>
      <c r="N1961" t="s">
        <v>630</v>
      </c>
      <c r="O1961" s="116">
        <v>45237</v>
      </c>
    </row>
    <row r="1962" spans="1:15" x14ac:dyDescent="0.25">
      <c r="A1962">
        <v>156</v>
      </c>
      <c r="B1962">
        <v>156</v>
      </c>
      <c r="C1962" t="s">
        <v>246</v>
      </c>
      <c r="D1962" t="s">
        <v>247</v>
      </c>
      <c r="E1962" t="s">
        <v>23</v>
      </c>
      <c r="F1962">
        <v>4.07</v>
      </c>
      <c r="G1962">
        <v>29.097000000000001</v>
      </c>
      <c r="H1962">
        <v>1028</v>
      </c>
      <c r="I1962">
        <v>89808.383000000002</v>
      </c>
      <c r="J1962">
        <v>1E-3</v>
      </c>
      <c r="N1962" t="s">
        <v>630</v>
      </c>
      <c r="O1962" s="116">
        <v>45237</v>
      </c>
    </row>
    <row r="1963" spans="1:15" x14ac:dyDescent="0.25">
      <c r="A1963">
        <v>157</v>
      </c>
      <c r="B1963">
        <v>157</v>
      </c>
      <c r="C1963" t="s">
        <v>248</v>
      </c>
      <c r="D1963" t="s">
        <v>12</v>
      </c>
      <c r="E1963" t="s">
        <v>12</v>
      </c>
      <c r="F1963">
        <v>4.0199999999999996</v>
      </c>
      <c r="G1963">
        <v>4.0519999999999996</v>
      </c>
      <c r="H1963">
        <v>238</v>
      </c>
      <c r="I1963">
        <v>0.75</v>
      </c>
      <c r="J1963">
        <v>21.611000000000001</v>
      </c>
      <c r="L1963">
        <v>360.26</v>
      </c>
      <c r="N1963" t="s">
        <v>629</v>
      </c>
      <c r="O1963" s="116">
        <v>45237</v>
      </c>
    </row>
    <row r="1964" spans="1:15" x14ac:dyDescent="0.25">
      <c r="A1964">
        <v>158</v>
      </c>
      <c r="B1964">
        <v>158</v>
      </c>
      <c r="C1964" t="s">
        <v>249</v>
      </c>
      <c r="D1964" t="s">
        <v>250</v>
      </c>
      <c r="E1964" t="s">
        <v>23</v>
      </c>
      <c r="F1964">
        <v>4.0599999999999996</v>
      </c>
      <c r="G1964">
        <v>5.17</v>
      </c>
      <c r="H1964">
        <v>309</v>
      </c>
      <c r="I1964">
        <v>78967.585999999996</v>
      </c>
      <c r="J1964">
        <v>0</v>
      </c>
      <c r="N1964" t="s">
        <v>630</v>
      </c>
      <c r="O1964" s="116">
        <v>45237</v>
      </c>
    </row>
    <row r="1965" spans="1:15" x14ac:dyDescent="0.25">
      <c r="A1965">
        <v>159</v>
      </c>
      <c r="B1965">
        <v>159</v>
      </c>
      <c r="C1965" t="s">
        <v>251</v>
      </c>
      <c r="D1965" t="s">
        <v>252</v>
      </c>
      <c r="E1965" t="s">
        <v>23</v>
      </c>
      <c r="F1965">
        <v>4.03</v>
      </c>
      <c r="G1965">
        <v>0.40300000000000002</v>
      </c>
      <c r="H1965">
        <v>62</v>
      </c>
      <c r="I1965">
        <v>83951.202999999994</v>
      </c>
      <c r="J1965">
        <v>0</v>
      </c>
      <c r="N1965" t="s">
        <v>630</v>
      </c>
      <c r="O1965" s="116">
        <v>45237</v>
      </c>
    </row>
    <row r="1966" spans="1:15" x14ac:dyDescent="0.25">
      <c r="A1966">
        <v>160</v>
      </c>
      <c r="B1966">
        <v>160</v>
      </c>
      <c r="C1966" t="s">
        <v>253</v>
      </c>
      <c r="D1966" t="s">
        <v>254</v>
      </c>
      <c r="E1966" t="s">
        <v>23</v>
      </c>
      <c r="F1966">
        <v>4.0599999999999996</v>
      </c>
      <c r="G1966">
        <v>68.997</v>
      </c>
      <c r="H1966">
        <v>2377</v>
      </c>
      <c r="I1966">
        <v>82722.726999999999</v>
      </c>
      <c r="J1966">
        <v>3.0000000000000001E-3</v>
      </c>
      <c r="N1966" t="s">
        <v>630</v>
      </c>
      <c r="O1966" s="116">
        <v>45237</v>
      </c>
    </row>
    <row r="1967" spans="1:15" x14ac:dyDescent="0.25">
      <c r="A1967">
        <v>161</v>
      </c>
      <c r="B1967">
        <v>161</v>
      </c>
      <c r="C1967" t="s">
        <v>255</v>
      </c>
      <c r="D1967" t="s">
        <v>256</v>
      </c>
      <c r="E1967" t="s">
        <v>23</v>
      </c>
      <c r="F1967">
        <v>4.0599999999999996</v>
      </c>
      <c r="G1967">
        <v>0.79800000000000004</v>
      </c>
      <c r="H1967">
        <v>93</v>
      </c>
      <c r="I1967">
        <v>80214.851999999999</v>
      </c>
      <c r="J1967">
        <v>0</v>
      </c>
      <c r="N1967" t="s">
        <v>630</v>
      </c>
      <c r="O1967" s="116">
        <v>45237</v>
      </c>
    </row>
    <row r="1968" spans="1:15" x14ac:dyDescent="0.25">
      <c r="A1968">
        <v>162</v>
      </c>
      <c r="B1968">
        <v>162</v>
      </c>
      <c r="C1968" t="s">
        <v>257</v>
      </c>
      <c r="D1968" t="s">
        <v>258</v>
      </c>
      <c r="E1968" t="s">
        <v>23</v>
      </c>
      <c r="I1968">
        <v>77124.358999999997</v>
      </c>
      <c r="O1968" s="116">
        <v>45237</v>
      </c>
    </row>
    <row r="1969" spans="1:15" x14ac:dyDescent="0.25">
      <c r="A1969">
        <v>163</v>
      </c>
      <c r="B1969">
        <v>163</v>
      </c>
      <c r="C1969" t="s">
        <v>259</v>
      </c>
      <c r="D1969" t="s">
        <v>260</v>
      </c>
      <c r="E1969" t="s">
        <v>23</v>
      </c>
      <c r="F1969">
        <v>4.07</v>
      </c>
      <c r="G1969">
        <v>2.6539999999999999</v>
      </c>
      <c r="H1969">
        <v>165</v>
      </c>
      <c r="I1969">
        <v>74714.812999999995</v>
      </c>
      <c r="J1969">
        <v>0</v>
      </c>
      <c r="N1969" t="s">
        <v>630</v>
      </c>
      <c r="O1969" s="116">
        <v>45237</v>
      </c>
    </row>
    <row r="1970" spans="1:15" x14ac:dyDescent="0.25">
      <c r="A1970">
        <v>164</v>
      </c>
      <c r="B1970">
        <v>164</v>
      </c>
      <c r="C1970" t="s">
        <v>261</v>
      </c>
      <c r="D1970" t="s">
        <v>12</v>
      </c>
      <c r="E1970" t="s">
        <v>12</v>
      </c>
      <c r="F1970">
        <v>4.04</v>
      </c>
      <c r="G1970">
        <v>8.7850000000000001</v>
      </c>
      <c r="H1970">
        <v>356</v>
      </c>
      <c r="I1970">
        <v>3.5110000000000001</v>
      </c>
      <c r="J1970">
        <v>10.009</v>
      </c>
      <c r="L1970">
        <v>166.51</v>
      </c>
      <c r="N1970" t="s">
        <v>629</v>
      </c>
      <c r="O1970" s="116">
        <v>45237</v>
      </c>
    </row>
    <row r="1971" spans="1:15" x14ac:dyDescent="0.25">
      <c r="A1971">
        <v>165</v>
      </c>
      <c r="B1971">
        <v>165</v>
      </c>
      <c r="C1971" t="s">
        <v>262</v>
      </c>
      <c r="D1971" t="s">
        <v>47</v>
      </c>
      <c r="E1971" t="s">
        <v>23</v>
      </c>
      <c r="F1971">
        <v>4.0599999999999996</v>
      </c>
      <c r="G1971">
        <v>15258.011</v>
      </c>
      <c r="H1971">
        <v>543415</v>
      </c>
      <c r="I1971">
        <v>19198.016</v>
      </c>
      <c r="J1971">
        <v>3.1789999999999998</v>
      </c>
      <c r="K1971">
        <v>30.5</v>
      </c>
      <c r="L1971">
        <v>52.46</v>
      </c>
      <c r="M1971">
        <v>72</v>
      </c>
      <c r="N1971" t="s">
        <v>629</v>
      </c>
      <c r="O1971" s="116">
        <v>45237</v>
      </c>
    </row>
    <row r="1972" spans="1:15" x14ac:dyDescent="0.25">
      <c r="A1972">
        <v>166</v>
      </c>
      <c r="B1972">
        <v>166</v>
      </c>
      <c r="C1972" t="s">
        <v>263</v>
      </c>
      <c r="D1972" t="s">
        <v>12</v>
      </c>
      <c r="E1972" t="s">
        <v>12</v>
      </c>
      <c r="O1972" s="116">
        <v>45237</v>
      </c>
    </row>
    <row r="1973" spans="1:15" x14ac:dyDescent="0.25">
      <c r="A1973">
        <v>167</v>
      </c>
      <c r="B1973">
        <v>167</v>
      </c>
      <c r="C1973" t="s">
        <v>264</v>
      </c>
      <c r="D1973" t="s">
        <v>265</v>
      </c>
      <c r="E1973" t="s">
        <v>23</v>
      </c>
      <c r="F1973">
        <v>4.0599999999999996</v>
      </c>
      <c r="G1973">
        <v>13.18</v>
      </c>
      <c r="H1973">
        <v>449</v>
      </c>
      <c r="I1973">
        <v>99319.827999999994</v>
      </c>
      <c r="J1973">
        <v>1E-3</v>
      </c>
      <c r="N1973" t="s">
        <v>630</v>
      </c>
      <c r="O1973" s="116">
        <v>45237</v>
      </c>
    </row>
    <row r="1974" spans="1:15" x14ac:dyDescent="0.25">
      <c r="A1974">
        <v>168</v>
      </c>
      <c r="B1974">
        <v>168</v>
      </c>
      <c r="C1974" t="s">
        <v>266</v>
      </c>
      <c r="D1974" t="s">
        <v>267</v>
      </c>
      <c r="E1974" t="s">
        <v>23</v>
      </c>
      <c r="I1974">
        <v>94711.562999999995</v>
      </c>
      <c r="O1974" s="116">
        <v>45237</v>
      </c>
    </row>
    <row r="1975" spans="1:15" x14ac:dyDescent="0.25">
      <c r="A1975">
        <v>169</v>
      </c>
      <c r="B1975">
        <v>169</v>
      </c>
      <c r="C1975" t="s">
        <v>268</v>
      </c>
      <c r="D1975" t="s">
        <v>269</v>
      </c>
      <c r="E1975" t="s">
        <v>23</v>
      </c>
      <c r="F1975">
        <v>4.0599999999999996</v>
      </c>
      <c r="G1975">
        <v>7.0880000000000001</v>
      </c>
      <c r="H1975">
        <v>331</v>
      </c>
      <c r="I1975">
        <v>90822.210999999996</v>
      </c>
      <c r="J1975">
        <v>0</v>
      </c>
      <c r="N1975" t="s">
        <v>630</v>
      </c>
      <c r="O1975" s="116">
        <v>45237</v>
      </c>
    </row>
    <row r="1976" spans="1:15" x14ac:dyDescent="0.25">
      <c r="A1976">
        <v>170</v>
      </c>
      <c r="B1976">
        <v>170</v>
      </c>
      <c r="C1976" t="s">
        <v>270</v>
      </c>
      <c r="D1976" t="s">
        <v>271</v>
      </c>
      <c r="E1976" t="s">
        <v>23</v>
      </c>
      <c r="F1976">
        <v>4.07</v>
      </c>
      <c r="G1976">
        <v>5.1749999999999998</v>
      </c>
      <c r="H1976">
        <v>302</v>
      </c>
      <c r="I1976">
        <v>84107.077999999994</v>
      </c>
      <c r="J1976">
        <v>0</v>
      </c>
      <c r="N1976" t="s">
        <v>630</v>
      </c>
      <c r="O1976" s="116">
        <v>45237</v>
      </c>
    </row>
    <row r="1977" spans="1:15" x14ac:dyDescent="0.25">
      <c r="A1977">
        <v>171</v>
      </c>
      <c r="B1977">
        <v>171</v>
      </c>
      <c r="C1977" t="s">
        <v>272</v>
      </c>
      <c r="D1977" t="s">
        <v>273</v>
      </c>
      <c r="E1977" t="s">
        <v>23</v>
      </c>
      <c r="I1977">
        <v>82892.468999999997</v>
      </c>
      <c r="O1977" s="116">
        <v>45237</v>
      </c>
    </row>
    <row r="1978" spans="1:15" x14ac:dyDescent="0.25">
      <c r="A1978">
        <v>172</v>
      </c>
      <c r="B1978">
        <v>172</v>
      </c>
      <c r="C1978" t="s">
        <v>274</v>
      </c>
      <c r="D1978" t="s">
        <v>275</v>
      </c>
      <c r="E1978" t="s">
        <v>23</v>
      </c>
      <c r="I1978">
        <v>89697.148000000001</v>
      </c>
      <c r="O1978" s="116">
        <v>45237</v>
      </c>
    </row>
    <row r="1979" spans="1:15" x14ac:dyDescent="0.25">
      <c r="A1979">
        <v>173</v>
      </c>
      <c r="B1979">
        <v>173</v>
      </c>
      <c r="C1979" t="s">
        <v>276</v>
      </c>
      <c r="D1979" t="s">
        <v>12</v>
      </c>
      <c r="E1979" t="s">
        <v>12</v>
      </c>
      <c r="F1979">
        <v>4.0199999999999996</v>
      </c>
      <c r="G1979">
        <v>0.67900000000000005</v>
      </c>
      <c r="H1979">
        <v>63</v>
      </c>
      <c r="I1979">
        <v>6.3949999999999996</v>
      </c>
      <c r="J1979">
        <v>0.42499999999999999</v>
      </c>
      <c r="L1979">
        <v>6.46</v>
      </c>
      <c r="N1979" t="s">
        <v>629</v>
      </c>
      <c r="O1979" s="116">
        <v>45237</v>
      </c>
    </row>
    <row r="1980" spans="1:15" x14ac:dyDescent="0.25">
      <c r="A1980">
        <v>174</v>
      </c>
      <c r="B1980">
        <v>174</v>
      </c>
      <c r="C1980" t="s">
        <v>277</v>
      </c>
      <c r="D1980" t="s">
        <v>278</v>
      </c>
      <c r="E1980" t="s">
        <v>23</v>
      </c>
      <c r="F1980">
        <v>4.07</v>
      </c>
      <c r="G1980">
        <v>8.2170000000000005</v>
      </c>
      <c r="H1980">
        <v>261</v>
      </c>
      <c r="I1980">
        <v>84959.608999999997</v>
      </c>
      <c r="J1980">
        <v>0</v>
      </c>
      <c r="N1980" t="s">
        <v>630</v>
      </c>
      <c r="O1980" s="116">
        <v>45237</v>
      </c>
    </row>
    <row r="1981" spans="1:15" x14ac:dyDescent="0.25">
      <c r="A1981">
        <v>175</v>
      </c>
      <c r="B1981">
        <v>175</v>
      </c>
      <c r="C1981" t="s">
        <v>279</v>
      </c>
      <c r="D1981" t="s">
        <v>280</v>
      </c>
      <c r="E1981" t="s">
        <v>23</v>
      </c>
      <c r="I1981">
        <v>86283.851999999999</v>
      </c>
      <c r="O1981" s="116">
        <v>45237</v>
      </c>
    </row>
    <row r="1982" spans="1:15" x14ac:dyDescent="0.25">
      <c r="A1982">
        <v>176</v>
      </c>
      <c r="B1982">
        <v>176</v>
      </c>
      <c r="C1982" t="s">
        <v>281</v>
      </c>
      <c r="D1982" t="s">
        <v>282</v>
      </c>
      <c r="E1982" t="s">
        <v>23</v>
      </c>
      <c r="F1982">
        <v>4.07</v>
      </c>
      <c r="G1982">
        <v>13.263</v>
      </c>
      <c r="H1982">
        <v>417</v>
      </c>
      <c r="I1982">
        <v>100046.359</v>
      </c>
      <c r="J1982">
        <v>1E-3</v>
      </c>
      <c r="N1982" t="s">
        <v>630</v>
      </c>
      <c r="O1982" s="116">
        <v>45237</v>
      </c>
    </row>
    <row r="1983" spans="1:15" x14ac:dyDescent="0.25">
      <c r="A1983">
        <v>177</v>
      </c>
      <c r="B1983">
        <v>177</v>
      </c>
      <c r="C1983" t="s">
        <v>283</v>
      </c>
      <c r="D1983" t="s">
        <v>284</v>
      </c>
      <c r="E1983" t="s">
        <v>23</v>
      </c>
      <c r="F1983">
        <v>4.07</v>
      </c>
      <c r="G1983">
        <v>7.4630000000000001</v>
      </c>
      <c r="H1983">
        <v>338</v>
      </c>
      <c r="I1983">
        <v>95674.383000000002</v>
      </c>
      <c r="J1983">
        <v>0</v>
      </c>
      <c r="N1983" t="s">
        <v>630</v>
      </c>
      <c r="O1983" s="116">
        <v>45237</v>
      </c>
    </row>
    <row r="1984" spans="1:15" x14ac:dyDescent="0.25">
      <c r="A1984">
        <v>178</v>
      </c>
      <c r="B1984">
        <v>178</v>
      </c>
      <c r="C1984" t="s">
        <v>285</v>
      </c>
      <c r="D1984" t="s">
        <v>286</v>
      </c>
      <c r="E1984" t="s">
        <v>23</v>
      </c>
      <c r="I1984">
        <v>93804.273000000001</v>
      </c>
      <c r="O1984" s="116">
        <v>45237</v>
      </c>
    </row>
    <row r="1985" spans="1:15" x14ac:dyDescent="0.25">
      <c r="A1985">
        <v>179</v>
      </c>
      <c r="B1985">
        <v>179</v>
      </c>
      <c r="C1985" t="s">
        <v>287</v>
      </c>
      <c r="D1985" t="s">
        <v>288</v>
      </c>
      <c r="E1985" t="s">
        <v>23</v>
      </c>
      <c r="F1985">
        <v>4.1100000000000003</v>
      </c>
      <c r="G1985">
        <v>1.75</v>
      </c>
      <c r="H1985">
        <v>98</v>
      </c>
      <c r="I1985">
        <v>75229.672000000006</v>
      </c>
      <c r="J1985">
        <v>0</v>
      </c>
      <c r="N1985" t="s">
        <v>630</v>
      </c>
      <c r="O1985" s="116">
        <v>45237</v>
      </c>
    </row>
    <row r="1986" spans="1:15" x14ac:dyDescent="0.25">
      <c r="A1986">
        <v>180</v>
      </c>
      <c r="B1986">
        <v>180</v>
      </c>
      <c r="C1986" t="s">
        <v>289</v>
      </c>
      <c r="D1986" t="s">
        <v>12</v>
      </c>
      <c r="E1986" t="s">
        <v>12</v>
      </c>
      <c r="I1986">
        <v>0.43</v>
      </c>
      <c r="O1986" s="116">
        <v>45237</v>
      </c>
    </row>
    <row r="1987" spans="1:15" x14ac:dyDescent="0.25">
      <c r="A1987">
        <v>181</v>
      </c>
      <c r="B1987">
        <v>181</v>
      </c>
      <c r="C1987" t="s">
        <v>290</v>
      </c>
      <c r="D1987" t="s">
        <v>291</v>
      </c>
      <c r="E1987" t="s">
        <v>23</v>
      </c>
      <c r="F1987">
        <v>4.0599999999999996</v>
      </c>
      <c r="G1987">
        <v>38.405999999999999</v>
      </c>
      <c r="H1987">
        <v>1610</v>
      </c>
      <c r="I1987">
        <v>87124.804999999993</v>
      </c>
      <c r="J1987">
        <v>2E-3</v>
      </c>
      <c r="N1987" t="s">
        <v>630</v>
      </c>
      <c r="O1987" s="116">
        <v>45237</v>
      </c>
    </row>
    <row r="1988" spans="1:15" x14ac:dyDescent="0.25">
      <c r="A1988">
        <v>182</v>
      </c>
      <c r="B1988">
        <v>182</v>
      </c>
      <c r="C1988" t="s">
        <v>292</v>
      </c>
      <c r="D1988" t="s">
        <v>293</v>
      </c>
      <c r="E1988" t="s">
        <v>23</v>
      </c>
      <c r="F1988">
        <v>4.0199999999999996</v>
      </c>
      <c r="G1988">
        <v>2.931</v>
      </c>
      <c r="H1988">
        <v>191</v>
      </c>
      <c r="I1988">
        <v>77005.422000000006</v>
      </c>
      <c r="J1988">
        <v>0</v>
      </c>
      <c r="N1988" t="s">
        <v>630</v>
      </c>
      <c r="O1988" s="116">
        <v>45237</v>
      </c>
    </row>
    <row r="1989" spans="1:15" x14ac:dyDescent="0.25">
      <c r="A1989">
        <v>183</v>
      </c>
      <c r="B1989">
        <v>183</v>
      </c>
      <c r="C1989" t="s">
        <v>294</v>
      </c>
      <c r="D1989" t="s">
        <v>295</v>
      </c>
      <c r="E1989" t="s">
        <v>23</v>
      </c>
      <c r="F1989">
        <v>4.08</v>
      </c>
      <c r="G1989">
        <v>9.6039999999999992</v>
      </c>
      <c r="H1989">
        <v>240</v>
      </c>
      <c r="I1989">
        <v>88369.641000000003</v>
      </c>
      <c r="J1989">
        <v>0</v>
      </c>
      <c r="N1989" t="s">
        <v>630</v>
      </c>
      <c r="O1989" s="116">
        <v>45237</v>
      </c>
    </row>
    <row r="1990" spans="1:15" x14ac:dyDescent="0.25">
      <c r="A1990">
        <v>184</v>
      </c>
      <c r="B1990">
        <v>184</v>
      </c>
      <c r="C1990" t="s">
        <v>296</v>
      </c>
      <c r="D1990" t="s">
        <v>297</v>
      </c>
      <c r="E1990" t="s">
        <v>23</v>
      </c>
      <c r="F1990">
        <v>4.0599999999999996</v>
      </c>
      <c r="G1990">
        <v>0.16800000000000001</v>
      </c>
      <c r="H1990">
        <v>31</v>
      </c>
      <c r="I1990">
        <v>76210.016000000003</v>
      </c>
      <c r="J1990">
        <v>0</v>
      </c>
      <c r="N1990" t="s">
        <v>630</v>
      </c>
      <c r="O1990" s="116">
        <v>45237</v>
      </c>
    </row>
    <row r="1991" spans="1:15" x14ac:dyDescent="0.25">
      <c r="A1991">
        <v>185</v>
      </c>
      <c r="B1991">
        <v>185</v>
      </c>
      <c r="C1991" t="s">
        <v>298</v>
      </c>
      <c r="D1991" t="s">
        <v>299</v>
      </c>
      <c r="E1991" t="s">
        <v>23</v>
      </c>
      <c r="F1991">
        <v>4.09</v>
      </c>
      <c r="G1991">
        <v>0.105</v>
      </c>
      <c r="H1991">
        <v>18</v>
      </c>
      <c r="I1991">
        <v>52721.07</v>
      </c>
      <c r="J1991">
        <v>0</v>
      </c>
      <c r="N1991" t="s">
        <v>630</v>
      </c>
      <c r="O1991" s="116">
        <v>45237</v>
      </c>
    </row>
    <row r="1992" spans="1:15" x14ac:dyDescent="0.25">
      <c r="A1992">
        <v>186</v>
      </c>
      <c r="B1992">
        <v>186</v>
      </c>
      <c r="C1992" t="s">
        <v>300</v>
      </c>
      <c r="D1992" t="s">
        <v>301</v>
      </c>
      <c r="E1992" t="s">
        <v>23</v>
      </c>
      <c r="F1992">
        <v>4.07</v>
      </c>
      <c r="G1992">
        <v>9.7360000000000007</v>
      </c>
      <c r="H1992">
        <v>352</v>
      </c>
      <c r="I1992">
        <v>55817.023000000001</v>
      </c>
      <c r="J1992">
        <v>1E-3</v>
      </c>
      <c r="N1992" t="s">
        <v>630</v>
      </c>
      <c r="O1992" s="116">
        <v>45237</v>
      </c>
    </row>
    <row r="1993" spans="1:15" x14ac:dyDescent="0.25">
      <c r="A1993">
        <v>187</v>
      </c>
      <c r="B1993">
        <v>187</v>
      </c>
      <c r="C1993" t="s">
        <v>302</v>
      </c>
      <c r="D1993" t="s">
        <v>12</v>
      </c>
      <c r="E1993" t="s">
        <v>12</v>
      </c>
      <c r="F1993">
        <v>4.0999999999999996</v>
      </c>
      <c r="G1993">
        <v>4.923</v>
      </c>
      <c r="H1993">
        <v>175</v>
      </c>
      <c r="I1993">
        <v>2.9039999999999999</v>
      </c>
      <c r="J1993">
        <v>6.7809999999999997</v>
      </c>
      <c r="L1993">
        <v>112.61</v>
      </c>
      <c r="N1993" t="s">
        <v>629</v>
      </c>
      <c r="O1993" s="116">
        <v>45237</v>
      </c>
    </row>
    <row r="1994" spans="1:15" x14ac:dyDescent="0.25">
      <c r="A1994">
        <v>188</v>
      </c>
      <c r="B1994">
        <v>188</v>
      </c>
      <c r="C1994" t="s">
        <v>303</v>
      </c>
      <c r="D1994" t="s">
        <v>47</v>
      </c>
      <c r="E1994" t="s">
        <v>23</v>
      </c>
      <c r="F1994">
        <v>4.07</v>
      </c>
      <c r="G1994">
        <v>16958.822</v>
      </c>
      <c r="H1994">
        <v>643563</v>
      </c>
      <c r="I1994">
        <v>21716.965</v>
      </c>
      <c r="J1994">
        <v>3.1240000000000001</v>
      </c>
      <c r="K1994">
        <v>30.5</v>
      </c>
      <c r="L1994">
        <v>51.53</v>
      </c>
      <c r="M1994">
        <v>69</v>
      </c>
      <c r="N1994" t="s">
        <v>629</v>
      </c>
      <c r="O1994" s="116">
        <v>45237</v>
      </c>
    </row>
    <row r="1995" spans="1:15" x14ac:dyDescent="0.25">
      <c r="A1995">
        <v>189</v>
      </c>
      <c r="B1995">
        <v>189</v>
      </c>
      <c r="C1995" t="s">
        <v>304</v>
      </c>
      <c r="D1995" t="s">
        <v>12</v>
      </c>
      <c r="E1995" t="s">
        <v>12</v>
      </c>
      <c r="F1995">
        <v>4.04</v>
      </c>
      <c r="G1995">
        <v>7.1959999999999997</v>
      </c>
      <c r="H1995">
        <v>210</v>
      </c>
      <c r="I1995">
        <v>2.254</v>
      </c>
      <c r="J1995">
        <v>12.77</v>
      </c>
      <c r="L1995">
        <v>212.63</v>
      </c>
      <c r="N1995" t="s">
        <v>629</v>
      </c>
      <c r="O1995" s="116">
        <v>45237</v>
      </c>
    </row>
    <row r="1996" spans="1:15" x14ac:dyDescent="0.25">
      <c r="A1996">
        <v>190</v>
      </c>
      <c r="B1996">
        <v>190</v>
      </c>
      <c r="C1996" t="s">
        <v>305</v>
      </c>
      <c r="D1996" t="s">
        <v>306</v>
      </c>
      <c r="E1996" t="s">
        <v>23</v>
      </c>
      <c r="I1996">
        <v>99776.835999999996</v>
      </c>
      <c r="O1996" s="116">
        <v>45237</v>
      </c>
    </row>
    <row r="1997" spans="1:15" x14ac:dyDescent="0.25">
      <c r="A1997">
        <v>191</v>
      </c>
      <c r="B1997">
        <v>191</v>
      </c>
      <c r="C1997" t="s">
        <v>307</v>
      </c>
      <c r="D1997" t="s">
        <v>308</v>
      </c>
      <c r="E1997" t="s">
        <v>23</v>
      </c>
      <c r="F1997">
        <v>4.0599999999999996</v>
      </c>
      <c r="G1997">
        <v>55.627000000000002</v>
      </c>
      <c r="H1997">
        <v>2127</v>
      </c>
      <c r="I1997">
        <v>101979.219</v>
      </c>
      <c r="J1997">
        <v>2E-3</v>
      </c>
      <c r="N1997" t="s">
        <v>630</v>
      </c>
      <c r="O1997" s="116">
        <v>45237</v>
      </c>
    </row>
    <row r="1998" spans="1:15" x14ac:dyDescent="0.25">
      <c r="A1998">
        <v>192</v>
      </c>
      <c r="B1998">
        <v>192</v>
      </c>
      <c r="C1998" t="s">
        <v>309</v>
      </c>
      <c r="D1998" t="s">
        <v>310</v>
      </c>
      <c r="E1998" t="s">
        <v>23</v>
      </c>
      <c r="F1998">
        <v>4.07</v>
      </c>
      <c r="G1998">
        <v>3.5230000000000001</v>
      </c>
      <c r="H1998">
        <v>218</v>
      </c>
      <c r="I1998">
        <v>114534.242</v>
      </c>
      <c r="J1998">
        <v>0</v>
      </c>
      <c r="N1998" t="s">
        <v>630</v>
      </c>
      <c r="O1998" s="116">
        <v>45237</v>
      </c>
    </row>
    <row r="1999" spans="1:15" x14ac:dyDescent="0.25">
      <c r="A1999">
        <v>193</v>
      </c>
      <c r="B1999">
        <v>193</v>
      </c>
      <c r="C1999" t="s">
        <v>311</v>
      </c>
      <c r="D1999" t="s">
        <v>312</v>
      </c>
      <c r="E1999" t="s">
        <v>23</v>
      </c>
      <c r="F1999">
        <v>4.0599999999999996</v>
      </c>
      <c r="G1999">
        <v>8.1059999999999999</v>
      </c>
      <c r="H1999">
        <v>373</v>
      </c>
      <c r="I1999">
        <v>79844.398000000001</v>
      </c>
      <c r="J1999">
        <v>0</v>
      </c>
      <c r="N1999" t="s">
        <v>630</v>
      </c>
      <c r="O1999" s="116">
        <v>45237</v>
      </c>
    </row>
    <row r="2000" spans="1:15" x14ac:dyDescent="0.25">
      <c r="A2000">
        <v>194</v>
      </c>
      <c r="B2000">
        <v>194</v>
      </c>
      <c r="C2000" t="s">
        <v>313</v>
      </c>
      <c r="D2000" t="s">
        <v>314</v>
      </c>
      <c r="E2000" t="s">
        <v>23</v>
      </c>
      <c r="F2000">
        <v>4.0599999999999996</v>
      </c>
      <c r="G2000">
        <v>9.1769999999999996</v>
      </c>
      <c r="H2000">
        <v>373</v>
      </c>
      <c r="I2000">
        <v>86026.952999999994</v>
      </c>
      <c r="J2000">
        <v>0</v>
      </c>
      <c r="N2000" t="s">
        <v>630</v>
      </c>
      <c r="O2000" s="116">
        <v>45237</v>
      </c>
    </row>
    <row r="2001" spans="1:15" x14ac:dyDescent="0.25">
      <c r="A2001">
        <v>195</v>
      </c>
      <c r="B2001">
        <v>195</v>
      </c>
      <c r="C2001" t="s">
        <v>315</v>
      </c>
      <c r="D2001" t="s">
        <v>316</v>
      </c>
      <c r="E2001" t="s">
        <v>23</v>
      </c>
      <c r="F2001">
        <v>4.0599999999999996</v>
      </c>
      <c r="G2001">
        <v>3.2629999999999999</v>
      </c>
      <c r="H2001">
        <v>202</v>
      </c>
      <c r="I2001">
        <v>90566.922000000006</v>
      </c>
      <c r="J2001">
        <v>0</v>
      </c>
      <c r="N2001" t="s">
        <v>630</v>
      </c>
      <c r="O2001" s="116">
        <v>45237</v>
      </c>
    </row>
    <row r="2002" spans="1:15" x14ac:dyDescent="0.25">
      <c r="A2002">
        <v>196</v>
      </c>
      <c r="B2002">
        <v>196</v>
      </c>
      <c r="C2002" t="s">
        <v>317</v>
      </c>
      <c r="D2002" t="s">
        <v>12</v>
      </c>
      <c r="E2002" t="s">
        <v>12</v>
      </c>
      <c r="I2002">
        <v>0.96</v>
      </c>
      <c r="O2002" s="116">
        <v>45238</v>
      </c>
    </row>
    <row r="2003" spans="1:15" x14ac:dyDescent="0.25">
      <c r="A2003">
        <v>197</v>
      </c>
      <c r="B2003">
        <v>197</v>
      </c>
      <c r="C2003" t="s">
        <v>318</v>
      </c>
      <c r="D2003" t="s">
        <v>47</v>
      </c>
      <c r="E2003" t="s">
        <v>23</v>
      </c>
      <c r="F2003">
        <v>4.07</v>
      </c>
      <c r="G2003">
        <v>17834.349999999999</v>
      </c>
      <c r="H2003">
        <v>672807</v>
      </c>
      <c r="I2003">
        <v>19258.826000000001</v>
      </c>
      <c r="J2003">
        <v>3.7040000000000002</v>
      </c>
      <c r="K2003">
        <v>30.5</v>
      </c>
      <c r="L2003">
        <v>61.23</v>
      </c>
      <c r="M2003">
        <v>100.7</v>
      </c>
      <c r="N2003" t="s">
        <v>629</v>
      </c>
      <c r="O2003" s="116">
        <v>45238</v>
      </c>
    </row>
    <row r="2004" spans="1:15" x14ac:dyDescent="0.25">
      <c r="A2004">
        <v>198</v>
      </c>
      <c r="B2004">
        <v>198</v>
      </c>
      <c r="C2004" t="s">
        <v>319</v>
      </c>
      <c r="D2004" t="s">
        <v>12</v>
      </c>
      <c r="E2004" t="s">
        <v>12</v>
      </c>
      <c r="F2004">
        <v>4.04</v>
      </c>
      <c r="G2004">
        <v>2.1280000000000001</v>
      </c>
      <c r="H2004">
        <v>95</v>
      </c>
      <c r="I2004">
        <v>1.1020000000000001</v>
      </c>
      <c r="J2004">
        <v>7.7240000000000002</v>
      </c>
      <c r="L2004">
        <v>128.36000000000001</v>
      </c>
      <c r="N2004" t="s">
        <v>629</v>
      </c>
      <c r="O2004" s="116">
        <v>45238</v>
      </c>
    </row>
    <row r="2005" spans="1:15" x14ac:dyDescent="0.25">
      <c r="A2005">
        <v>199</v>
      </c>
      <c r="B2005">
        <v>199</v>
      </c>
      <c r="C2005" t="s">
        <v>320</v>
      </c>
      <c r="D2005" t="s">
        <v>321</v>
      </c>
      <c r="E2005" t="s">
        <v>23</v>
      </c>
      <c r="F2005">
        <v>4.07</v>
      </c>
      <c r="G2005">
        <v>84765.812999999995</v>
      </c>
      <c r="H2005">
        <v>3149459</v>
      </c>
      <c r="I2005">
        <v>97325.922000000006</v>
      </c>
      <c r="J2005">
        <v>3.484</v>
      </c>
      <c r="L2005">
        <v>57.55</v>
      </c>
      <c r="N2005" t="s">
        <v>629</v>
      </c>
      <c r="O2005" s="116">
        <v>45238</v>
      </c>
    </row>
    <row r="2006" spans="1:15" x14ac:dyDescent="0.25">
      <c r="A2006">
        <v>200</v>
      </c>
      <c r="B2006">
        <v>200</v>
      </c>
      <c r="C2006" t="s">
        <v>322</v>
      </c>
      <c r="D2006" t="s">
        <v>323</v>
      </c>
      <c r="E2006" t="s">
        <v>23</v>
      </c>
      <c r="F2006">
        <v>4.0599999999999996</v>
      </c>
      <c r="G2006">
        <v>89158.577999999994</v>
      </c>
      <c r="H2006">
        <v>3440956</v>
      </c>
      <c r="I2006">
        <v>102662.727</v>
      </c>
      <c r="J2006">
        <v>3.4740000000000002</v>
      </c>
      <c r="L2006">
        <v>57.38</v>
      </c>
      <c r="N2006" t="s">
        <v>629</v>
      </c>
      <c r="O2006" s="116">
        <v>45238</v>
      </c>
    </row>
    <row r="2007" spans="1:15" x14ac:dyDescent="0.25">
      <c r="A2007">
        <v>201</v>
      </c>
      <c r="B2007">
        <v>201</v>
      </c>
      <c r="C2007" t="s">
        <v>324</v>
      </c>
      <c r="D2007" t="s">
        <v>325</v>
      </c>
      <c r="E2007" t="s">
        <v>23</v>
      </c>
      <c r="F2007">
        <v>4.0599999999999996</v>
      </c>
      <c r="G2007">
        <v>89658.922000000006</v>
      </c>
      <c r="H2007">
        <v>3423202</v>
      </c>
      <c r="I2007">
        <v>99524.108999999997</v>
      </c>
      <c r="J2007">
        <v>3.6040000000000001</v>
      </c>
      <c r="L2007">
        <v>59.55</v>
      </c>
      <c r="N2007" t="s">
        <v>629</v>
      </c>
      <c r="O2007" s="116">
        <v>45238</v>
      </c>
    </row>
    <row r="2008" spans="1:15" x14ac:dyDescent="0.25">
      <c r="A2008">
        <v>202</v>
      </c>
      <c r="B2008">
        <v>202</v>
      </c>
      <c r="C2008" t="s">
        <v>326</v>
      </c>
      <c r="D2008" t="s">
        <v>327</v>
      </c>
      <c r="E2008" t="s">
        <v>23</v>
      </c>
      <c r="F2008">
        <v>4.0599999999999996</v>
      </c>
      <c r="G2008">
        <v>83136.398000000001</v>
      </c>
      <c r="H2008">
        <v>3056431</v>
      </c>
      <c r="I2008">
        <v>104638.984</v>
      </c>
      <c r="J2008">
        <v>3.1779999999999999</v>
      </c>
      <c r="L2008">
        <v>52.44</v>
      </c>
      <c r="N2008" t="s">
        <v>629</v>
      </c>
      <c r="O2008" s="116">
        <v>45238</v>
      </c>
    </row>
    <row r="2009" spans="1:15" x14ac:dyDescent="0.25">
      <c r="A2009">
        <v>203</v>
      </c>
      <c r="B2009">
        <v>203</v>
      </c>
      <c r="C2009" t="s">
        <v>328</v>
      </c>
      <c r="D2009" t="s">
        <v>329</v>
      </c>
      <c r="E2009" t="s">
        <v>23</v>
      </c>
      <c r="F2009">
        <v>4.0599999999999996</v>
      </c>
      <c r="G2009">
        <v>73273.952999999994</v>
      </c>
      <c r="H2009">
        <v>2781368</v>
      </c>
      <c r="I2009">
        <v>95722.523000000001</v>
      </c>
      <c r="J2009">
        <v>3.0619999999999998</v>
      </c>
      <c r="L2009">
        <v>50.5</v>
      </c>
      <c r="N2009" t="s">
        <v>629</v>
      </c>
      <c r="O2009" s="116">
        <v>45238</v>
      </c>
    </row>
    <row r="2010" spans="1:15" x14ac:dyDescent="0.25">
      <c r="A2010">
        <v>204</v>
      </c>
      <c r="B2010">
        <v>204</v>
      </c>
      <c r="C2010" t="s">
        <v>330</v>
      </c>
      <c r="D2010" t="s">
        <v>331</v>
      </c>
      <c r="E2010" t="s">
        <v>23</v>
      </c>
      <c r="F2010">
        <v>4.07</v>
      </c>
      <c r="G2010">
        <v>91674.398000000001</v>
      </c>
      <c r="H2010">
        <v>3524289</v>
      </c>
      <c r="I2010">
        <v>104475.281</v>
      </c>
      <c r="J2010">
        <v>3.51</v>
      </c>
      <c r="L2010">
        <v>57.98</v>
      </c>
      <c r="N2010" t="s">
        <v>629</v>
      </c>
      <c r="O2010" s="116">
        <v>45238</v>
      </c>
    </row>
    <row r="2011" spans="1:15" x14ac:dyDescent="0.25">
      <c r="A2011">
        <v>205</v>
      </c>
      <c r="B2011">
        <v>205</v>
      </c>
      <c r="C2011" t="s">
        <v>332</v>
      </c>
      <c r="D2011" t="s">
        <v>12</v>
      </c>
      <c r="E2011" t="s">
        <v>12</v>
      </c>
      <c r="F2011">
        <v>4.0999999999999996</v>
      </c>
      <c r="G2011">
        <v>3.972</v>
      </c>
      <c r="H2011">
        <v>181</v>
      </c>
      <c r="I2011">
        <v>1.83</v>
      </c>
      <c r="J2011">
        <v>8.6820000000000004</v>
      </c>
      <c r="L2011">
        <v>144.36000000000001</v>
      </c>
      <c r="N2011" t="s">
        <v>629</v>
      </c>
      <c r="O2011" s="116">
        <v>45238</v>
      </c>
    </row>
    <row r="2012" spans="1:15" x14ac:dyDescent="0.25">
      <c r="A2012">
        <v>206</v>
      </c>
      <c r="B2012">
        <v>206</v>
      </c>
      <c r="C2012" t="s">
        <v>333</v>
      </c>
      <c r="D2012" t="s">
        <v>334</v>
      </c>
      <c r="E2012" t="s">
        <v>23</v>
      </c>
      <c r="F2012">
        <v>4.0599999999999996</v>
      </c>
      <c r="G2012">
        <v>69076.906000000003</v>
      </c>
      <c r="H2012">
        <v>2644574</v>
      </c>
      <c r="I2012">
        <v>96895.539000000004</v>
      </c>
      <c r="J2012">
        <v>2.8519999999999999</v>
      </c>
      <c r="L2012">
        <v>46.99</v>
      </c>
      <c r="N2012" t="s">
        <v>629</v>
      </c>
      <c r="O2012" s="116">
        <v>45238</v>
      </c>
    </row>
    <row r="2013" spans="1:15" x14ac:dyDescent="0.25">
      <c r="A2013">
        <v>207</v>
      </c>
      <c r="B2013">
        <v>207</v>
      </c>
      <c r="C2013" t="s">
        <v>335</v>
      </c>
      <c r="D2013" t="s">
        <v>336</v>
      </c>
      <c r="E2013" t="s">
        <v>23</v>
      </c>
      <c r="F2013">
        <v>4.0599999999999996</v>
      </c>
      <c r="G2013">
        <v>80887.133000000002</v>
      </c>
      <c r="H2013">
        <v>3075320</v>
      </c>
      <c r="I2013">
        <v>90586.702999999994</v>
      </c>
      <c r="J2013">
        <v>3.5720000000000001</v>
      </c>
      <c r="L2013">
        <v>59.02</v>
      </c>
      <c r="N2013" t="s">
        <v>629</v>
      </c>
      <c r="O2013" s="116">
        <v>45238</v>
      </c>
    </row>
    <row r="2014" spans="1:15" x14ac:dyDescent="0.25">
      <c r="A2014">
        <v>208</v>
      </c>
      <c r="B2014">
        <v>208</v>
      </c>
      <c r="C2014" t="s">
        <v>337</v>
      </c>
      <c r="D2014" t="s">
        <v>338</v>
      </c>
      <c r="E2014" t="s">
        <v>23</v>
      </c>
      <c r="F2014">
        <v>4.0599999999999996</v>
      </c>
      <c r="G2014">
        <v>88501.672000000006</v>
      </c>
      <c r="H2014">
        <v>3452261</v>
      </c>
      <c r="I2014">
        <v>85220.258000000002</v>
      </c>
      <c r="J2014">
        <v>4.1539999999999999</v>
      </c>
      <c r="L2014">
        <v>68.739999999999995</v>
      </c>
      <c r="N2014" t="s">
        <v>629</v>
      </c>
      <c r="O2014" s="116">
        <v>45238</v>
      </c>
    </row>
    <row r="2015" spans="1:15" x14ac:dyDescent="0.25">
      <c r="A2015">
        <v>209</v>
      </c>
      <c r="B2015">
        <v>209</v>
      </c>
      <c r="C2015" t="s">
        <v>339</v>
      </c>
      <c r="D2015" t="s">
        <v>340</v>
      </c>
      <c r="E2015" t="s">
        <v>23</v>
      </c>
      <c r="F2015">
        <v>4.0599999999999996</v>
      </c>
      <c r="G2015">
        <v>83890.812999999995</v>
      </c>
      <c r="H2015">
        <v>3278919</v>
      </c>
      <c r="I2015">
        <v>87958.187999999995</v>
      </c>
      <c r="J2015">
        <v>3.8149999999999999</v>
      </c>
      <c r="L2015">
        <v>63.08</v>
      </c>
      <c r="N2015" t="s">
        <v>629</v>
      </c>
      <c r="O2015" s="116">
        <v>45238</v>
      </c>
    </row>
    <row r="2016" spans="1:15" x14ac:dyDescent="0.25">
      <c r="A2016">
        <v>210</v>
      </c>
      <c r="B2016">
        <v>210</v>
      </c>
      <c r="C2016" t="s">
        <v>341</v>
      </c>
      <c r="D2016" t="s">
        <v>342</v>
      </c>
      <c r="E2016" t="s">
        <v>23</v>
      </c>
      <c r="F2016">
        <v>4.0599999999999996</v>
      </c>
      <c r="G2016">
        <v>74294.75</v>
      </c>
      <c r="H2016">
        <v>2865533</v>
      </c>
      <c r="I2016">
        <v>73946.116999999998</v>
      </c>
      <c r="J2016">
        <v>4.0190000000000001</v>
      </c>
      <c r="L2016">
        <v>66.48</v>
      </c>
      <c r="N2016" t="s">
        <v>629</v>
      </c>
      <c r="O2016" s="116">
        <v>45238</v>
      </c>
    </row>
    <row r="2017" spans="1:15" x14ac:dyDescent="0.25">
      <c r="A2017">
        <v>211</v>
      </c>
      <c r="B2017">
        <v>211</v>
      </c>
      <c r="C2017" t="s">
        <v>343</v>
      </c>
      <c r="D2017" t="s">
        <v>344</v>
      </c>
      <c r="E2017" t="s">
        <v>23</v>
      </c>
      <c r="F2017">
        <v>4.0599999999999996</v>
      </c>
      <c r="G2017">
        <v>88411.766000000003</v>
      </c>
      <c r="H2017">
        <v>3434985</v>
      </c>
      <c r="I2017">
        <v>88629.414000000004</v>
      </c>
      <c r="J2017">
        <v>3.99</v>
      </c>
      <c r="L2017">
        <v>66</v>
      </c>
      <c r="N2017" t="s">
        <v>629</v>
      </c>
      <c r="O2017" s="116">
        <v>45238</v>
      </c>
    </row>
    <row r="2018" spans="1:15" x14ac:dyDescent="0.25">
      <c r="A2018">
        <v>212</v>
      </c>
      <c r="B2018">
        <v>212</v>
      </c>
      <c r="C2018" t="s">
        <v>345</v>
      </c>
      <c r="D2018" t="s">
        <v>12</v>
      </c>
      <c r="E2018" t="s">
        <v>12</v>
      </c>
      <c r="F2018">
        <v>4.07</v>
      </c>
      <c r="G2018">
        <v>12.603</v>
      </c>
      <c r="H2018">
        <v>469</v>
      </c>
      <c r="I2018">
        <v>1.23</v>
      </c>
      <c r="J2018">
        <v>40.984999999999999</v>
      </c>
      <c r="L2018">
        <v>683.81</v>
      </c>
      <c r="N2018" t="s">
        <v>629</v>
      </c>
      <c r="O2018" s="116">
        <v>45238</v>
      </c>
    </row>
    <row r="2019" spans="1:15" x14ac:dyDescent="0.25">
      <c r="A2019">
        <v>213</v>
      </c>
      <c r="B2019">
        <v>213</v>
      </c>
      <c r="C2019" t="s">
        <v>346</v>
      </c>
      <c r="D2019" t="s">
        <v>347</v>
      </c>
      <c r="E2019" t="s">
        <v>23</v>
      </c>
      <c r="F2019">
        <v>4.0599999999999996</v>
      </c>
      <c r="G2019">
        <v>82879.843999999997</v>
      </c>
      <c r="H2019">
        <v>2973760</v>
      </c>
      <c r="I2019">
        <v>93904.141000000003</v>
      </c>
      <c r="J2019">
        <v>3.53</v>
      </c>
      <c r="L2019">
        <v>58.33</v>
      </c>
      <c r="N2019" t="s">
        <v>629</v>
      </c>
      <c r="O2019" s="116">
        <v>45238</v>
      </c>
    </row>
    <row r="2020" spans="1:15" x14ac:dyDescent="0.25">
      <c r="A2020">
        <v>214</v>
      </c>
      <c r="B2020">
        <v>214</v>
      </c>
      <c r="C2020" t="s">
        <v>348</v>
      </c>
      <c r="D2020" t="s">
        <v>349</v>
      </c>
      <c r="E2020" t="s">
        <v>23</v>
      </c>
      <c r="F2020">
        <v>4.0599999999999996</v>
      </c>
      <c r="G2020">
        <v>83693.422000000006</v>
      </c>
      <c r="H2020">
        <v>3138311</v>
      </c>
      <c r="I2020">
        <v>99092.422000000006</v>
      </c>
      <c r="J2020">
        <v>3.3780000000000001</v>
      </c>
      <c r="L2020">
        <v>55.79</v>
      </c>
      <c r="N2020" t="s">
        <v>629</v>
      </c>
      <c r="O2020" s="116">
        <v>45238</v>
      </c>
    </row>
    <row r="2021" spans="1:15" x14ac:dyDescent="0.25">
      <c r="A2021">
        <v>215</v>
      </c>
      <c r="B2021">
        <v>215</v>
      </c>
      <c r="C2021" t="s">
        <v>350</v>
      </c>
      <c r="D2021" t="s">
        <v>351</v>
      </c>
      <c r="E2021" t="s">
        <v>23</v>
      </c>
      <c r="F2021">
        <v>4.07</v>
      </c>
      <c r="G2021">
        <v>85406.218999999997</v>
      </c>
      <c r="H2021">
        <v>3482632</v>
      </c>
      <c r="I2021">
        <v>102824.82799999999</v>
      </c>
      <c r="J2021">
        <v>3.3220000000000001</v>
      </c>
      <c r="L2021">
        <v>54.85</v>
      </c>
      <c r="N2021" t="s">
        <v>629</v>
      </c>
      <c r="O2021" s="116">
        <v>45238</v>
      </c>
    </row>
    <row r="2022" spans="1:15" x14ac:dyDescent="0.25">
      <c r="A2022">
        <v>216</v>
      </c>
      <c r="B2022">
        <v>216</v>
      </c>
      <c r="C2022" t="s">
        <v>352</v>
      </c>
      <c r="D2022" t="s">
        <v>353</v>
      </c>
      <c r="E2022" t="s">
        <v>23</v>
      </c>
      <c r="F2022">
        <v>4.07</v>
      </c>
      <c r="G2022">
        <v>60181.425999999999</v>
      </c>
      <c r="H2022">
        <v>2252242</v>
      </c>
      <c r="I2022">
        <v>74625.851999999999</v>
      </c>
      <c r="J2022">
        <v>3.226</v>
      </c>
      <c r="L2022">
        <v>53.24</v>
      </c>
      <c r="N2022" t="s">
        <v>629</v>
      </c>
      <c r="O2022" s="116">
        <v>45238</v>
      </c>
    </row>
    <row r="2023" spans="1:15" x14ac:dyDescent="0.25">
      <c r="A2023">
        <v>217</v>
      </c>
      <c r="B2023">
        <v>217</v>
      </c>
      <c r="C2023" t="s">
        <v>354</v>
      </c>
      <c r="D2023" t="s">
        <v>355</v>
      </c>
      <c r="E2023" t="s">
        <v>23</v>
      </c>
      <c r="F2023">
        <v>4.07</v>
      </c>
      <c r="G2023">
        <v>66792.983999999997</v>
      </c>
      <c r="H2023">
        <v>2494126</v>
      </c>
      <c r="I2023">
        <v>78271.125</v>
      </c>
      <c r="J2023">
        <v>3.4129999999999998</v>
      </c>
      <c r="L2023">
        <v>56.37</v>
      </c>
      <c r="N2023" t="s">
        <v>629</v>
      </c>
      <c r="O2023" s="116">
        <v>45238</v>
      </c>
    </row>
    <row r="2024" spans="1:15" x14ac:dyDescent="0.25">
      <c r="A2024">
        <v>218</v>
      </c>
      <c r="B2024">
        <v>218</v>
      </c>
      <c r="C2024" t="s">
        <v>356</v>
      </c>
      <c r="D2024" t="s">
        <v>357</v>
      </c>
      <c r="E2024" t="s">
        <v>23</v>
      </c>
      <c r="F2024">
        <v>4.07</v>
      </c>
      <c r="G2024">
        <v>63163.129000000001</v>
      </c>
      <c r="H2024">
        <v>2425594</v>
      </c>
      <c r="I2024">
        <v>82232.202999999994</v>
      </c>
      <c r="J2024">
        <v>3.0720000000000001</v>
      </c>
      <c r="L2024">
        <v>50.68</v>
      </c>
      <c r="N2024" t="s">
        <v>629</v>
      </c>
      <c r="O2024" s="116">
        <v>45238</v>
      </c>
    </row>
    <row r="2025" spans="1:15" x14ac:dyDescent="0.25">
      <c r="A2025">
        <v>219</v>
      </c>
      <c r="B2025">
        <v>219</v>
      </c>
      <c r="C2025" t="s">
        <v>358</v>
      </c>
      <c r="D2025" t="s">
        <v>12</v>
      </c>
      <c r="E2025" t="s">
        <v>12</v>
      </c>
      <c r="F2025">
        <v>4.0199999999999996</v>
      </c>
      <c r="G2025">
        <v>10.347</v>
      </c>
      <c r="H2025">
        <v>233</v>
      </c>
      <c r="I2025">
        <v>0.41899999999999998</v>
      </c>
      <c r="J2025">
        <v>98.778000000000006</v>
      </c>
      <c r="L2025">
        <v>1648.94</v>
      </c>
      <c r="N2025" t="s">
        <v>629</v>
      </c>
      <c r="O2025" s="116">
        <v>45238</v>
      </c>
    </row>
    <row r="2026" spans="1:15" x14ac:dyDescent="0.25">
      <c r="A2026">
        <v>220</v>
      </c>
      <c r="B2026">
        <v>220</v>
      </c>
      <c r="C2026" t="s">
        <v>359</v>
      </c>
      <c r="D2026" t="s">
        <v>47</v>
      </c>
      <c r="E2026" t="s">
        <v>23</v>
      </c>
      <c r="F2026">
        <v>4.07</v>
      </c>
      <c r="G2026">
        <v>17293.111000000001</v>
      </c>
      <c r="H2026">
        <v>658177</v>
      </c>
      <c r="I2026">
        <v>19805.636999999999</v>
      </c>
      <c r="J2026">
        <v>3.4929999999999999</v>
      </c>
      <c r="K2026">
        <v>30.5</v>
      </c>
      <c r="L2026">
        <v>57.69</v>
      </c>
      <c r="M2026">
        <v>89.2</v>
      </c>
      <c r="N2026" t="s">
        <v>629</v>
      </c>
      <c r="O2026" s="116">
        <v>45238</v>
      </c>
    </row>
    <row r="2027" spans="1:15" x14ac:dyDescent="0.25">
      <c r="A2027">
        <v>221</v>
      </c>
      <c r="B2027">
        <v>221</v>
      </c>
      <c r="C2027" t="s">
        <v>360</v>
      </c>
      <c r="D2027" t="s">
        <v>12</v>
      </c>
      <c r="E2027" t="s">
        <v>12</v>
      </c>
      <c r="F2027">
        <v>4.05</v>
      </c>
      <c r="G2027">
        <v>3.6970000000000001</v>
      </c>
      <c r="H2027">
        <v>187</v>
      </c>
      <c r="I2027">
        <v>5.8070000000000004</v>
      </c>
      <c r="J2027">
        <v>2.5470000000000002</v>
      </c>
      <c r="L2027">
        <v>41.9</v>
      </c>
      <c r="N2027" t="s">
        <v>629</v>
      </c>
      <c r="O2027" s="116">
        <v>45238</v>
      </c>
    </row>
    <row r="2028" spans="1:15" x14ac:dyDescent="0.25">
      <c r="A2028">
        <v>222</v>
      </c>
      <c r="B2028">
        <v>222</v>
      </c>
      <c r="C2028" t="s">
        <v>361</v>
      </c>
      <c r="D2028" t="s">
        <v>362</v>
      </c>
      <c r="E2028" t="s">
        <v>23</v>
      </c>
      <c r="F2028">
        <v>4.0599999999999996</v>
      </c>
      <c r="G2028">
        <v>83874.047000000006</v>
      </c>
      <c r="H2028">
        <v>3258557</v>
      </c>
      <c r="I2028">
        <v>68976.289000000004</v>
      </c>
      <c r="J2028">
        <v>4.8639999999999999</v>
      </c>
      <c r="L2028">
        <v>80.599999999999994</v>
      </c>
      <c r="N2028" t="s">
        <v>629</v>
      </c>
      <c r="O2028" s="116">
        <v>45238</v>
      </c>
    </row>
    <row r="2029" spans="1:15" x14ac:dyDescent="0.25">
      <c r="A2029">
        <v>223</v>
      </c>
      <c r="B2029">
        <v>223</v>
      </c>
      <c r="C2029" t="s">
        <v>363</v>
      </c>
      <c r="D2029" t="s">
        <v>364</v>
      </c>
      <c r="E2029" t="s">
        <v>23</v>
      </c>
      <c r="F2029">
        <v>4.07</v>
      </c>
      <c r="G2029">
        <v>72234.156000000003</v>
      </c>
      <c r="H2029">
        <v>2659945</v>
      </c>
      <c r="I2029">
        <v>80912.125</v>
      </c>
      <c r="J2029">
        <v>3.5710000000000002</v>
      </c>
      <c r="L2029">
        <v>59</v>
      </c>
      <c r="N2029" t="s">
        <v>629</v>
      </c>
      <c r="O2029" s="116">
        <v>45238</v>
      </c>
    </row>
    <row r="2030" spans="1:15" x14ac:dyDescent="0.25">
      <c r="A2030">
        <v>224</v>
      </c>
      <c r="B2030">
        <v>224</v>
      </c>
      <c r="C2030" t="s">
        <v>365</v>
      </c>
      <c r="D2030" t="s">
        <v>366</v>
      </c>
      <c r="E2030" t="s">
        <v>23</v>
      </c>
      <c r="F2030">
        <v>4.0599999999999996</v>
      </c>
      <c r="G2030">
        <v>76960.343999999997</v>
      </c>
      <c r="H2030">
        <v>2921204</v>
      </c>
      <c r="I2030">
        <v>64799.211000000003</v>
      </c>
      <c r="J2030">
        <v>4.7510000000000003</v>
      </c>
      <c r="L2030">
        <v>78.7</v>
      </c>
      <c r="N2030" t="s">
        <v>629</v>
      </c>
      <c r="O2030" s="116">
        <v>45238</v>
      </c>
    </row>
    <row r="2031" spans="1:15" x14ac:dyDescent="0.25">
      <c r="A2031">
        <v>225</v>
      </c>
      <c r="B2031">
        <v>225</v>
      </c>
      <c r="C2031" t="s">
        <v>367</v>
      </c>
      <c r="D2031" t="s">
        <v>368</v>
      </c>
      <c r="E2031" t="s">
        <v>23</v>
      </c>
      <c r="F2031">
        <v>4.07</v>
      </c>
      <c r="G2031">
        <v>93146.758000000002</v>
      </c>
      <c r="H2031">
        <v>3627092</v>
      </c>
      <c r="I2031">
        <v>95344.883000000002</v>
      </c>
      <c r="J2031">
        <v>3.9079999999999999</v>
      </c>
      <c r="L2031">
        <v>64.63</v>
      </c>
      <c r="N2031" t="s">
        <v>629</v>
      </c>
      <c r="O2031" s="116">
        <v>45238</v>
      </c>
    </row>
    <row r="2032" spans="1:15" x14ac:dyDescent="0.25">
      <c r="A2032">
        <v>226</v>
      </c>
      <c r="B2032">
        <v>226</v>
      </c>
      <c r="C2032" t="s">
        <v>369</v>
      </c>
      <c r="D2032" t="s">
        <v>370</v>
      </c>
      <c r="E2032" t="s">
        <v>23</v>
      </c>
      <c r="F2032">
        <v>4.07</v>
      </c>
      <c r="G2032">
        <v>77323.891000000003</v>
      </c>
      <c r="H2032">
        <v>2759422</v>
      </c>
      <c r="I2032">
        <v>98936.914000000004</v>
      </c>
      <c r="J2032">
        <v>3.1259999999999999</v>
      </c>
      <c r="L2032">
        <v>51.58</v>
      </c>
      <c r="N2032" t="s">
        <v>629</v>
      </c>
      <c r="O2032" s="116">
        <v>45238</v>
      </c>
    </row>
    <row r="2033" spans="1:15" x14ac:dyDescent="0.25">
      <c r="A2033">
        <v>227</v>
      </c>
      <c r="B2033">
        <v>227</v>
      </c>
      <c r="C2033" t="s">
        <v>371</v>
      </c>
      <c r="D2033" t="s">
        <v>372</v>
      </c>
      <c r="E2033" t="s">
        <v>23</v>
      </c>
      <c r="F2033">
        <v>4.0599999999999996</v>
      </c>
      <c r="G2033">
        <v>88055.625</v>
      </c>
      <c r="H2033">
        <v>3283423</v>
      </c>
      <c r="I2033">
        <v>96992.187999999995</v>
      </c>
      <c r="J2033">
        <v>3.6309999999999998</v>
      </c>
      <c r="L2033">
        <v>60.01</v>
      </c>
      <c r="N2033" t="s">
        <v>629</v>
      </c>
      <c r="O2033" s="116">
        <v>45238</v>
      </c>
    </row>
    <row r="2034" spans="1:15" x14ac:dyDescent="0.25">
      <c r="A2034">
        <v>228</v>
      </c>
      <c r="B2034">
        <v>228</v>
      </c>
      <c r="C2034" t="s">
        <v>373</v>
      </c>
      <c r="D2034" t="s">
        <v>12</v>
      </c>
      <c r="E2034" t="s">
        <v>12</v>
      </c>
      <c r="F2034">
        <v>4.08</v>
      </c>
      <c r="G2034">
        <v>13.86</v>
      </c>
      <c r="H2034">
        <v>401</v>
      </c>
      <c r="I2034">
        <v>2.226</v>
      </c>
      <c r="J2034">
        <v>24.905999999999999</v>
      </c>
      <c r="L2034">
        <v>415.29</v>
      </c>
      <c r="N2034" t="s">
        <v>629</v>
      </c>
      <c r="O2034" s="116">
        <v>45238</v>
      </c>
    </row>
    <row r="2035" spans="1:15" x14ac:dyDescent="0.25">
      <c r="A2035">
        <v>229</v>
      </c>
      <c r="B2035">
        <v>229</v>
      </c>
      <c r="C2035" t="s">
        <v>374</v>
      </c>
      <c r="D2035" t="s">
        <v>375</v>
      </c>
      <c r="E2035" t="s">
        <v>23</v>
      </c>
      <c r="F2035">
        <v>4.07</v>
      </c>
      <c r="G2035">
        <v>96175.375</v>
      </c>
      <c r="H2035">
        <v>3901113</v>
      </c>
      <c r="I2035">
        <v>108030.414</v>
      </c>
      <c r="J2035">
        <v>3.5609999999999999</v>
      </c>
      <c r="L2035">
        <v>58.84</v>
      </c>
      <c r="N2035" t="s">
        <v>629</v>
      </c>
      <c r="O2035" s="116">
        <v>45238</v>
      </c>
    </row>
    <row r="2036" spans="1:15" x14ac:dyDescent="0.25">
      <c r="A2036">
        <v>230</v>
      </c>
      <c r="B2036">
        <v>230</v>
      </c>
      <c r="C2036" t="s">
        <v>376</v>
      </c>
      <c r="D2036" t="s">
        <v>377</v>
      </c>
      <c r="E2036" t="s">
        <v>23</v>
      </c>
      <c r="F2036">
        <v>4.0599999999999996</v>
      </c>
      <c r="G2036">
        <v>85629.827999999994</v>
      </c>
      <c r="H2036">
        <v>3304683</v>
      </c>
      <c r="I2036">
        <v>100591.141</v>
      </c>
      <c r="J2036">
        <v>3.4049999999999998</v>
      </c>
      <c r="L2036">
        <v>56.23</v>
      </c>
      <c r="N2036" t="s">
        <v>629</v>
      </c>
      <c r="O2036" s="116">
        <v>45238</v>
      </c>
    </row>
    <row r="2037" spans="1:15" x14ac:dyDescent="0.25">
      <c r="A2037">
        <v>231</v>
      </c>
      <c r="B2037">
        <v>231</v>
      </c>
      <c r="C2037" t="s">
        <v>378</v>
      </c>
      <c r="D2037" t="s">
        <v>379</v>
      </c>
      <c r="E2037" t="s">
        <v>23</v>
      </c>
      <c r="F2037">
        <v>4.07</v>
      </c>
      <c r="G2037">
        <v>81606.148000000001</v>
      </c>
      <c r="H2037">
        <v>3017306</v>
      </c>
      <c r="I2037">
        <v>69586.210999999996</v>
      </c>
      <c r="J2037">
        <v>4.6909999999999998</v>
      </c>
      <c r="L2037">
        <v>77.709999999999994</v>
      </c>
      <c r="N2037" t="s">
        <v>629</v>
      </c>
      <c r="O2037" s="116">
        <v>45238</v>
      </c>
    </row>
    <row r="2038" spans="1:15" x14ac:dyDescent="0.25">
      <c r="A2038">
        <v>232</v>
      </c>
      <c r="B2038">
        <v>232</v>
      </c>
      <c r="C2038" t="s">
        <v>380</v>
      </c>
      <c r="D2038" t="s">
        <v>381</v>
      </c>
      <c r="E2038" t="s">
        <v>23</v>
      </c>
      <c r="F2038">
        <v>4.0599999999999996</v>
      </c>
      <c r="G2038">
        <v>87272.585999999996</v>
      </c>
      <c r="H2038">
        <v>3324550</v>
      </c>
      <c r="I2038">
        <v>104467.281</v>
      </c>
      <c r="J2038">
        <v>3.3420000000000001</v>
      </c>
      <c r="L2038">
        <v>55.17</v>
      </c>
      <c r="N2038" t="s">
        <v>629</v>
      </c>
      <c r="O2038" s="116">
        <v>45238</v>
      </c>
    </row>
    <row r="2039" spans="1:15" x14ac:dyDescent="0.25">
      <c r="A2039">
        <v>233</v>
      </c>
      <c r="B2039">
        <v>233</v>
      </c>
      <c r="C2039" t="s">
        <v>382</v>
      </c>
      <c r="D2039" t="s">
        <v>383</v>
      </c>
      <c r="E2039" t="s">
        <v>23</v>
      </c>
      <c r="F2039">
        <v>4.0599999999999996</v>
      </c>
      <c r="G2039">
        <v>83227.960999999996</v>
      </c>
      <c r="H2039">
        <v>3148725</v>
      </c>
      <c r="I2039">
        <v>48669.788999999997</v>
      </c>
      <c r="J2039">
        <v>6.84</v>
      </c>
      <c r="L2039">
        <v>113.6</v>
      </c>
      <c r="N2039" t="s">
        <v>629</v>
      </c>
      <c r="O2039" s="116">
        <v>45238</v>
      </c>
    </row>
    <row r="2040" spans="1:15" x14ac:dyDescent="0.25">
      <c r="A2040">
        <v>234</v>
      </c>
      <c r="B2040">
        <v>234</v>
      </c>
      <c r="C2040" t="s">
        <v>384</v>
      </c>
      <c r="D2040" t="s">
        <v>385</v>
      </c>
      <c r="E2040" t="s">
        <v>23</v>
      </c>
      <c r="F2040">
        <v>4.0599999999999996</v>
      </c>
      <c r="G2040">
        <v>73634.304999999993</v>
      </c>
      <c r="H2040">
        <v>2678980</v>
      </c>
      <c r="I2040">
        <v>39606.652000000002</v>
      </c>
      <c r="J2040">
        <v>7.4370000000000003</v>
      </c>
      <c r="L2040">
        <v>123.56</v>
      </c>
      <c r="N2040" t="s">
        <v>629</v>
      </c>
      <c r="O2040" s="116">
        <v>45238</v>
      </c>
    </row>
    <row r="2041" spans="1:15" x14ac:dyDescent="0.25">
      <c r="A2041">
        <v>235</v>
      </c>
      <c r="B2041">
        <v>235</v>
      </c>
      <c r="C2041" t="s">
        <v>386</v>
      </c>
      <c r="D2041" t="s">
        <v>12</v>
      </c>
      <c r="E2041" t="s">
        <v>12</v>
      </c>
      <c r="F2041">
        <v>4.0599999999999996</v>
      </c>
      <c r="G2041">
        <v>2.31</v>
      </c>
      <c r="H2041">
        <v>145</v>
      </c>
      <c r="I2041">
        <v>8.1980000000000004</v>
      </c>
      <c r="J2041">
        <v>1.127</v>
      </c>
      <c r="L2041">
        <v>18.190000000000001</v>
      </c>
      <c r="N2041" t="s">
        <v>629</v>
      </c>
      <c r="O2041" s="116">
        <v>45238</v>
      </c>
    </row>
    <row r="2042" spans="1:15" x14ac:dyDescent="0.25">
      <c r="A2042">
        <v>236</v>
      </c>
      <c r="B2042">
        <v>236</v>
      </c>
      <c r="C2042" t="s">
        <v>387</v>
      </c>
      <c r="D2042" t="s">
        <v>388</v>
      </c>
      <c r="E2042" t="s">
        <v>23</v>
      </c>
      <c r="F2042">
        <v>4.0599999999999996</v>
      </c>
      <c r="G2042">
        <v>82758.570000000007</v>
      </c>
      <c r="H2042">
        <v>3205700</v>
      </c>
      <c r="I2042">
        <v>100054.281</v>
      </c>
      <c r="J2042">
        <v>3.3090000000000002</v>
      </c>
      <c r="L2042">
        <v>54.62</v>
      </c>
      <c r="N2042" t="s">
        <v>629</v>
      </c>
      <c r="O2042" s="116">
        <v>45238</v>
      </c>
    </row>
    <row r="2043" spans="1:15" x14ac:dyDescent="0.25">
      <c r="A2043">
        <v>237</v>
      </c>
      <c r="B2043">
        <v>237</v>
      </c>
      <c r="C2043" t="s">
        <v>389</v>
      </c>
      <c r="D2043" t="s">
        <v>390</v>
      </c>
      <c r="E2043" t="s">
        <v>23</v>
      </c>
      <c r="F2043">
        <v>4.07</v>
      </c>
      <c r="G2043">
        <v>84048.07</v>
      </c>
      <c r="H2043">
        <v>3297586</v>
      </c>
      <c r="I2043">
        <v>91328.695000000007</v>
      </c>
      <c r="J2043">
        <v>3.681</v>
      </c>
      <c r="L2043">
        <v>60.84</v>
      </c>
      <c r="N2043" t="s">
        <v>629</v>
      </c>
      <c r="O2043" s="116">
        <v>45238</v>
      </c>
    </row>
    <row r="2044" spans="1:15" x14ac:dyDescent="0.25">
      <c r="A2044">
        <v>238</v>
      </c>
      <c r="B2044">
        <v>238</v>
      </c>
      <c r="C2044" t="s">
        <v>391</v>
      </c>
      <c r="D2044" t="s">
        <v>392</v>
      </c>
      <c r="E2044" t="s">
        <v>23</v>
      </c>
      <c r="F2044">
        <v>4.07</v>
      </c>
      <c r="G2044">
        <v>90018.523000000001</v>
      </c>
      <c r="H2044">
        <v>3535425</v>
      </c>
      <c r="I2044">
        <v>102183.391</v>
      </c>
      <c r="J2044">
        <v>3.524</v>
      </c>
      <c r="L2044">
        <v>58.22</v>
      </c>
      <c r="N2044" t="s">
        <v>629</v>
      </c>
      <c r="O2044" s="116">
        <v>45238</v>
      </c>
    </row>
    <row r="2045" spans="1:15" x14ac:dyDescent="0.25">
      <c r="A2045">
        <v>239</v>
      </c>
      <c r="B2045">
        <v>239</v>
      </c>
      <c r="C2045" t="s">
        <v>393</v>
      </c>
      <c r="D2045" t="s">
        <v>394</v>
      </c>
      <c r="E2045" t="s">
        <v>23</v>
      </c>
      <c r="F2045">
        <v>4.07</v>
      </c>
      <c r="G2045">
        <v>68525.758000000002</v>
      </c>
      <c r="H2045">
        <v>2553414</v>
      </c>
      <c r="I2045">
        <v>95108.883000000002</v>
      </c>
      <c r="J2045">
        <v>2.8820000000000001</v>
      </c>
      <c r="L2045">
        <v>47.5</v>
      </c>
      <c r="N2045" t="s">
        <v>629</v>
      </c>
      <c r="O2045" s="116">
        <v>45238</v>
      </c>
    </row>
    <row r="2046" spans="1:15" x14ac:dyDescent="0.25">
      <c r="A2046">
        <v>240</v>
      </c>
      <c r="B2046">
        <v>240</v>
      </c>
      <c r="C2046" t="s">
        <v>395</v>
      </c>
      <c r="D2046" t="s">
        <v>396</v>
      </c>
      <c r="E2046" t="s">
        <v>23</v>
      </c>
      <c r="F2046">
        <v>4.07</v>
      </c>
      <c r="G2046">
        <v>58218.891000000003</v>
      </c>
      <c r="H2046">
        <v>2193878</v>
      </c>
      <c r="I2046">
        <v>53921.77</v>
      </c>
      <c r="J2046">
        <v>4.319</v>
      </c>
      <c r="L2046">
        <v>71.489999999999995</v>
      </c>
      <c r="N2046" t="s">
        <v>629</v>
      </c>
      <c r="O2046" s="116">
        <v>45238</v>
      </c>
    </row>
    <row r="2047" spans="1:15" x14ac:dyDescent="0.25">
      <c r="A2047">
        <v>241</v>
      </c>
      <c r="B2047">
        <v>241</v>
      </c>
      <c r="C2047" t="s">
        <v>397</v>
      </c>
      <c r="D2047" t="s">
        <v>398</v>
      </c>
      <c r="E2047" t="s">
        <v>23</v>
      </c>
      <c r="F2047">
        <v>4.07</v>
      </c>
      <c r="G2047">
        <v>65500.476999999999</v>
      </c>
      <c r="H2047">
        <v>2518845</v>
      </c>
      <c r="I2047">
        <v>61000.226999999999</v>
      </c>
      <c r="J2047">
        <v>4.2949999999999999</v>
      </c>
      <c r="L2047">
        <v>71.099999999999994</v>
      </c>
      <c r="N2047" t="s">
        <v>629</v>
      </c>
      <c r="O2047" s="116">
        <v>45238</v>
      </c>
    </row>
    <row r="2048" spans="1:15" x14ac:dyDescent="0.25">
      <c r="A2048">
        <v>242</v>
      </c>
      <c r="B2048">
        <v>242</v>
      </c>
      <c r="C2048" t="s">
        <v>399</v>
      </c>
      <c r="D2048" t="s">
        <v>12</v>
      </c>
      <c r="E2048" t="s">
        <v>12</v>
      </c>
      <c r="I2048">
        <v>7.8</v>
      </c>
      <c r="O2048" s="116">
        <v>45238</v>
      </c>
    </row>
    <row r="2049" spans="1:15" x14ac:dyDescent="0.25">
      <c r="A2049">
        <v>243</v>
      </c>
      <c r="B2049">
        <v>243</v>
      </c>
      <c r="C2049" t="s">
        <v>400</v>
      </c>
      <c r="D2049" t="s">
        <v>47</v>
      </c>
      <c r="E2049" t="s">
        <v>23</v>
      </c>
      <c r="F2049">
        <v>4.07</v>
      </c>
      <c r="G2049">
        <v>18489.309000000001</v>
      </c>
      <c r="H2049">
        <v>735656</v>
      </c>
      <c r="I2049">
        <v>20601.317999999999</v>
      </c>
      <c r="J2049">
        <v>3.59</v>
      </c>
      <c r="K2049">
        <v>30.5</v>
      </c>
      <c r="L2049">
        <v>59.32</v>
      </c>
      <c r="M2049">
        <v>94.5</v>
      </c>
      <c r="N2049" t="s">
        <v>629</v>
      </c>
      <c r="O2049" s="116">
        <v>45238</v>
      </c>
    </row>
    <row r="2050" spans="1:15" x14ac:dyDescent="0.25">
      <c r="A2050">
        <v>244</v>
      </c>
      <c r="B2050">
        <v>244</v>
      </c>
      <c r="C2050" t="s">
        <v>401</v>
      </c>
      <c r="D2050" t="s">
        <v>12</v>
      </c>
      <c r="E2050" t="s">
        <v>12</v>
      </c>
      <c r="F2050">
        <v>4.08</v>
      </c>
      <c r="G2050">
        <v>0.72699999999999998</v>
      </c>
      <c r="H2050">
        <v>65</v>
      </c>
      <c r="I2050">
        <v>4.0359999999999996</v>
      </c>
      <c r="J2050">
        <v>0.72099999999999997</v>
      </c>
      <c r="L2050">
        <v>11.4</v>
      </c>
      <c r="N2050" t="s">
        <v>629</v>
      </c>
      <c r="O2050" s="116">
        <v>45238</v>
      </c>
    </row>
    <row r="2051" spans="1:15" x14ac:dyDescent="0.25">
      <c r="A2051">
        <v>245</v>
      </c>
      <c r="B2051">
        <v>245</v>
      </c>
      <c r="C2051" t="s">
        <v>402</v>
      </c>
      <c r="D2051" t="s">
        <v>403</v>
      </c>
      <c r="E2051" t="s">
        <v>23</v>
      </c>
      <c r="F2051">
        <v>4.0599999999999996</v>
      </c>
      <c r="G2051">
        <v>98320.116999999998</v>
      </c>
      <c r="H2051">
        <v>3693365</v>
      </c>
      <c r="I2051">
        <v>180164.40599999999</v>
      </c>
      <c r="J2051">
        <v>2.1829999999999998</v>
      </c>
      <c r="L2051">
        <v>35.82</v>
      </c>
      <c r="N2051" t="s">
        <v>629</v>
      </c>
      <c r="O2051" s="116">
        <v>45238</v>
      </c>
    </row>
    <row r="2052" spans="1:15" x14ac:dyDescent="0.25">
      <c r="A2052">
        <v>246</v>
      </c>
      <c r="B2052">
        <v>246</v>
      </c>
      <c r="C2052" t="s">
        <v>404</v>
      </c>
      <c r="D2052" t="s">
        <v>405</v>
      </c>
      <c r="E2052" t="s">
        <v>23</v>
      </c>
      <c r="F2052">
        <v>4.07</v>
      </c>
      <c r="G2052">
        <v>84453.851999999999</v>
      </c>
      <c r="H2052">
        <v>3030661</v>
      </c>
      <c r="I2052">
        <v>128731.06299999999</v>
      </c>
      <c r="J2052">
        <v>2.6240000000000001</v>
      </c>
      <c r="L2052">
        <v>43.19</v>
      </c>
      <c r="N2052" t="s">
        <v>629</v>
      </c>
      <c r="O2052" s="116">
        <v>45238</v>
      </c>
    </row>
    <row r="2053" spans="1:15" x14ac:dyDescent="0.25">
      <c r="A2053">
        <v>247</v>
      </c>
      <c r="B2053">
        <v>247</v>
      </c>
      <c r="C2053" t="s">
        <v>406</v>
      </c>
      <c r="D2053" t="s">
        <v>407</v>
      </c>
      <c r="E2053" t="s">
        <v>23</v>
      </c>
      <c r="F2053">
        <v>4.0599999999999996</v>
      </c>
      <c r="G2053">
        <v>98009.695000000007</v>
      </c>
      <c r="H2053">
        <v>3569567</v>
      </c>
      <c r="I2053">
        <v>119917.117</v>
      </c>
      <c r="J2053">
        <v>3.2690000000000001</v>
      </c>
      <c r="L2053">
        <v>53.96</v>
      </c>
      <c r="N2053" t="s">
        <v>629</v>
      </c>
      <c r="O2053" s="116">
        <v>45238</v>
      </c>
    </row>
    <row r="2054" spans="1:15" x14ac:dyDescent="0.25">
      <c r="A2054">
        <v>248</v>
      </c>
      <c r="B2054">
        <v>248</v>
      </c>
      <c r="C2054" t="s">
        <v>408</v>
      </c>
      <c r="D2054" t="s">
        <v>409</v>
      </c>
      <c r="E2054" t="s">
        <v>23</v>
      </c>
      <c r="F2054">
        <v>4.0599999999999996</v>
      </c>
      <c r="G2054">
        <v>66279.320000000007</v>
      </c>
      <c r="H2054">
        <v>2477570</v>
      </c>
      <c r="I2054">
        <v>88866.891000000003</v>
      </c>
      <c r="J2054">
        <v>2.9830000000000001</v>
      </c>
      <c r="L2054">
        <v>49.19</v>
      </c>
      <c r="N2054" t="s">
        <v>629</v>
      </c>
      <c r="O2054" s="116">
        <v>45238</v>
      </c>
    </row>
    <row r="2055" spans="1:15" x14ac:dyDescent="0.25">
      <c r="A2055">
        <v>249</v>
      </c>
      <c r="B2055">
        <v>249</v>
      </c>
      <c r="C2055" t="s">
        <v>410</v>
      </c>
      <c r="D2055" t="s">
        <v>411</v>
      </c>
      <c r="E2055" t="s">
        <v>23</v>
      </c>
      <c r="F2055">
        <v>4.0599999999999996</v>
      </c>
      <c r="G2055">
        <v>66022.866999999998</v>
      </c>
      <c r="H2055">
        <v>2635104</v>
      </c>
      <c r="I2055">
        <v>88157.312999999995</v>
      </c>
      <c r="J2055">
        <v>2.996</v>
      </c>
      <c r="L2055">
        <v>49.4</v>
      </c>
      <c r="N2055" t="s">
        <v>629</v>
      </c>
      <c r="O2055" s="116">
        <v>45238</v>
      </c>
    </row>
    <row r="2056" spans="1:15" x14ac:dyDescent="0.25">
      <c r="A2056">
        <v>250</v>
      </c>
      <c r="B2056">
        <v>250</v>
      </c>
      <c r="C2056" t="s">
        <v>412</v>
      </c>
      <c r="D2056" t="s">
        <v>413</v>
      </c>
      <c r="E2056" t="s">
        <v>23</v>
      </c>
      <c r="F2056">
        <v>4.0599999999999996</v>
      </c>
      <c r="G2056">
        <v>59553.82</v>
      </c>
      <c r="H2056">
        <v>2256071</v>
      </c>
      <c r="I2056">
        <v>98938.062999999995</v>
      </c>
      <c r="J2056">
        <v>2.4079999999999999</v>
      </c>
      <c r="L2056">
        <v>39.58</v>
      </c>
      <c r="N2056" t="s">
        <v>629</v>
      </c>
      <c r="O2056" s="116">
        <v>45238</v>
      </c>
    </row>
    <row r="2057" spans="1:15" x14ac:dyDescent="0.25">
      <c r="A2057">
        <v>251</v>
      </c>
      <c r="B2057">
        <v>251</v>
      </c>
      <c r="C2057" t="s">
        <v>414</v>
      </c>
      <c r="D2057" t="s">
        <v>12</v>
      </c>
      <c r="E2057" t="s">
        <v>12</v>
      </c>
      <c r="F2057">
        <v>4.0599999999999996</v>
      </c>
      <c r="G2057">
        <v>0.59699999999999998</v>
      </c>
      <c r="H2057">
        <v>60</v>
      </c>
      <c r="I2057">
        <v>1.238</v>
      </c>
      <c r="J2057">
        <v>1.929</v>
      </c>
      <c r="L2057">
        <v>31.58</v>
      </c>
      <c r="N2057" t="s">
        <v>629</v>
      </c>
      <c r="O2057" s="116">
        <v>45238</v>
      </c>
    </row>
    <row r="2058" spans="1:15" x14ac:dyDescent="0.25">
      <c r="A2058">
        <v>252</v>
      </c>
      <c r="B2058">
        <v>252</v>
      </c>
      <c r="C2058" t="s">
        <v>415</v>
      </c>
      <c r="D2058" t="s">
        <v>12</v>
      </c>
      <c r="E2058" t="s">
        <v>12</v>
      </c>
      <c r="F2058">
        <v>4.08</v>
      </c>
      <c r="G2058">
        <v>4.24</v>
      </c>
      <c r="H2058">
        <v>210</v>
      </c>
      <c r="I2058">
        <v>7.609</v>
      </c>
      <c r="J2058">
        <v>2.2290000000000001</v>
      </c>
      <c r="L2058">
        <v>36.590000000000003</v>
      </c>
      <c r="N2058" t="s">
        <v>629</v>
      </c>
      <c r="O2058" s="116">
        <v>45238</v>
      </c>
    </row>
    <row r="2059" spans="1:15" x14ac:dyDescent="0.25">
      <c r="A2059">
        <v>253</v>
      </c>
      <c r="B2059">
        <v>253</v>
      </c>
      <c r="C2059" t="s">
        <v>416</v>
      </c>
      <c r="D2059" t="s">
        <v>12</v>
      </c>
      <c r="E2059" t="s">
        <v>12</v>
      </c>
      <c r="F2059">
        <v>4.01</v>
      </c>
      <c r="G2059">
        <v>0.36699999999999999</v>
      </c>
      <c r="H2059">
        <v>74</v>
      </c>
      <c r="I2059">
        <v>3</v>
      </c>
      <c r="J2059">
        <v>0.48899999999999999</v>
      </c>
      <c r="L2059">
        <v>7.54</v>
      </c>
      <c r="N2059" t="s">
        <v>629</v>
      </c>
      <c r="O2059" s="116">
        <v>45238</v>
      </c>
    </row>
    <row r="2061" spans="1:15" x14ac:dyDescent="0.25">
      <c r="A2061" t="s">
        <v>639</v>
      </c>
    </row>
    <row r="2063" spans="1:15" x14ac:dyDescent="0.25">
      <c r="B2063" t="s">
        <v>626</v>
      </c>
      <c r="C2063" t="s">
        <v>0</v>
      </c>
      <c r="D2063" t="s">
        <v>1</v>
      </c>
      <c r="E2063" t="s">
        <v>2</v>
      </c>
      <c r="F2063" t="s">
        <v>3</v>
      </c>
      <c r="G2063" t="s">
        <v>4</v>
      </c>
      <c r="H2063" t="s">
        <v>5</v>
      </c>
      <c r="I2063" t="s">
        <v>6</v>
      </c>
      <c r="J2063" t="s">
        <v>7</v>
      </c>
      <c r="K2063" t="s">
        <v>8</v>
      </c>
      <c r="L2063" t="s">
        <v>9</v>
      </c>
      <c r="M2063" t="s">
        <v>10</v>
      </c>
      <c r="N2063" t="s">
        <v>627</v>
      </c>
      <c r="O2063" t="s">
        <v>628</v>
      </c>
    </row>
    <row r="2064" spans="1:15" x14ac:dyDescent="0.25">
      <c r="A2064">
        <v>1</v>
      </c>
      <c r="B2064">
        <v>1</v>
      </c>
      <c r="C2064" t="s">
        <v>11</v>
      </c>
      <c r="D2064" t="s">
        <v>12</v>
      </c>
      <c r="E2064" t="s">
        <v>12</v>
      </c>
      <c r="F2064">
        <v>4.42</v>
      </c>
      <c r="G2064">
        <v>18.895</v>
      </c>
      <c r="H2064">
        <v>1390</v>
      </c>
      <c r="N2064" t="s">
        <v>629</v>
      </c>
      <c r="O2064" s="116">
        <v>45236</v>
      </c>
    </row>
    <row r="2065" spans="1:15" x14ac:dyDescent="0.25">
      <c r="A2065">
        <v>2</v>
      </c>
      <c r="B2065">
        <v>2</v>
      </c>
      <c r="C2065" t="s">
        <v>13</v>
      </c>
      <c r="D2065" t="s">
        <v>12</v>
      </c>
      <c r="E2065" t="s">
        <v>12</v>
      </c>
      <c r="F2065">
        <v>4.41</v>
      </c>
      <c r="G2065">
        <v>62.546999999999997</v>
      </c>
      <c r="H2065">
        <v>1907</v>
      </c>
      <c r="N2065" t="s">
        <v>629</v>
      </c>
      <c r="O2065" s="116">
        <v>45236</v>
      </c>
    </row>
    <row r="2066" spans="1:15" x14ac:dyDescent="0.25">
      <c r="A2066">
        <v>3</v>
      </c>
      <c r="B2066">
        <v>3</v>
      </c>
      <c r="C2066" t="s">
        <v>14</v>
      </c>
      <c r="D2066" t="s">
        <v>12</v>
      </c>
      <c r="E2066" t="s">
        <v>12</v>
      </c>
      <c r="F2066">
        <v>4.3899999999999997</v>
      </c>
      <c r="G2066">
        <v>1.9650000000000001</v>
      </c>
      <c r="H2066">
        <v>356</v>
      </c>
      <c r="I2066">
        <v>6.9820000000000002</v>
      </c>
      <c r="J2066">
        <v>1.1259999999999999</v>
      </c>
      <c r="L2066">
        <v>3.36</v>
      </c>
      <c r="N2066" t="s">
        <v>629</v>
      </c>
      <c r="O2066" s="116">
        <v>45236</v>
      </c>
    </row>
    <row r="2067" spans="1:15" x14ac:dyDescent="0.25">
      <c r="A2067">
        <v>4</v>
      </c>
      <c r="B2067">
        <v>4</v>
      </c>
      <c r="C2067" t="s">
        <v>15</v>
      </c>
      <c r="D2067" t="s">
        <v>16</v>
      </c>
      <c r="E2067" t="s">
        <v>12</v>
      </c>
      <c r="F2067">
        <v>4.43</v>
      </c>
      <c r="G2067">
        <v>13.412000000000001</v>
      </c>
      <c r="H2067">
        <v>1130</v>
      </c>
      <c r="I2067">
        <v>5.0730000000000004</v>
      </c>
      <c r="J2067">
        <v>10.574999999999999</v>
      </c>
      <c r="L2067">
        <v>36.17</v>
      </c>
      <c r="N2067" t="s">
        <v>629</v>
      </c>
      <c r="O2067" s="116">
        <v>45236</v>
      </c>
    </row>
    <row r="2068" spans="1:15" x14ac:dyDescent="0.25">
      <c r="A2068">
        <v>5</v>
      </c>
      <c r="B2068">
        <v>5</v>
      </c>
      <c r="C2068" t="s">
        <v>17</v>
      </c>
      <c r="D2068" t="s">
        <v>18</v>
      </c>
      <c r="E2068" t="s">
        <v>12</v>
      </c>
      <c r="F2068">
        <v>4.37</v>
      </c>
      <c r="G2068">
        <v>140.79400000000001</v>
      </c>
      <c r="H2068">
        <v>2229</v>
      </c>
      <c r="I2068">
        <v>3.1269999999999998</v>
      </c>
      <c r="J2068">
        <v>180.101</v>
      </c>
      <c r="L2068">
        <v>624.63</v>
      </c>
      <c r="N2068" t="s">
        <v>629</v>
      </c>
      <c r="O2068" s="116">
        <v>45236</v>
      </c>
    </row>
    <row r="2069" spans="1:15" x14ac:dyDescent="0.25">
      <c r="A2069">
        <v>6</v>
      </c>
      <c r="B2069">
        <v>6</v>
      </c>
      <c r="C2069" t="s">
        <v>19</v>
      </c>
      <c r="D2069" t="s">
        <v>12</v>
      </c>
      <c r="E2069" t="s">
        <v>12</v>
      </c>
      <c r="F2069">
        <v>4.3899999999999997</v>
      </c>
      <c r="G2069">
        <v>12.852</v>
      </c>
      <c r="H2069">
        <v>1235</v>
      </c>
      <c r="N2069" t="s">
        <v>629</v>
      </c>
      <c r="O2069" s="116">
        <v>45236</v>
      </c>
    </row>
    <row r="2070" spans="1:15" x14ac:dyDescent="0.25">
      <c r="A2070">
        <v>7</v>
      </c>
      <c r="B2070">
        <v>7</v>
      </c>
      <c r="C2070" t="s">
        <v>20</v>
      </c>
      <c r="D2070" t="s">
        <v>12</v>
      </c>
      <c r="E2070" t="s">
        <v>12</v>
      </c>
      <c r="F2070">
        <v>4.3499999999999996</v>
      </c>
      <c r="G2070">
        <v>36.801000000000002</v>
      </c>
      <c r="H2070">
        <v>1623</v>
      </c>
      <c r="I2070">
        <v>7.306</v>
      </c>
      <c r="J2070">
        <v>20.148</v>
      </c>
      <c r="L2070">
        <v>69.400000000000006</v>
      </c>
      <c r="N2070" t="s">
        <v>629</v>
      </c>
      <c r="O2070" s="116">
        <v>45236</v>
      </c>
    </row>
    <row r="2071" spans="1:15" x14ac:dyDescent="0.25">
      <c r="A2071">
        <v>8</v>
      </c>
      <c r="B2071">
        <v>8</v>
      </c>
      <c r="C2071" t="s">
        <v>21</v>
      </c>
      <c r="D2071" t="s">
        <v>22</v>
      </c>
      <c r="E2071" t="s">
        <v>23</v>
      </c>
      <c r="F2071">
        <v>4.4000000000000004</v>
      </c>
      <c r="G2071">
        <v>2611.9160000000002</v>
      </c>
      <c r="H2071">
        <v>113399</v>
      </c>
      <c r="I2071">
        <v>49528.125</v>
      </c>
      <c r="J2071">
        <v>0.21099999999999999</v>
      </c>
      <c r="K2071">
        <v>0.17499999999999999</v>
      </c>
      <c r="L2071">
        <v>0.19</v>
      </c>
      <c r="M2071">
        <v>7.5</v>
      </c>
      <c r="N2071" t="s">
        <v>629</v>
      </c>
      <c r="O2071" s="116">
        <v>45236</v>
      </c>
    </row>
    <row r="2072" spans="1:15" x14ac:dyDescent="0.25">
      <c r="A2072">
        <v>9</v>
      </c>
      <c r="B2072">
        <v>9</v>
      </c>
      <c r="C2072" t="s">
        <v>24</v>
      </c>
      <c r="D2072" t="s">
        <v>25</v>
      </c>
      <c r="E2072" t="s">
        <v>23</v>
      </c>
      <c r="F2072">
        <v>4.4000000000000004</v>
      </c>
      <c r="G2072">
        <v>2187.7550000000001</v>
      </c>
      <c r="H2072">
        <v>92047</v>
      </c>
      <c r="I2072">
        <v>47045.578000000001</v>
      </c>
      <c r="J2072">
        <v>0.186</v>
      </c>
      <c r="K2072">
        <v>0.28100000000000003</v>
      </c>
      <c r="L2072">
        <v>0.1</v>
      </c>
      <c r="M2072">
        <v>-63.9</v>
      </c>
      <c r="N2072" t="s">
        <v>629</v>
      </c>
      <c r="O2072" s="116">
        <v>45236</v>
      </c>
    </row>
    <row r="2073" spans="1:15" x14ac:dyDescent="0.25">
      <c r="A2073">
        <v>10</v>
      </c>
      <c r="B2073">
        <v>10</v>
      </c>
      <c r="C2073" t="s">
        <v>26</v>
      </c>
      <c r="D2073" t="s">
        <v>27</v>
      </c>
      <c r="E2073" t="s">
        <v>23</v>
      </c>
      <c r="F2073">
        <v>4.4000000000000004</v>
      </c>
      <c r="G2073">
        <v>2251.2350000000001</v>
      </c>
      <c r="H2073">
        <v>90945</v>
      </c>
      <c r="I2073">
        <v>40876.116999999998</v>
      </c>
      <c r="J2073">
        <v>0.22</v>
      </c>
      <c r="K2073">
        <v>0.44400000000000001</v>
      </c>
      <c r="L2073">
        <v>0.22</v>
      </c>
      <c r="M2073">
        <v>-50.3</v>
      </c>
      <c r="N2073" t="s">
        <v>629</v>
      </c>
      <c r="O2073" s="116">
        <v>45236</v>
      </c>
    </row>
    <row r="2074" spans="1:15" x14ac:dyDescent="0.25">
      <c r="A2074">
        <v>11</v>
      </c>
      <c r="B2074">
        <v>11</v>
      </c>
      <c r="C2074" t="s">
        <v>28</v>
      </c>
      <c r="D2074" t="s">
        <v>29</v>
      </c>
      <c r="E2074" t="s">
        <v>23</v>
      </c>
      <c r="F2074">
        <v>4.4000000000000004</v>
      </c>
      <c r="G2074">
        <v>5824.5720000000001</v>
      </c>
      <c r="H2074">
        <v>243158</v>
      </c>
      <c r="I2074">
        <v>45863.699000000001</v>
      </c>
      <c r="J2074">
        <v>0.50800000000000001</v>
      </c>
      <c r="K2074">
        <v>0.71299999999999997</v>
      </c>
      <c r="L2074">
        <v>1.22</v>
      </c>
      <c r="M2074">
        <v>71.099999999999994</v>
      </c>
      <c r="N2074" t="s">
        <v>629</v>
      </c>
      <c r="O2074" s="116">
        <v>45236</v>
      </c>
    </row>
    <row r="2075" spans="1:15" x14ac:dyDescent="0.25">
      <c r="A2075">
        <v>12</v>
      </c>
      <c r="B2075">
        <v>12</v>
      </c>
      <c r="C2075" t="s">
        <v>30</v>
      </c>
      <c r="D2075" t="s">
        <v>31</v>
      </c>
      <c r="E2075" t="s">
        <v>23</v>
      </c>
      <c r="F2075">
        <v>4.4000000000000004</v>
      </c>
      <c r="G2075">
        <v>4827.8990000000003</v>
      </c>
      <c r="H2075">
        <v>196931</v>
      </c>
      <c r="I2075">
        <v>43603.629000000001</v>
      </c>
      <c r="J2075">
        <v>0.443</v>
      </c>
      <c r="K2075">
        <v>1.1379999999999999</v>
      </c>
      <c r="L2075">
        <v>0.99</v>
      </c>
      <c r="M2075">
        <v>-12.7</v>
      </c>
      <c r="N2075" t="s">
        <v>629</v>
      </c>
      <c r="O2075" s="116">
        <v>45236</v>
      </c>
    </row>
    <row r="2076" spans="1:15" x14ac:dyDescent="0.25">
      <c r="A2076">
        <v>13</v>
      </c>
      <c r="B2076">
        <v>13</v>
      </c>
      <c r="C2076" t="s">
        <v>32</v>
      </c>
      <c r="D2076" t="s">
        <v>33</v>
      </c>
      <c r="E2076" t="s">
        <v>34</v>
      </c>
      <c r="F2076">
        <v>4.4000000000000004</v>
      </c>
      <c r="G2076">
        <v>7043</v>
      </c>
      <c r="H2076">
        <v>277350</v>
      </c>
      <c r="I2076">
        <v>40008.616999999998</v>
      </c>
      <c r="J2076">
        <v>0.70399999999999996</v>
      </c>
      <c r="K2076">
        <v>1.825</v>
      </c>
      <c r="L2076">
        <v>1.9</v>
      </c>
      <c r="M2076">
        <v>4.0999999999999996</v>
      </c>
      <c r="N2076" t="s">
        <v>629</v>
      </c>
      <c r="O2076" s="116">
        <v>45236</v>
      </c>
    </row>
    <row r="2077" spans="1:15" x14ac:dyDescent="0.25">
      <c r="A2077">
        <v>14</v>
      </c>
      <c r="B2077">
        <v>14</v>
      </c>
      <c r="C2077" t="s">
        <v>35</v>
      </c>
      <c r="D2077" t="s">
        <v>12</v>
      </c>
      <c r="E2077" t="s">
        <v>12</v>
      </c>
      <c r="F2077">
        <v>4.42</v>
      </c>
      <c r="G2077">
        <v>1.4510000000000001</v>
      </c>
      <c r="H2077">
        <v>372</v>
      </c>
      <c r="I2077">
        <v>0.63900000000000001</v>
      </c>
      <c r="J2077">
        <v>9.0830000000000002</v>
      </c>
      <c r="L2077">
        <v>30.99</v>
      </c>
      <c r="N2077" t="s">
        <v>629</v>
      </c>
      <c r="O2077" s="116">
        <v>45236</v>
      </c>
    </row>
    <row r="2078" spans="1:15" x14ac:dyDescent="0.25">
      <c r="A2078">
        <v>15</v>
      </c>
      <c r="B2078">
        <v>15</v>
      </c>
      <c r="C2078" t="s">
        <v>36</v>
      </c>
      <c r="D2078" t="s">
        <v>37</v>
      </c>
      <c r="E2078" t="s">
        <v>34</v>
      </c>
      <c r="F2078">
        <v>4.4000000000000004</v>
      </c>
      <c r="G2078">
        <v>10383.962</v>
      </c>
      <c r="H2078">
        <v>423591</v>
      </c>
      <c r="I2078">
        <v>42977.938000000002</v>
      </c>
      <c r="J2078">
        <v>0.96599999999999997</v>
      </c>
      <c r="K2078">
        <v>2.919</v>
      </c>
      <c r="L2078">
        <v>2.81</v>
      </c>
      <c r="M2078">
        <v>-3.7</v>
      </c>
      <c r="N2078" t="s">
        <v>629</v>
      </c>
      <c r="O2078" s="116">
        <v>45236</v>
      </c>
    </row>
    <row r="2079" spans="1:15" x14ac:dyDescent="0.25">
      <c r="A2079">
        <v>16</v>
      </c>
      <c r="B2079">
        <v>16</v>
      </c>
      <c r="C2079" t="s">
        <v>38</v>
      </c>
      <c r="D2079" t="s">
        <v>39</v>
      </c>
      <c r="E2079" t="s">
        <v>34</v>
      </c>
      <c r="F2079">
        <v>4.4000000000000004</v>
      </c>
      <c r="G2079">
        <v>16841.48</v>
      </c>
      <c r="H2079">
        <v>684362</v>
      </c>
      <c r="I2079">
        <v>44416.688000000002</v>
      </c>
      <c r="J2079">
        <v>1.5169999999999999</v>
      </c>
      <c r="K2079">
        <v>4.6689999999999996</v>
      </c>
      <c r="L2079">
        <v>4.72</v>
      </c>
      <c r="M2079">
        <v>1.1000000000000001</v>
      </c>
      <c r="N2079" t="s">
        <v>629</v>
      </c>
      <c r="O2079" s="116">
        <v>45236</v>
      </c>
    </row>
    <row r="2080" spans="1:15" x14ac:dyDescent="0.25">
      <c r="A2080">
        <v>17</v>
      </c>
      <c r="B2080">
        <v>17</v>
      </c>
      <c r="C2080" t="s">
        <v>40</v>
      </c>
      <c r="D2080" t="s">
        <v>41</v>
      </c>
      <c r="E2080" t="s">
        <v>34</v>
      </c>
      <c r="F2080">
        <v>4.4000000000000004</v>
      </c>
      <c r="G2080">
        <v>23083.745999999999</v>
      </c>
      <c r="H2080">
        <v>919942</v>
      </c>
      <c r="I2080">
        <v>41387.938000000002</v>
      </c>
      <c r="J2080">
        <v>2.2309999999999999</v>
      </c>
      <c r="K2080">
        <v>7.45</v>
      </c>
      <c r="L2080">
        <v>7.2</v>
      </c>
      <c r="M2080">
        <v>-3.4</v>
      </c>
      <c r="N2080" t="s">
        <v>629</v>
      </c>
      <c r="O2080" s="116">
        <v>45236</v>
      </c>
    </row>
    <row r="2081" spans="1:15" x14ac:dyDescent="0.25">
      <c r="A2081">
        <v>18</v>
      </c>
      <c r="B2081">
        <v>18</v>
      </c>
      <c r="C2081" t="s">
        <v>42</v>
      </c>
      <c r="D2081" t="s">
        <v>43</v>
      </c>
      <c r="E2081" t="s">
        <v>34</v>
      </c>
      <c r="F2081">
        <v>4.4000000000000004</v>
      </c>
      <c r="G2081">
        <v>36668.535000000003</v>
      </c>
      <c r="H2081">
        <v>1499343</v>
      </c>
      <c r="I2081">
        <v>43287.93</v>
      </c>
      <c r="J2081">
        <v>3.3879999999999999</v>
      </c>
      <c r="K2081">
        <v>11.875</v>
      </c>
      <c r="L2081">
        <v>11.22</v>
      </c>
      <c r="M2081">
        <v>-5.5</v>
      </c>
      <c r="N2081" t="s">
        <v>629</v>
      </c>
      <c r="O2081" s="116">
        <v>45236</v>
      </c>
    </row>
    <row r="2082" spans="1:15" x14ac:dyDescent="0.25">
      <c r="A2082">
        <v>19</v>
      </c>
      <c r="B2082">
        <v>19</v>
      </c>
      <c r="C2082" t="s">
        <v>44</v>
      </c>
      <c r="D2082" t="s">
        <v>45</v>
      </c>
      <c r="E2082" t="s">
        <v>34</v>
      </c>
      <c r="F2082">
        <v>4.4000000000000004</v>
      </c>
      <c r="G2082">
        <v>63299.324000000001</v>
      </c>
      <c r="H2082">
        <v>2670024</v>
      </c>
      <c r="I2082">
        <v>43650.934000000001</v>
      </c>
      <c r="J2082">
        <v>5.8010000000000002</v>
      </c>
      <c r="K2082">
        <v>19.125</v>
      </c>
      <c r="L2082">
        <v>19.59</v>
      </c>
      <c r="M2082">
        <v>2.4</v>
      </c>
      <c r="N2082" t="s">
        <v>629</v>
      </c>
      <c r="O2082" s="116">
        <v>45236</v>
      </c>
    </row>
    <row r="2083" spans="1:15" x14ac:dyDescent="0.25">
      <c r="A2083">
        <v>20</v>
      </c>
      <c r="B2083">
        <v>20</v>
      </c>
      <c r="C2083" t="s">
        <v>46</v>
      </c>
      <c r="D2083" t="s">
        <v>47</v>
      </c>
      <c r="E2083" t="s">
        <v>34</v>
      </c>
      <c r="F2083">
        <v>4.3899999999999997</v>
      </c>
      <c r="G2083">
        <v>110621.594</v>
      </c>
      <c r="H2083">
        <v>4408315</v>
      </c>
      <c r="I2083">
        <v>43166.440999999999</v>
      </c>
      <c r="J2083">
        <v>10.250999999999999</v>
      </c>
      <c r="K2083">
        <v>30.5</v>
      </c>
      <c r="L2083">
        <v>35.04</v>
      </c>
      <c r="M2083">
        <v>14.9</v>
      </c>
      <c r="N2083" t="s">
        <v>629</v>
      </c>
      <c r="O2083" s="116">
        <v>45236</v>
      </c>
    </row>
    <row r="2084" spans="1:15" x14ac:dyDescent="0.25">
      <c r="A2084">
        <v>21</v>
      </c>
      <c r="B2084">
        <v>21</v>
      </c>
      <c r="C2084" t="s">
        <v>48</v>
      </c>
      <c r="D2084" t="s">
        <v>12</v>
      </c>
      <c r="E2084" t="s">
        <v>12</v>
      </c>
      <c r="F2084">
        <v>4.43</v>
      </c>
      <c r="G2084">
        <v>18.559000000000001</v>
      </c>
      <c r="H2084">
        <v>1477</v>
      </c>
      <c r="N2084" t="s">
        <v>629</v>
      </c>
      <c r="O2084" s="116">
        <v>45236</v>
      </c>
    </row>
    <row r="2085" spans="1:15" x14ac:dyDescent="0.25">
      <c r="A2085">
        <v>22</v>
      </c>
      <c r="B2085">
        <v>22</v>
      </c>
      <c r="C2085" t="s">
        <v>49</v>
      </c>
      <c r="D2085" t="s">
        <v>50</v>
      </c>
      <c r="E2085" t="s">
        <v>34</v>
      </c>
      <c r="F2085">
        <v>4.4000000000000004</v>
      </c>
      <c r="G2085">
        <v>142737.06299999999</v>
      </c>
      <c r="H2085">
        <v>5848686</v>
      </c>
      <c r="I2085">
        <v>44292.91</v>
      </c>
      <c r="J2085">
        <v>12.89</v>
      </c>
      <c r="K2085">
        <v>48.75</v>
      </c>
      <c r="L2085">
        <v>44.2</v>
      </c>
      <c r="M2085">
        <v>-9.3000000000000007</v>
      </c>
      <c r="N2085" t="s">
        <v>629</v>
      </c>
      <c r="O2085" s="116">
        <v>45236</v>
      </c>
    </row>
    <row r="2086" spans="1:15" x14ac:dyDescent="0.25">
      <c r="A2086">
        <v>23</v>
      </c>
      <c r="B2086">
        <v>23</v>
      </c>
      <c r="C2086" t="s">
        <v>51</v>
      </c>
      <c r="D2086" t="s">
        <v>52</v>
      </c>
      <c r="E2086" t="s">
        <v>34</v>
      </c>
      <c r="F2086">
        <v>4.4000000000000004</v>
      </c>
      <c r="G2086">
        <v>284172</v>
      </c>
      <c r="H2086">
        <v>11155492</v>
      </c>
      <c r="I2086">
        <v>50112.5</v>
      </c>
      <c r="J2086">
        <v>22.683</v>
      </c>
      <c r="K2086">
        <v>78.125</v>
      </c>
      <c r="L2086">
        <v>78.19</v>
      </c>
      <c r="M2086">
        <v>0.1</v>
      </c>
      <c r="N2086" t="s">
        <v>629</v>
      </c>
      <c r="O2086" s="116">
        <v>45236</v>
      </c>
    </row>
    <row r="2087" spans="1:15" x14ac:dyDescent="0.25">
      <c r="A2087">
        <v>24</v>
      </c>
      <c r="B2087">
        <v>24</v>
      </c>
      <c r="C2087" t="s">
        <v>53</v>
      </c>
      <c r="D2087" t="s">
        <v>54</v>
      </c>
      <c r="E2087" t="s">
        <v>34</v>
      </c>
      <c r="F2087">
        <v>4.4000000000000004</v>
      </c>
      <c r="G2087">
        <v>376289.31300000002</v>
      </c>
      <c r="H2087">
        <v>15172176</v>
      </c>
      <c r="I2087">
        <v>38008.148000000001</v>
      </c>
      <c r="J2087">
        <v>39.600999999999999</v>
      </c>
      <c r="K2087">
        <v>125</v>
      </c>
      <c r="L2087">
        <v>136.91999999999999</v>
      </c>
      <c r="M2087">
        <v>9.5</v>
      </c>
      <c r="N2087" t="s">
        <v>629</v>
      </c>
      <c r="O2087" s="116">
        <v>45236</v>
      </c>
    </row>
    <row r="2088" spans="1:15" x14ac:dyDescent="0.25">
      <c r="A2088">
        <v>25</v>
      </c>
      <c r="B2088">
        <v>25</v>
      </c>
      <c r="C2088" t="s">
        <v>55</v>
      </c>
      <c r="D2088" t="s">
        <v>56</v>
      </c>
      <c r="E2088" t="s">
        <v>23</v>
      </c>
      <c r="F2088">
        <v>4.4000000000000004</v>
      </c>
      <c r="G2088">
        <v>619418.68799999997</v>
      </c>
      <c r="H2088">
        <v>22182238</v>
      </c>
      <c r="I2088">
        <v>52133.781000000003</v>
      </c>
      <c r="J2088">
        <v>47.524999999999999</v>
      </c>
      <c r="K2088">
        <v>200</v>
      </c>
      <c r="L2088">
        <v>164.43</v>
      </c>
      <c r="M2088">
        <v>-17.8</v>
      </c>
      <c r="N2088" t="s">
        <v>629</v>
      </c>
      <c r="O2088" s="116">
        <v>45236</v>
      </c>
    </row>
    <row r="2089" spans="1:15" x14ac:dyDescent="0.25">
      <c r="A2089">
        <v>26</v>
      </c>
      <c r="B2089">
        <v>26</v>
      </c>
      <c r="C2089" t="s">
        <v>57</v>
      </c>
      <c r="D2089" t="s">
        <v>58</v>
      </c>
      <c r="E2089" t="s">
        <v>23</v>
      </c>
      <c r="F2089">
        <v>4.4000000000000004</v>
      </c>
      <c r="G2089">
        <v>1052163.5</v>
      </c>
      <c r="H2089">
        <v>39965172</v>
      </c>
      <c r="I2089">
        <v>43163.68</v>
      </c>
      <c r="J2089">
        <v>97.504999999999995</v>
      </c>
      <c r="K2089">
        <v>325.625</v>
      </c>
      <c r="L2089">
        <v>337.92</v>
      </c>
      <c r="M2089">
        <v>3.8</v>
      </c>
      <c r="N2089" t="s">
        <v>629</v>
      </c>
      <c r="O2089" s="116">
        <v>45236</v>
      </c>
    </row>
    <row r="2090" spans="1:15" x14ac:dyDescent="0.25">
      <c r="A2090">
        <v>27</v>
      </c>
      <c r="B2090">
        <v>27</v>
      </c>
      <c r="C2090" t="s">
        <v>59</v>
      </c>
      <c r="D2090" t="s">
        <v>16</v>
      </c>
      <c r="E2090" t="s">
        <v>12</v>
      </c>
      <c r="F2090">
        <v>4.38</v>
      </c>
      <c r="G2090">
        <v>59.634</v>
      </c>
      <c r="H2090">
        <v>2149</v>
      </c>
      <c r="I2090">
        <v>16.466000000000001</v>
      </c>
      <c r="J2090">
        <v>14.487</v>
      </c>
      <c r="L2090">
        <v>49.74</v>
      </c>
      <c r="N2090" t="s">
        <v>629</v>
      </c>
      <c r="O2090" s="116">
        <v>45236</v>
      </c>
    </row>
    <row r="2091" spans="1:15" x14ac:dyDescent="0.25">
      <c r="A2091">
        <v>28</v>
      </c>
      <c r="B2091">
        <v>28</v>
      </c>
      <c r="C2091" t="s">
        <v>60</v>
      </c>
      <c r="D2091" t="s">
        <v>18</v>
      </c>
      <c r="E2091" t="s">
        <v>12</v>
      </c>
      <c r="F2091">
        <v>4.3600000000000003</v>
      </c>
      <c r="G2091">
        <v>23.582000000000001</v>
      </c>
      <c r="H2091">
        <v>2277</v>
      </c>
      <c r="I2091">
        <v>4.24</v>
      </c>
      <c r="J2091">
        <v>22.247</v>
      </c>
      <c r="L2091">
        <v>76.680000000000007</v>
      </c>
      <c r="N2091" t="s">
        <v>629</v>
      </c>
      <c r="O2091" s="116">
        <v>45236</v>
      </c>
    </row>
    <row r="2092" spans="1:15" x14ac:dyDescent="0.25">
      <c r="A2092">
        <v>29</v>
      </c>
      <c r="B2092">
        <v>29</v>
      </c>
      <c r="C2092" t="s">
        <v>61</v>
      </c>
      <c r="D2092" t="s">
        <v>29</v>
      </c>
      <c r="E2092" t="s">
        <v>23</v>
      </c>
      <c r="F2092">
        <v>4.4000000000000004</v>
      </c>
      <c r="G2092">
        <v>5001.8230000000003</v>
      </c>
      <c r="H2092">
        <v>214961</v>
      </c>
      <c r="I2092">
        <v>38003.336000000003</v>
      </c>
      <c r="J2092">
        <v>0.52600000000000002</v>
      </c>
      <c r="K2092">
        <v>0.71299999999999997</v>
      </c>
      <c r="L2092">
        <v>1.28</v>
      </c>
      <c r="M2092">
        <v>80.099999999999994</v>
      </c>
      <c r="N2092" t="s">
        <v>629</v>
      </c>
      <c r="O2092" s="116">
        <v>45236</v>
      </c>
    </row>
    <row r="2093" spans="1:15" x14ac:dyDescent="0.25">
      <c r="A2093">
        <v>30</v>
      </c>
      <c r="B2093">
        <v>30</v>
      </c>
      <c r="C2093" t="s">
        <v>62</v>
      </c>
      <c r="D2093" t="s">
        <v>31</v>
      </c>
      <c r="E2093" t="s">
        <v>23</v>
      </c>
      <c r="F2093">
        <v>4.4000000000000004</v>
      </c>
      <c r="G2093">
        <v>4156.5630000000001</v>
      </c>
      <c r="H2093">
        <v>170807</v>
      </c>
      <c r="I2093">
        <v>35276.152000000002</v>
      </c>
      <c r="J2093">
        <v>0.47099999999999997</v>
      </c>
      <c r="K2093">
        <v>1.1379999999999999</v>
      </c>
      <c r="L2093">
        <v>1.0900000000000001</v>
      </c>
      <c r="M2093">
        <v>-4</v>
      </c>
      <c r="N2093" t="s">
        <v>629</v>
      </c>
      <c r="O2093" s="116">
        <v>45236</v>
      </c>
    </row>
    <row r="2094" spans="1:15" x14ac:dyDescent="0.25">
      <c r="A2094">
        <v>31</v>
      </c>
      <c r="B2094">
        <v>31</v>
      </c>
      <c r="C2094" t="s">
        <v>63</v>
      </c>
      <c r="D2094" t="s">
        <v>33</v>
      </c>
      <c r="E2094" t="s">
        <v>34</v>
      </c>
      <c r="F2094">
        <v>4.4000000000000004</v>
      </c>
      <c r="G2094">
        <v>5588.62</v>
      </c>
      <c r="H2094">
        <v>236229</v>
      </c>
      <c r="I2094">
        <v>33664.370999999999</v>
      </c>
      <c r="J2094">
        <v>0.66400000000000003</v>
      </c>
      <c r="K2094">
        <v>1.825</v>
      </c>
      <c r="L2094">
        <v>1.76</v>
      </c>
      <c r="M2094">
        <v>-3.5</v>
      </c>
      <c r="N2094" t="s">
        <v>629</v>
      </c>
      <c r="O2094" s="116">
        <v>45236</v>
      </c>
    </row>
    <row r="2095" spans="1:15" x14ac:dyDescent="0.25">
      <c r="A2095">
        <v>32</v>
      </c>
      <c r="B2095">
        <v>32</v>
      </c>
      <c r="C2095" t="s">
        <v>64</v>
      </c>
      <c r="D2095" t="s">
        <v>12</v>
      </c>
      <c r="E2095" t="s">
        <v>12</v>
      </c>
      <c r="I2095">
        <v>4.1139999999999999</v>
      </c>
      <c r="O2095" s="116">
        <v>45236</v>
      </c>
    </row>
    <row r="2096" spans="1:15" x14ac:dyDescent="0.25">
      <c r="A2096">
        <v>33</v>
      </c>
      <c r="B2096">
        <v>33</v>
      </c>
      <c r="C2096" t="s">
        <v>65</v>
      </c>
      <c r="D2096" t="s">
        <v>29</v>
      </c>
      <c r="E2096" t="s">
        <v>23</v>
      </c>
      <c r="F2096">
        <v>4.4000000000000004</v>
      </c>
      <c r="G2096">
        <v>4821.9579999999996</v>
      </c>
      <c r="H2096">
        <v>198195</v>
      </c>
      <c r="I2096">
        <v>37383.542999999998</v>
      </c>
      <c r="J2096">
        <v>0.51600000000000001</v>
      </c>
      <c r="K2096">
        <v>0.71299999999999997</v>
      </c>
      <c r="L2096">
        <v>1.25</v>
      </c>
      <c r="M2096">
        <v>75</v>
      </c>
      <c r="N2096" t="s">
        <v>629</v>
      </c>
      <c r="O2096" s="116">
        <v>45236</v>
      </c>
    </row>
    <row r="2097" spans="1:15" x14ac:dyDescent="0.25">
      <c r="A2097">
        <v>34</v>
      </c>
      <c r="B2097">
        <v>34</v>
      </c>
      <c r="C2097" t="s">
        <v>66</v>
      </c>
      <c r="D2097" t="s">
        <v>31</v>
      </c>
      <c r="E2097" t="s">
        <v>23</v>
      </c>
      <c r="F2097">
        <v>4.4000000000000004</v>
      </c>
      <c r="G2097">
        <v>4101.2030000000004</v>
      </c>
      <c r="H2097">
        <v>162869</v>
      </c>
      <c r="I2097">
        <v>33432.625</v>
      </c>
      <c r="J2097">
        <v>0.49099999999999999</v>
      </c>
      <c r="K2097">
        <v>1.1379999999999999</v>
      </c>
      <c r="L2097">
        <v>1.1599999999999999</v>
      </c>
      <c r="M2097">
        <v>1.9</v>
      </c>
      <c r="N2097" t="s">
        <v>629</v>
      </c>
      <c r="O2097" s="116">
        <v>45236</v>
      </c>
    </row>
    <row r="2098" spans="1:15" x14ac:dyDescent="0.25">
      <c r="A2098">
        <v>35</v>
      </c>
      <c r="B2098">
        <v>35</v>
      </c>
      <c r="C2098" t="s">
        <v>67</v>
      </c>
      <c r="D2098" t="s">
        <v>33</v>
      </c>
      <c r="E2098" t="s">
        <v>34</v>
      </c>
      <c r="F2098">
        <v>4.4000000000000004</v>
      </c>
      <c r="G2098">
        <v>5433.4669999999996</v>
      </c>
      <c r="H2098">
        <v>207631</v>
      </c>
      <c r="I2098">
        <v>31861.572</v>
      </c>
      <c r="J2098">
        <v>0.68200000000000005</v>
      </c>
      <c r="K2098">
        <v>1.825</v>
      </c>
      <c r="L2098">
        <v>1.82</v>
      </c>
      <c r="M2098">
        <v>-0.1</v>
      </c>
      <c r="N2098" t="s">
        <v>629</v>
      </c>
      <c r="O2098" s="116">
        <v>45236</v>
      </c>
    </row>
    <row r="2099" spans="1:15" x14ac:dyDescent="0.25">
      <c r="A2099">
        <v>36</v>
      </c>
      <c r="B2099">
        <v>36</v>
      </c>
      <c r="C2099" t="s">
        <v>68</v>
      </c>
      <c r="D2099" t="s">
        <v>12</v>
      </c>
      <c r="E2099" t="s">
        <v>12</v>
      </c>
      <c r="I2099">
        <v>7.7249999999999996</v>
      </c>
      <c r="O2099" s="116">
        <v>45236</v>
      </c>
    </row>
    <row r="2100" spans="1:15" x14ac:dyDescent="0.25">
      <c r="A2100">
        <v>37</v>
      </c>
      <c r="B2100">
        <v>37</v>
      </c>
      <c r="C2100" t="s">
        <v>69</v>
      </c>
      <c r="D2100" t="s">
        <v>29</v>
      </c>
      <c r="E2100" t="s">
        <v>23</v>
      </c>
      <c r="F2100">
        <v>4.4000000000000004</v>
      </c>
      <c r="G2100">
        <v>4405.5950000000003</v>
      </c>
      <c r="H2100">
        <v>180554</v>
      </c>
      <c r="I2100">
        <v>34334.141000000003</v>
      </c>
      <c r="J2100">
        <v>0.51300000000000001</v>
      </c>
      <c r="K2100">
        <v>0.71299999999999997</v>
      </c>
      <c r="L2100">
        <v>1.24</v>
      </c>
      <c r="M2100">
        <v>73.7</v>
      </c>
      <c r="N2100" t="s">
        <v>629</v>
      </c>
      <c r="O2100" s="116">
        <v>45236</v>
      </c>
    </row>
    <row r="2101" spans="1:15" x14ac:dyDescent="0.25">
      <c r="A2101">
        <v>38</v>
      </c>
      <c r="B2101">
        <v>38</v>
      </c>
      <c r="C2101" t="s">
        <v>70</v>
      </c>
      <c r="D2101" t="s">
        <v>31</v>
      </c>
      <c r="E2101" t="s">
        <v>23</v>
      </c>
      <c r="F2101">
        <v>4.3899999999999997</v>
      </c>
      <c r="G2101">
        <v>3882.14</v>
      </c>
      <c r="H2101">
        <v>161436</v>
      </c>
      <c r="I2101">
        <v>32710.328000000001</v>
      </c>
      <c r="J2101">
        <v>0.47499999999999998</v>
      </c>
      <c r="K2101">
        <v>1.1379999999999999</v>
      </c>
      <c r="L2101">
        <v>1.1000000000000001</v>
      </c>
      <c r="M2101">
        <v>-3</v>
      </c>
      <c r="N2101" t="s">
        <v>629</v>
      </c>
      <c r="O2101" s="116">
        <v>45236</v>
      </c>
    </row>
    <row r="2102" spans="1:15" x14ac:dyDescent="0.25">
      <c r="A2102">
        <v>39</v>
      </c>
      <c r="B2102">
        <v>39</v>
      </c>
      <c r="C2102" t="s">
        <v>71</v>
      </c>
      <c r="D2102" t="s">
        <v>33</v>
      </c>
      <c r="E2102" t="s">
        <v>34</v>
      </c>
      <c r="F2102">
        <v>4.4000000000000004</v>
      </c>
      <c r="G2102">
        <v>5458.2120000000004</v>
      </c>
      <c r="H2102">
        <v>220757</v>
      </c>
      <c r="I2102">
        <v>30194.342000000001</v>
      </c>
      <c r="J2102">
        <v>0.72299999999999998</v>
      </c>
      <c r="K2102">
        <v>1.825</v>
      </c>
      <c r="L2102">
        <v>1.97</v>
      </c>
      <c r="M2102">
        <v>7.7</v>
      </c>
      <c r="N2102" t="s">
        <v>629</v>
      </c>
      <c r="O2102" s="116">
        <v>45236</v>
      </c>
    </row>
    <row r="2103" spans="1:15" x14ac:dyDescent="0.25">
      <c r="A2103">
        <v>40</v>
      </c>
      <c r="B2103">
        <v>40</v>
      </c>
      <c r="C2103" t="s">
        <v>72</v>
      </c>
      <c r="D2103" t="s">
        <v>12</v>
      </c>
      <c r="E2103" t="s">
        <v>12</v>
      </c>
      <c r="F2103">
        <v>4.4400000000000004</v>
      </c>
      <c r="G2103">
        <v>65.968999999999994</v>
      </c>
      <c r="H2103">
        <v>2411</v>
      </c>
      <c r="I2103">
        <v>5.681</v>
      </c>
      <c r="J2103">
        <v>46.448999999999998</v>
      </c>
      <c r="L2103">
        <v>160.69</v>
      </c>
      <c r="N2103" t="s">
        <v>629</v>
      </c>
      <c r="O2103" s="116">
        <v>45236</v>
      </c>
    </row>
    <row r="2104" spans="1:15" x14ac:dyDescent="0.25">
      <c r="A2104">
        <v>41</v>
      </c>
      <c r="B2104">
        <v>41</v>
      </c>
      <c r="C2104" t="s">
        <v>73</v>
      </c>
      <c r="D2104" t="s">
        <v>74</v>
      </c>
      <c r="E2104" t="s">
        <v>75</v>
      </c>
      <c r="F2104">
        <v>4.4000000000000004</v>
      </c>
      <c r="G2104">
        <v>3405.5770000000002</v>
      </c>
      <c r="H2104">
        <v>139548</v>
      </c>
      <c r="I2104">
        <v>49355.237999999998</v>
      </c>
      <c r="J2104">
        <v>0.27600000000000002</v>
      </c>
      <c r="K2104">
        <v>0.625</v>
      </c>
      <c r="L2104">
        <v>0.41</v>
      </c>
      <c r="M2104">
        <v>-33.799999999999997</v>
      </c>
      <c r="N2104" t="s">
        <v>629</v>
      </c>
      <c r="O2104" s="116">
        <v>45236</v>
      </c>
    </row>
    <row r="2105" spans="1:15" x14ac:dyDescent="0.25">
      <c r="A2105">
        <v>42</v>
      </c>
      <c r="B2105">
        <v>42</v>
      </c>
      <c r="C2105" t="s">
        <v>76</v>
      </c>
      <c r="D2105" t="s">
        <v>77</v>
      </c>
      <c r="E2105" t="s">
        <v>75</v>
      </c>
      <c r="F2105">
        <v>4.4000000000000004</v>
      </c>
      <c r="G2105">
        <v>10822.062</v>
      </c>
      <c r="H2105">
        <v>445443</v>
      </c>
      <c r="I2105">
        <v>51642.733999999997</v>
      </c>
      <c r="J2105">
        <v>0.83799999999999997</v>
      </c>
      <c r="K2105">
        <v>2.5059999999999998</v>
      </c>
      <c r="L2105">
        <v>2.37</v>
      </c>
      <c r="M2105">
        <v>-5.6</v>
      </c>
      <c r="N2105" t="s">
        <v>629</v>
      </c>
      <c r="O2105" s="116">
        <v>45236</v>
      </c>
    </row>
    <row r="2106" spans="1:15" x14ac:dyDescent="0.25">
      <c r="A2106">
        <v>43</v>
      </c>
      <c r="B2106">
        <v>43</v>
      </c>
      <c r="C2106" t="s">
        <v>78</v>
      </c>
      <c r="D2106" t="s">
        <v>79</v>
      </c>
      <c r="E2106" t="s">
        <v>75</v>
      </c>
      <c r="F2106">
        <v>4.4000000000000004</v>
      </c>
      <c r="G2106">
        <v>26934.248</v>
      </c>
      <c r="H2106">
        <v>1136498</v>
      </c>
      <c r="I2106">
        <v>53094.781000000003</v>
      </c>
      <c r="J2106">
        <v>2.0289999999999999</v>
      </c>
      <c r="K2106">
        <v>6.2690000000000001</v>
      </c>
      <c r="L2106">
        <v>6.5</v>
      </c>
      <c r="M2106">
        <v>3.7</v>
      </c>
      <c r="N2106" t="s">
        <v>629</v>
      </c>
      <c r="O2106" s="116">
        <v>45236</v>
      </c>
    </row>
    <row r="2107" spans="1:15" x14ac:dyDescent="0.25">
      <c r="A2107">
        <v>44</v>
      </c>
      <c r="B2107">
        <v>44</v>
      </c>
      <c r="C2107" t="s">
        <v>80</v>
      </c>
      <c r="D2107" t="s">
        <v>81</v>
      </c>
      <c r="E2107" t="s">
        <v>75</v>
      </c>
      <c r="F2107">
        <v>4.4000000000000004</v>
      </c>
      <c r="G2107">
        <v>85835.968999999997</v>
      </c>
      <c r="H2107">
        <v>3549459</v>
      </c>
      <c r="I2107">
        <v>46975.296999999999</v>
      </c>
      <c r="J2107">
        <v>7.3090000000000002</v>
      </c>
      <c r="K2107">
        <v>25</v>
      </c>
      <c r="L2107">
        <v>24.83</v>
      </c>
      <c r="M2107">
        <v>-0.7</v>
      </c>
      <c r="N2107" t="s">
        <v>629</v>
      </c>
      <c r="O2107" s="116">
        <v>45236</v>
      </c>
    </row>
    <row r="2108" spans="1:15" x14ac:dyDescent="0.25">
      <c r="A2108">
        <v>45</v>
      </c>
      <c r="B2108">
        <v>45</v>
      </c>
      <c r="C2108" t="s">
        <v>82</v>
      </c>
      <c r="D2108" t="s">
        <v>16</v>
      </c>
      <c r="E2108" t="s">
        <v>12</v>
      </c>
      <c r="I2108">
        <v>9.6940000000000008</v>
      </c>
      <c r="O2108" s="116">
        <v>45236</v>
      </c>
    </row>
    <row r="2109" spans="1:15" x14ac:dyDescent="0.25">
      <c r="A2109">
        <v>46</v>
      </c>
      <c r="B2109">
        <v>46</v>
      </c>
      <c r="C2109" t="s">
        <v>83</v>
      </c>
      <c r="D2109" t="s">
        <v>18</v>
      </c>
      <c r="E2109" t="s">
        <v>12</v>
      </c>
      <c r="I2109">
        <v>1.228</v>
      </c>
      <c r="O2109" s="116">
        <v>45236</v>
      </c>
    </row>
    <row r="2110" spans="1:15" x14ac:dyDescent="0.25">
      <c r="A2110">
        <v>47</v>
      </c>
      <c r="B2110">
        <v>47</v>
      </c>
      <c r="C2110" t="s">
        <v>84</v>
      </c>
      <c r="D2110" t="s">
        <v>22</v>
      </c>
      <c r="E2110" t="s">
        <v>23</v>
      </c>
      <c r="F2110">
        <v>4.4000000000000004</v>
      </c>
      <c r="G2110">
        <v>1618.11</v>
      </c>
      <c r="H2110">
        <v>66118</v>
      </c>
      <c r="I2110">
        <v>31262.33</v>
      </c>
      <c r="J2110">
        <v>0.20699999999999999</v>
      </c>
      <c r="K2110">
        <v>0.17499999999999999</v>
      </c>
      <c r="L2110">
        <v>0.17</v>
      </c>
      <c r="M2110">
        <v>-0.3</v>
      </c>
      <c r="N2110" t="s">
        <v>629</v>
      </c>
      <c r="O2110" s="116">
        <v>45236</v>
      </c>
    </row>
    <row r="2111" spans="1:15" x14ac:dyDescent="0.25">
      <c r="A2111">
        <v>48</v>
      </c>
      <c r="B2111">
        <v>48</v>
      </c>
      <c r="C2111" t="s">
        <v>85</v>
      </c>
      <c r="D2111" t="s">
        <v>25</v>
      </c>
      <c r="E2111" t="s">
        <v>23</v>
      </c>
      <c r="F2111">
        <v>4.4000000000000004</v>
      </c>
      <c r="G2111">
        <v>1399.847</v>
      </c>
      <c r="H2111">
        <v>59255</v>
      </c>
      <c r="I2111">
        <v>31310.842000000001</v>
      </c>
      <c r="J2111">
        <v>0.17899999999999999</v>
      </c>
      <c r="K2111">
        <v>0.28100000000000003</v>
      </c>
      <c r="L2111">
        <v>0.08</v>
      </c>
      <c r="M2111">
        <v>-72.8</v>
      </c>
      <c r="N2111" t="s">
        <v>629</v>
      </c>
      <c r="O2111" s="116">
        <v>45236</v>
      </c>
    </row>
    <row r="2112" spans="1:15" x14ac:dyDescent="0.25">
      <c r="A2112">
        <v>49</v>
      </c>
      <c r="B2112">
        <v>49</v>
      </c>
      <c r="C2112" t="s">
        <v>86</v>
      </c>
      <c r="D2112" t="s">
        <v>27</v>
      </c>
      <c r="E2112" t="s">
        <v>23</v>
      </c>
      <c r="F2112">
        <v>4.4000000000000004</v>
      </c>
      <c r="G2112">
        <v>1610.3889999999999</v>
      </c>
      <c r="H2112">
        <v>65901</v>
      </c>
      <c r="I2112">
        <v>28202.995999999999</v>
      </c>
      <c r="J2112">
        <v>0.22800000000000001</v>
      </c>
      <c r="K2112">
        <v>0.44400000000000001</v>
      </c>
      <c r="L2112">
        <v>0.25</v>
      </c>
      <c r="M2112">
        <v>-44</v>
      </c>
      <c r="N2112" t="s">
        <v>629</v>
      </c>
      <c r="O2112" s="116">
        <v>45236</v>
      </c>
    </row>
    <row r="2113" spans="1:15" x14ac:dyDescent="0.25">
      <c r="A2113">
        <v>50</v>
      </c>
      <c r="B2113">
        <v>50</v>
      </c>
      <c r="C2113" t="s">
        <v>87</v>
      </c>
      <c r="D2113" t="s">
        <v>29</v>
      </c>
      <c r="E2113" t="s">
        <v>23</v>
      </c>
      <c r="F2113">
        <v>4.4000000000000004</v>
      </c>
      <c r="G2113">
        <v>3810.877</v>
      </c>
      <c r="H2113">
        <v>157128</v>
      </c>
      <c r="I2113">
        <v>29024.73</v>
      </c>
      <c r="J2113">
        <v>0.52500000000000002</v>
      </c>
      <c r="K2113">
        <v>0.71299999999999997</v>
      </c>
      <c r="L2113">
        <v>1.28</v>
      </c>
      <c r="M2113">
        <v>79.5</v>
      </c>
      <c r="N2113" t="s">
        <v>629</v>
      </c>
      <c r="O2113" s="116">
        <v>45236</v>
      </c>
    </row>
    <row r="2114" spans="1:15" x14ac:dyDescent="0.25">
      <c r="A2114">
        <v>51</v>
      </c>
      <c r="B2114">
        <v>51</v>
      </c>
      <c r="C2114" t="s">
        <v>88</v>
      </c>
      <c r="D2114" t="s">
        <v>31</v>
      </c>
      <c r="E2114" t="s">
        <v>23</v>
      </c>
      <c r="F2114">
        <v>4.4000000000000004</v>
      </c>
      <c r="G2114">
        <v>3269.672</v>
      </c>
      <c r="H2114">
        <v>137616</v>
      </c>
      <c r="I2114">
        <v>28126.109</v>
      </c>
      <c r="J2114">
        <v>0.46500000000000002</v>
      </c>
      <c r="K2114">
        <v>1.1379999999999999</v>
      </c>
      <c r="L2114">
        <v>1.07</v>
      </c>
      <c r="M2114">
        <v>-5.9</v>
      </c>
      <c r="N2114" t="s">
        <v>629</v>
      </c>
      <c r="O2114" s="116">
        <v>45236</v>
      </c>
    </row>
    <row r="2115" spans="1:15" x14ac:dyDescent="0.25">
      <c r="A2115">
        <v>52</v>
      </c>
      <c r="B2115">
        <v>52</v>
      </c>
      <c r="C2115" t="s">
        <v>89</v>
      </c>
      <c r="D2115" t="s">
        <v>33</v>
      </c>
      <c r="E2115" t="s">
        <v>34</v>
      </c>
      <c r="F2115">
        <v>4.4000000000000004</v>
      </c>
      <c r="G2115">
        <v>4747.7569999999996</v>
      </c>
      <c r="H2115">
        <v>201851</v>
      </c>
      <c r="I2115">
        <v>27641.32</v>
      </c>
      <c r="J2115">
        <v>0.68700000000000006</v>
      </c>
      <c r="K2115">
        <v>1.825</v>
      </c>
      <c r="L2115">
        <v>1.84</v>
      </c>
      <c r="M2115">
        <v>0.9</v>
      </c>
      <c r="N2115" t="s">
        <v>629</v>
      </c>
      <c r="O2115" s="116">
        <v>45236</v>
      </c>
    </row>
    <row r="2116" spans="1:15" x14ac:dyDescent="0.25">
      <c r="A2116">
        <v>53</v>
      </c>
      <c r="B2116">
        <v>53</v>
      </c>
      <c r="C2116" t="s">
        <v>90</v>
      </c>
      <c r="D2116" t="s">
        <v>12</v>
      </c>
      <c r="E2116" t="s">
        <v>12</v>
      </c>
      <c r="F2116">
        <v>4.43</v>
      </c>
      <c r="G2116">
        <v>2.7669999999999999</v>
      </c>
      <c r="H2116">
        <v>722</v>
      </c>
      <c r="I2116">
        <v>3.0350000000000001</v>
      </c>
      <c r="J2116">
        <v>3.6469999999999998</v>
      </c>
      <c r="L2116">
        <v>12.11</v>
      </c>
      <c r="N2116" t="s">
        <v>629</v>
      </c>
      <c r="O2116" s="116">
        <v>45236</v>
      </c>
    </row>
    <row r="2117" spans="1:15" x14ac:dyDescent="0.25">
      <c r="A2117">
        <v>54</v>
      </c>
      <c r="B2117">
        <v>54</v>
      </c>
      <c r="C2117" t="s">
        <v>91</v>
      </c>
      <c r="D2117" t="s">
        <v>37</v>
      </c>
      <c r="E2117" t="s">
        <v>34</v>
      </c>
      <c r="F2117">
        <v>4.3899999999999997</v>
      </c>
      <c r="G2117">
        <v>6970.027</v>
      </c>
      <c r="H2117">
        <v>276378</v>
      </c>
      <c r="I2117">
        <v>30703.615000000002</v>
      </c>
      <c r="J2117">
        <v>0.90800000000000003</v>
      </c>
      <c r="K2117">
        <v>2.919</v>
      </c>
      <c r="L2117">
        <v>2.61</v>
      </c>
      <c r="M2117">
        <v>-10.7</v>
      </c>
      <c r="N2117" t="s">
        <v>629</v>
      </c>
      <c r="O2117" s="116">
        <v>45236</v>
      </c>
    </row>
    <row r="2118" spans="1:15" x14ac:dyDescent="0.25">
      <c r="A2118">
        <v>55</v>
      </c>
      <c r="B2118">
        <v>55</v>
      </c>
      <c r="C2118" t="s">
        <v>92</v>
      </c>
      <c r="D2118" t="s">
        <v>39</v>
      </c>
      <c r="E2118" t="s">
        <v>34</v>
      </c>
      <c r="F2118">
        <v>4.4000000000000004</v>
      </c>
      <c r="G2118">
        <v>11831.235000000001</v>
      </c>
      <c r="H2118">
        <v>485726</v>
      </c>
      <c r="I2118">
        <v>30452.596000000001</v>
      </c>
      <c r="J2118">
        <v>1.554</v>
      </c>
      <c r="K2118">
        <v>4.6689999999999996</v>
      </c>
      <c r="L2118">
        <v>4.8499999999999996</v>
      </c>
      <c r="M2118">
        <v>3.9</v>
      </c>
      <c r="N2118" t="s">
        <v>629</v>
      </c>
      <c r="O2118" s="116">
        <v>45236</v>
      </c>
    </row>
    <row r="2119" spans="1:15" x14ac:dyDescent="0.25">
      <c r="A2119">
        <v>56</v>
      </c>
      <c r="B2119">
        <v>56</v>
      </c>
      <c r="C2119" t="s">
        <v>93</v>
      </c>
      <c r="D2119" t="s">
        <v>41</v>
      </c>
      <c r="E2119" t="s">
        <v>34</v>
      </c>
      <c r="F2119">
        <v>4.4000000000000004</v>
      </c>
      <c r="G2119">
        <v>16286.906000000001</v>
      </c>
      <c r="H2119">
        <v>675195</v>
      </c>
      <c r="I2119">
        <v>29372.057000000001</v>
      </c>
      <c r="J2119">
        <v>2.218</v>
      </c>
      <c r="K2119">
        <v>7.45</v>
      </c>
      <c r="L2119">
        <v>7.16</v>
      </c>
      <c r="M2119">
        <v>-4</v>
      </c>
      <c r="N2119" t="s">
        <v>629</v>
      </c>
      <c r="O2119" s="116">
        <v>45236</v>
      </c>
    </row>
    <row r="2120" spans="1:15" x14ac:dyDescent="0.25">
      <c r="A2120">
        <v>57</v>
      </c>
      <c r="B2120">
        <v>57</v>
      </c>
      <c r="C2120" t="s">
        <v>94</v>
      </c>
      <c r="D2120" t="s">
        <v>43</v>
      </c>
      <c r="E2120" t="s">
        <v>34</v>
      </c>
      <c r="F2120">
        <v>4.4000000000000004</v>
      </c>
      <c r="G2120">
        <v>23608.921999999999</v>
      </c>
      <c r="H2120">
        <v>980457</v>
      </c>
      <c r="I2120">
        <v>28786.756000000001</v>
      </c>
      <c r="J2120">
        <v>3.2810000000000001</v>
      </c>
      <c r="K2120">
        <v>11.875</v>
      </c>
      <c r="L2120">
        <v>10.84</v>
      </c>
      <c r="M2120">
        <v>-8.6999999999999993</v>
      </c>
      <c r="N2120" t="s">
        <v>629</v>
      </c>
      <c r="O2120" s="116">
        <v>45236</v>
      </c>
    </row>
    <row r="2121" spans="1:15" x14ac:dyDescent="0.25">
      <c r="A2121">
        <v>58</v>
      </c>
      <c r="B2121">
        <v>58</v>
      </c>
      <c r="C2121" t="s">
        <v>95</v>
      </c>
      <c r="D2121" t="s">
        <v>45</v>
      </c>
      <c r="E2121" t="s">
        <v>34</v>
      </c>
      <c r="F2121">
        <v>4.4000000000000004</v>
      </c>
      <c r="G2121">
        <v>45632.472999999998</v>
      </c>
      <c r="H2121">
        <v>1810515</v>
      </c>
      <c r="I2121">
        <v>31747.754000000001</v>
      </c>
      <c r="J2121">
        <v>5.7489999999999997</v>
      </c>
      <c r="K2121">
        <v>19.125</v>
      </c>
      <c r="L2121">
        <v>19.41</v>
      </c>
      <c r="M2121">
        <v>1.5</v>
      </c>
      <c r="N2121" t="s">
        <v>629</v>
      </c>
      <c r="O2121" s="116">
        <v>45236</v>
      </c>
    </row>
    <row r="2122" spans="1:15" x14ac:dyDescent="0.25">
      <c r="A2122">
        <v>59</v>
      </c>
      <c r="B2122">
        <v>59</v>
      </c>
      <c r="C2122" t="s">
        <v>96</v>
      </c>
      <c r="D2122" t="s">
        <v>47</v>
      </c>
      <c r="E2122" t="s">
        <v>34</v>
      </c>
      <c r="F2122">
        <v>4.4000000000000004</v>
      </c>
      <c r="G2122">
        <v>81080.562999999995</v>
      </c>
      <c r="H2122">
        <v>3271567</v>
      </c>
      <c r="I2122">
        <v>31395.315999999999</v>
      </c>
      <c r="J2122">
        <v>10.33</v>
      </c>
      <c r="K2122">
        <v>30.5</v>
      </c>
      <c r="L2122">
        <v>35.31</v>
      </c>
      <c r="M2122">
        <v>15.8</v>
      </c>
      <c r="N2122" t="s">
        <v>629</v>
      </c>
      <c r="O2122" s="116">
        <v>45236</v>
      </c>
    </row>
    <row r="2123" spans="1:15" x14ac:dyDescent="0.25">
      <c r="A2123">
        <v>60</v>
      </c>
      <c r="B2123">
        <v>60</v>
      </c>
      <c r="C2123" t="s">
        <v>97</v>
      </c>
      <c r="D2123" t="s">
        <v>12</v>
      </c>
      <c r="E2123" t="s">
        <v>12</v>
      </c>
      <c r="F2123">
        <v>4.43</v>
      </c>
      <c r="G2123">
        <v>61.475000000000001</v>
      </c>
      <c r="H2123">
        <v>1351</v>
      </c>
      <c r="I2123">
        <v>2.9790000000000001</v>
      </c>
      <c r="J2123">
        <v>82.543999999999997</v>
      </c>
      <c r="L2123">
        <v>285.99</v>
      </c>
      <c r="N2123" t="s">
        <v>629</v>
      </c>
      <c r="O2123" s="116">
        <v>45236</v>
      </c>
    </row>
    <row r="2124" spans="1:15" x14ac:dyDescent="0.25">
      <c r="A2124">
        <v>61</v>
      </c>
      <c r="B2124">
        <v>61</v>
      </c>
      <c r="C2124" t="s">
        <v>98</v>
      </c>
      <c r="D2124" t="s">
        <v>50</v>
      </c>
      <c r="E2124" t="s">
        <v>34</v>
      </c>
      <c r="F2124">
        <v>4.4000000000000004</v>
      </c>
      <c r="G2124">
        <v>110454.477</v>
      </c>
      <c r="H2124">
        <v>4597438</v>
      </c>
      <c r="I2124">
        <v>34492.879000000001</v>
      </c>
      <c r="J2124">
        <v>12.808999999999999</v>
      </c>
      <c r="K2124">
        <v>48.75</v>
      </c>
      <c r="L2124">
        <v>43.92</v>
      </c>
      <c r="M2124">
        <v>-9.9</v>
      </c>
      <c r="N2124" t="s">
        <v>629</v>
      </c>
      <c r="O2124" s="116">
        <v>45236</v>
      </c>
    </row>
    <row r="2125" spans="1:15" x14ac:dyDescent="0.25">
      <c r="A2125">
        <v>62</v>
      </c>
      <c r="B2125">
        <v>62</v>
      </c>
      <c r="C2125" t="s">
        <v>99</v>
      </c>
      <c r="D2125" t="s">
        <v>52</v>
      </c>
      <c r="E2125" t="s">
        <v>34</v>
      </c>
      <c r="F2125">
        <v>4.4000000000000004</v>
      </c>
      <c r="G2125">
        <v>222048.391</v>
      </c>
      <c r="H2125">
        <v>9055133</v>
      </c>
      <c r="I2125">
        <v>41397.714999999997</v>
      </c>
      <c r="J2125">
        <v>21.454999999999998</v>
      </c>
      <c r="K2125">
        <v>78.125</v>
      </c>
      <c r="L2125">
        <v>73.930000000000007</v>
      </c>
      <c r="M2125">
        <v>-5.4</v>
      </c>
      <c r="N2125" t="s">
        <v>629</v>
      </c>
      <c r="O2125" s="116">
        <v>45236</v>
      </c>
    </row>
    <row r="2126" spans="1:15" x14ac:dyDescent="0.25">
      <c r="A2126">
        <v>63</v>
      </c>
      <c r="B2126">
        <v>63</v>
      </c>
      <c r="C2126" t="s">
        <v>100</v>
      </c>
      <c r="D2126" t="s">
        <v>54</v>
      </c>
      <c r="E2126" t="s">
        <v>34</v>
      </c>
      <c r="F2126">
        <v>4.4000000000000004</v>
      </c>
      <c r="G2126">
        <v>327021.59399999998</v>
      </c>
      <c r="H2126">
        <v>13200246</v>
      </c>
      <c r="I2126">
        <v>38112.546999999999</v>
      </c>
      <c r="J2126">
        <v>34.322000000000003</v>
      </c>
      <c r="K2126">
        <v>125</v>
      </c>
      <c r="L2126">
        <v>118.6</v>
      </c>
      <c r="M2126">
        <v>-5.0999999999999996</v>
      </c>
      <c r="N2126" t="s">
        <v>629</v>
      </c>
      <c r="O2126" s="116">
        <v>45236</v>
      </c>
    </row>
    <row r="2127" spans="1:15" x14ac:dyDescent="0.25">
      <c r="A2127">
        <v>64</v>
      </c>
      <c r="B2127">
        <v>64</v>
      </c>
      <c r="C2127" t="s">
        <v>101</v>
      </c>
      <c r="D2127" t="s">
        <v>56</v>
      </c>
      <c r="E2127" t="s">
        <v>23</v>
      </c>
      <c r="F2127">
        <v>4.4000000000000004</v>
      </c>
      <c r="G2127">
        <v>652959.25</v>
      </c>
      <c r="H2127">
        <v>26559178</v>
      </c>
      <c r="I2127">
        <v>57215.652000000002</v>
      </c>
      <c r="J2127">
        <v>45.649000000000001</v>
      </c>
      <c r="K2127">
        <v>200</v>
      </c>
      <c r="L2127">
        <v>157.91999999999999</v>
      </c>
      <c r="M2127">
        <v>-21</v>
      </c>
      <c r="N2127" t="s">
        <v>629</v>
      </c>
      <c r="O2127" s="116">
        <v>45236</v>
      </c>
    </row>
    <row r="2128" spans="1:15" x14ac:dyDescent="0.25">
      <c r="A2128">
        <v>65</v>
      </c>
      <c r="B2128">
        <v>65</v>
      </c>
      <c r="C2128" t="s">
        <v>102</v>
      </c>
      <c r="D2128" t="s">
        <v>58</v>
      </c>
      <c r="E2128" t="s">
        <v>23</v>
      </c>
      <c r="F2128">
        <v>4.4000000000000004</v>
      </c>
      <c r="G2128">
        <v>930327.5</v>
      </c>
      <c r="H2128">
        <v>35965604</v>
      </c>
      <c r="I2128">
        <v>38809.315999999999</v>
      </c>
      <c r="J2128">
        <v>95.887</v>
      </c>
      <c r="K2128">
        <v>325.625</v>
      </c>
      <c r="L2128">
        <v>332.3</v>
      </c>
      <c r="M2128">
        <v>2.1</v>
      </c>
      <c r="N2128" t="s">
        <v>629</v>
      </c>
      <c r="O2128" s="116">
        <v>45237</v>
      </c>
    </row>
    <row r="2129" spans="1:15" x14ac:dyDescent="0.25">
      <c r="A2129">
        <v>66</v>
      </c>
      <c r="B2129">
        <v>66</v>
      </c>
      <c r="C2129" t="s">
        <v>103</v>
      </c>
      <c r="D2129" t="s">
        <v>16</v>
      </c>
      <c r="E2129" t="s">
        <v>12</v>
      </c>
      <c r="F2129">
        <v>4.43</v>
      </c>
      <c r="G2129">
        <v>0.86</v>
      </c>
      <c r="H2129">
        <v>403</v>
      </c>
      <c r="I2129">
        <v>6.9589999999999996</v>
      </c>
      <c r="J2129">
        <v>0.49399999999999999</v>
      </c>
      <c r="L2129">
        <v>1.17</v>
      </c>
      <c r="N2129" t="s">
        <v>629</v>
      </c>
      <c r="O2129" s="116">
        <v>45237</v>
      </c>
    </row>
    <row r="2130" spans="1:15" x14ac:dyDescent="0.25">
      <c r="A2130">
        <v>67</v>
      </c>
      <c r="B2130">
        <v>67</v>
      </c>
      <c r="C2130" t="s">
        <v>104</v>
      </c>
      <c r="D2130" t="s">
        <v>18</v>
      </c>
      <c r="E2130" t="s">
        <v>12</v>
      </c>
      <c r="I2130">
        <v>1.4690000000000001</v>
      </c>
      <c r="O2130" s="116">
        <v>45237</v>
      </c>
    </row>
    <row r="2131" spans="1:15" x14ac:dyDescent="0.25">
      <c r="A2131">
        <v>68</v>
      </c>
      <c r="B2131">
        <v>68</v>
      </c>
      <c r="C2131" t="s">
        <v>105</v>
      </c>
      <c r="D2131" t="s">
        <v>29</v>
      </c>
      <c r="E2131" t="s">
        <v>23</v>
      </c>
      <c r="F2131">
        <v>4.4000000000000004</v>
      </c>
      <c r="G2131">
        <v>3619.7460000000001</v>
      </c>
      <c r="H2131">
        <v>142326</v>
      </c>
      <c r="I2131">
        <v>26842.035</v>
      </c>
      <c r="J2131">
        <v>0.53900000000000003</v>
      </c>
      <c r="K2131">
        <v>0.71299999999999997</v>
      </c>
      <c r="L2131">
        <v>1.33</v>
      </c>
      <c r="M2131">
        <v>86.4</v>
      </c>
      <c r="N2131" t="s">
        <v>629</v>
      </c>
      <c r="O2131" s="116">
        <v>45237</v>
      </c>
    </row>
    <row r="2132" spans="1:15" x14ac:dyDescent="0.25">
      <c r="A2132">
        <v>69</v>
      </c>
      <c r="B2132">
        <v>69</v>
      </c>
      <c r="C2132" t="s">
        <v>106</v>
      </c>
      <c r="D2132" t="s">
        <v>31</v>
      </c>
      <c r="E2132" t="s">
        <v>23</v>
      </c>
      <c r="F2132">
        <v>4.4000000000000004</v>
      </c>
      <c r="G2132">
        <v>3183.645</v>
      </c>
      <c r="H2132">
        <v>129738</v>
      </c>
      <c r="I2132">
        <v>25787.34</v>
      </c>
      <c r="J2132">
        <v>0.49399999999999999</v>
      </c>
      <c r="K2132">
        <v>1.1379999999999999</v>
      </c>
      <c r="L2132">
        <v>1.17</v>
      </c>
      <c r="M2132">
        <v>2.9</v>
      </c>
      <c r="N2132" t="s">
        <v>629</v>
      </c>
      <c r="O2132" s="116">
        <v>45237</v>
      </c>
    </row>
    <row r="2133" spans="1:15" x14ac:dyDescent="0.25">
      <c r="A2133">
        <v>70</v>
      </c>
      <c r="B2133">
        <v>70</v>
      </c>
      <c r="C2133" t="s">
        <v>107</v>
      </c>
      <c r="D2133" t="s">
        <v>33</v>
      </c>
      <c r="E2133" t="s">
        <v>34</v>
      </c>
      <c r="F2133">
        <v>4.4000000000000004</v>
      </c>
      <c r="G2133">
        <v>4767.3149999999996</v>
      </c>
      <c r="H2133">
        <v>194365</v>
      </c>
      <c r="I2133">
        <v>26664.004000000001</v>
      </c>
      <c r="J2133">
        <v>0.71499999999999997</v>
      </c>
      <c r="K2133">
        <v>1.825</v>
      </c>
      <c r="L2133">
        <v>1.94</v>
      </c>
      <c r="M2133">
        <v>6.2</v>
      </c>
      <c r="N2133" t="s">
        <v>629</v>
      </c>
      <c r="O2133" s="116">
        <v>45237</v>
      </c>
    </row>
    <row r="2134" spans="1:15" x14ac:dyDescent="0.25">
      <c r="A2134">
        <v>71</v>
      </c>
      <c r="B2134">
        <v>71</v>
      </c>
      <c r="C2134" t="s">
        <v>108</v>
      </c>
      <c r="D2134" t="s">
        <v>12</v>
      </c>
      <c r="E2134" t="s">
        <v>12</v>
      </c>
      <c r="F2134">
        <v>4.45</v>
      </c>
      <c r="G2134">
        <v>47.228000000000002</v>
      </c>
      <c r="H2134">
        <v>2391</v>
      </c>
      <c r="I2134">
        <v>13.529</v>
      </c>
      <c r="J2134">
        <v>13.962999999999999</v>
      </c>
      <c r="L2134">
        <v>47.93</v>
      </c>
      <c r="N2134" t="s">
        <v>629</v>
      </c>
      <c r="O2134" s="116">
        <v>45237</v>
      </c>
    </row>
    <row r="2135" spans="1:15" x14ac:dyDescent="0.25">
      <c r="A2135">
        <v>72</v>
      </c>
      <c r="B2135">
        <v>72</v>
      </c>
      <c r="C2135" t="s">
        <v>109</v>
      </c>
      <c r="D2135" t="s">
        <v>29</v>
      </c>
      <c r="E2135" t="s">
        <v>23</v>
      </c>
      <c r="F2135">
        <v>4.4000000000000004</v>
      </c>
      <c r="G2135">
        <v>3276.5740000000001</v>
      </c>
      <c r="H2135">
        <v>133935</v>
      </c>
      <c r="I2135">
        <v>25236.123</v>
      </c>
      <c r="J2135">
        <v>0.51900000000000002</v>
      </c>
      <c r="K2135">
        <v>0.71299999999999997</v>
      </c>
      <c r="L2135">
        <v>1.26</v>
      </c>
      <c r="M2135">
        <v>76.7</v>
      </c>
      <c r="N2135" t="s">
        <v>629</v>
      </c>
      <c r="O2135" s="116">
        <v>45237</v>
      </c>
    </row>
    <row r="2136" spans="1:15" x14ac:dyDescent="0.25">
      <c r="A2136">
        <v>73</v>
      </c>
      <c r="B2136">
        <v>73</v>
      </c>
      <c r="C2136" t="s">
        <v>110</v>
      </c>
      <c r="D2136" t="s">
        <v>31</v>
      </c>
      <c r="E2136" t="s">
        <v>23</v>
      </c>
      <c r="F2136">
        <v>4.4000000000000004</v>
      </c>
      <c r="G2136">
        <v>3061.2359999999999</v>
      </c>
      <c r="H2136">
        <v>126429</v>
      </c>
      <c r="I2136">
        <v>25884.043000000001</v>
      </c>
      <c r="J2136">
        <v>0.47299999999999998</v>
      </c>
      <c r="K2136">
        <v>1.1379999999999999</v>
      </c>
      <c r="L2136">
        <v>1.1000000000000001</v>
      </c>
      <c r="M2136">
        <v>-3.5</v>
      </c>
      <c r="N2136" t="s">
        <v>629</v>
      </c>
      <c r="O2136" s="116">
        <v>45237</v>
      </c>
    </row>
    <row r="2137" spans="1:15" x14ac:dyDescent="0.25">
      <c r="A2137">
        <v>74</v>
      </c>
      <c r="B2137">
        <v>74</v>
      </c>
      <c r="C2137" t="s">
        <v>111</v>
      </c>
      <c r="D2137" t="s">
        <v>33</v>
      </c>
      <c r="E2137" t="s">
        <v>34</v>
      </c>
      <c r="F2137">
        <v>4.4000000000000004</v>
      </c>
      <c r="G2137">
        <v>4664.7190000000001</v>
      </c>
      <c r="H2137">
        <v>193278</v>
      </c>
      <c r="I2137">
        <v>27006.175999999999</v>
      </c>
      <c r="J2137">
        <v>0.69099999999999995</v>
      </c>
      <c r="K2137">
        <v>1.825</v>
      </c>
      <c r="L2137">
        <v>1.85</v>
      </c>
      <c r="M2137">
        <v>1.6</v>
      </c>
      <c r="N2137" t="s">
        <v>629</v>
      </c>
      <c r="O2137" s="116">
        <v>45237</v>
      </c>
    </row>
    <row r="2138" spans="1:15" x14ac:dyDescent="0.25">
      <c r="A2138">
        <v>75</v>
      </c>
      <c r="B2138">
        <v>75</v>
      </c>
      <c r="C2138" t="s">
        <v>112</v>
      </c>
      <c r="D2138" t="s">
        <v>12</v>
      </c>
      <c r="E2138" t="s">
        <v>12</v>
      </c>
      <c r="F2138">
        <v>4.38</v>
      </c>
      <c r="G2138">
        <v>69.248000000000005</v>
      </c>
      <c r="H2138">
        <v>2207</v>
      </c>
      <c r="I2138">
        <v>8.6460000000000008</v>
      </c>
      <c r="J2138">
        <v>32.036999999999999</v>
      </c>
      <c r="L2138">
        <v>110.66</v>
      </c>
      <c r="N2138" t="s">
        <v>629</v>
      </c>
      <c r="O2138" s="116">
        <v>45237</v>
      </c>
    </row>
    <row r="2139" spans="1:15" x14ac:dyDescent="0.25">
      <c r="A2139">
        <v>76</v>
      </c>
      <c r="B2139">
        <v>76</v>
      </c>
      <c r="C2139" t="s">
        <v>113</v>
      </c>
      <c r="D2139" t="s">
        <v>29</v>
      </c>
      <c r="E2139" t="s">
        <v>23</v>
      </c>
      <c r="F2139">
        <v>4.4000000000000004</v>
      </c>
      <c r="G2139">
        <v>3055.9059999999999</v>
      </c>
      <c r="H2139">
        <v>131424</v>
      </c>
      <c r="I2139">
        <v>24837.653999999999</v>
      </c>
      <c r="J2139">
        <v>0.49199999999999999</v>
      </c>
      <c r="K2139">
        <v>0.71299999999999997</v>
      </c>
      <c r="L2139">
        <v>1.1599999999999999</v>
      </c>
      <c r="M2139">
        <v>63.4</v>
      </c>
      <c r="N2139" t="s">
        <v>629</v>
      </c>
      <c r="O2139" s="116">
        <v>45237</v>
      </c>
    </row>
    <row r="2140" spans="1:15" x14ac:dyDescent="0.25">
      <c r="A2140">
        <v>77</v>
      </c>
      <c r="B2140">
        <v>77</v>
      </c>
      <c r="C2140" t="s">
        <v>114</v>
      </c>
      <c r="D2140" t="s">
        <v>31</v>
      </c>
      <c r="E2140" t="s">
        <v>23</v>
      </c>
      <c r="F2140">
        <v>4.4000000000000004</v>
      </c>
      <c r="G2140">
        <v>2840.3679999999999</v>
      </c>
      <c r="H2140">
        <v>113787</v>
      </c>
      <c r="I2140">
        <v>23961.09</v>
      </c>
      <c r="J2140">
        <v>0.47399999999999998</v>
      </c>
      <c r="K2140">
        <v>1.1379999999999999</v>
      </c>
      <c r="L2140">
        <v>1.1000000000000001</v>
      </c>
      <c r="M2140">
        <v>-3.1</v>
      </c>
      <c r="N2140" t="s">
        <v>629</v>
      </c>
      <c r="O2140" s="116">
        <v>45237</v>
      </c>
    </row>
    <row r="2141" spans="1:15" x14ac:dyDescent="0.25">
      <c r="A2141">
        <v>78</v>
      </c>
      <c r="B2141">
        <v>78</v>
      </c>
      <c r="C2141" t="s">
        <v>115</v>
      </c>
      <c r="D2141" t="s">
        <v>33</v>
      </c>
      <c r="E2141" t="s">
        <v>34</v>
      </c>
      <c r="F2141">
        <v>4.3899999999999997</v>
      </c>
      <c r="G2141">
        <v>4229.2730000000001</v>
      </c>
      <c r="H2141">
        <v>162426</v>
      </c>
      <c r="I2141">
        <v>24890.995999999999</v>
      </c>
      <c r="J2141">
        <v>0.68</v>
      </c>
      <c r="K2141">
        <v>1.825</v>
      </c>
      <c r="L2141">
        <v>1.82</v>
      </c>
      <c r="M2141">
        <v>-0.5</v>
      </c>
      <c r="N2141" t="s">
        <v>629</v>
      </c>
      <c r="O2141" s="116">
        <v>45237</v>
      </c>
    </row>
    <row r="2142" spans="1:15" x14ac:dyDescent="0.25">
      <c r="A2142">
        <v>79</v>
      </c>
      <c r="B2142">
        <v>79</v>
      </c>
      <c r="C2142" t="s">
        <v>116</v>
      </c>
      <c r="D2142" t="s">
        <v>12</v>
      </c>
      <c r="E2142" t="s">
        <v>12</v>
      </c>
      <c r="I2142">
        <v>10.156000000000001</v>
      </c>
      <c r="O2142" s="116">
        <v>45237</v>
      </c>
    </row>
    <row r="2143" spans="1:15" x14ac:dyDescent="0.25">
      <c r="A2143">
        <v>80</v>
      </c>
      <c r="B2143">
        <v>80</v>
      </c>
      <c r="C2143" t="s">
        <v>117</v>
      </c>
      <c r="D2143" t="s">
        <v>74</v>
      </c>
      <c r="E2143" t="s">
        <v>75</v>
      </c>
      <c r="F2143">
        <v>4.4000000000000004</v>
      </c>
      <c r="G2143">
        <v>2607.6469999999999</v>
      </c>
      <c r="H2143">
        <v>110211</v>
      </c>
      <c r="I2143">
        <v>36659.156000000003</v>
      </c>
      <c r="J2143">
        <v>0.28499999999999998</v>
      </c>
      <c r="K2143">
        <v>0.625</v>
      </c>
      <c r="L2143">
        <v>0.44</v>
      </c>
      <c r="M2143">
        <v>-29</v>
      </c>
      <c r="N2143" t="s">
        <v>629</v>
      </c>
      <c r="O2143" s="116">
        <v>45237</v>
      </c>
    </row>
    <row r="2144" spans="1:15" x14ac:dyDescent="0.25">
      <c r="A2144">
        <v>81</v>
      </c>
      <c r="B2144">
        <v>81</v>
      </c>
      <c r="C2144" t="s">
        <v>118</v>
      </c>
      <c r="D2144" t="s">
        <v>77</v>
      </c>
      <c r="E2144" t="s">
        <v>75</v>
      </c>
      <c r="F2144">
        <v>4.4000000000000004</v>
      </c>
      <c r="G2144">
        <v>7522.85</v>
      </c>
      <c r="H2144">
        <v>298162</v>
      </c>
      <c r="I2144">
        <v>37154.508000000002</v>
      </c>
      <c r="J2144">
        <v>0.81</v>
      </c>
      <c r="K2144">
        <v>2.5059999999999998</v>
      </c>
      <c r="L2144">
        <v>2.27</v>
      </c>
      <c r="M2144">
        <v>-9.5</v>
      </c>
      <c r="N2144" t="s">
        <v>629</v>
      </c>
      <c r="O2144" s="116">
        <v>45237</v>
      </c>
    </row>
    <row r="2145" spans="1:15" x14ac:dyDescent="0.25">
      <c r="A2145">
        <v>82</v>
      </c>
      <c r="B2145">
        <v>82</v>
      </c>
      <c r="C2145" t="s">
        <v>119</v>
      </c>
      <c r="D2145" t="s">
        <v>79</v>
      </c>
      <c r="E2145" t="s">
        <v>75</v>
      </c>
      <c r="F2145">
        <v>4.4000000000000004</v>
      </c>
      <c r="G2145">
        <v>21356.891</v>
      </c>
      <c r="H2145">
        <v>869820</v>
      </c>
      <c r="I2145">
        <v>41341.777000000002</v>
      </c>
      <c r="J2145">
        <v>2.0659999999999998</v>
      </c>
      <c r="K2145">
        <v>6.2690000000000001</v>
      </c>
      <c r="L2145">
        <v>6.63</v>
      </c>
      <c r="M2145">
        <v>5.7</v>
      </c>
      <c r="N2145" t="s">
        <v>629</v>
      </c>
      <c r="O2145" s="116">
        <v>45237</v>
      </c>
    </row>
    <row r="2146" spans="1:15" x14ac:dyDescent="0.25">
      <c r="A2146">
        <v>83</v>
      </c>
      <c r="B2146">
        <v>83</v>
      </c>
      <c r="C2146" t="s">
        <v>120</v>
      </c>
      <c r="D2146" t="s">
        <v>81</v>
      </c>
      <c r="E2146" t="s">
        <v>75</v>
      </c>
      <c r="F2146">
        <v>4.4000000000000004</v>
      </c>
      <c r="G2146">
        <v>60284.25</v>
      </c>
      <c r="H2146">
        <v>2577048</v>
      </c>
      <c r="I2146">
        <v>32931.387000000002</v>
      </c>
      <c r="J2146">
        <v>7.3220000000000001</v>
      </c>
      <c r="K2146">
        <v>25</v>
      </c>
      <c r="L2146">
        <v>24.87</v>
      </c>
      <c r="M2146">
        <v>-0.5</v>
      </c>
      <c r="N2146" t="s">
        <v>629</v>
      </c>
      <c r="O2146" s="116">
        <v>45237</v>
      </c>
    </row>
    <row r="2147" spans="1:15" x14ac:dyDescent="0.25">
      <c r="A2147">
        <v>84</v>
      </c>
      <c r="B2147">
        <v>84</v>
      </c>
      <c r="C2147" t="s">
        <v>121</v>
      </c>
      <c r="D2147" t="s">
        <v>12</v>
      </c>
      <c r="E2147" t="s">
        <v>12</v>
      </c>
      <c r="I2147">
        <v>4.8029999999999999</v>
      </c>
      <c r="O2147" s="116">
        <v>45237</v>
      </c>
    </row>
    <row r="2148" spans="1:15" x14ac:dyDescent="0.25">
      <c r="A2148">
        <v>85</v>
      </c>
      <c r="B2148">
        <v>85</v>
      </c>
      <c r="C2148" t="s">
        <v>122</v>
      </c>
      <c r="D2148" t="s">
        <v>12</v>
      </c>
      <c r="E2148" t="s">
        <v>12</v>
      </c>
      <c r="F2148">
        <v>4.3600000000000003</v>
      </c>
      <c r="G2148">
        <v>4.8239999999999998</v>
      </c>
      <c r="H2148">
        <v>525</v>
      </c>
      <c r="I2148">
        <v>0.24199999999999999</v>
      </c>
      <c r="J2148">
        <v>79.736000000000004</v>
      </c>
      <c r="L2148">
        <v>276.24</v>
      </c>
      <c r="N2148" t="s">
        <v>629</v>
      </c>
      <c r="O2148" s="116">
        <v>45237</v>
      </c>
    </row>
    <row r="2149" spans="1:15" x14ac:dyDescent="0.25">
      <c r="A2149">
        <v>86</v>
      </c>
      <c r="B2149">
        <v>86</v>
      </c>
      <c r="C2149" t="s">
        <v>123</v>
      </c>
      <c r="D2149" t="s">
        <v>47</v>
      </c>
      <c r="E2149" t="s">
        <v>23</v>
      </c>
      <c r="F2149">
        <v>4.4000000000000004</v>
      </c>
      <c r="G2149">
        <v>64428.175999999999</v>
      </c>
      <c r="H2149">
        <v>2543358</v>
      </c>
      <c r="I2149">
        <v>25853.348000000002</v>
      </c>
      <c r="J2149">
        <v>9.968</v>
      </c>
      <c r="K2149">
        <v>30.5</v>
      </c>
      <c r="L2149">
        <v>34.06</v>
      </c>
      <c r="M2149">
        <v>11.7</v>
      </c>
      <c r="N2149" t="s">
        <v>629</v>
      </c>
      <c r="O2149" s="116">
        <v>45237</v>
      </c>
    </row>
    <row r="2150" spans="1:15" x14ac:dyDescent="0.25">
      <c r="A2150">
        <v>87</v>
      </c>
      <c r="B2150">
        <v>87</v>
      </c>
      <c r="C2150" t="s">
        <v>124</v>
      </c>
      <c r="D2150" t="s">
        <v>12</v>
      </c>
      <c r="E2150" t="s">
        <v>12</v>
      </c>
      <c r="F2150">
        <v>4.3600000000000003</v>
      </c>
      <c r="G2150">
        <v>22.948</v>
      </c>
      <c r="H2150">
        <v>1505</v>
      </c>
      <c r="N2150" t="s">
        <v>629</v>
      </c>
      <c r="O2150" s="116">
        <v>45237</v>
      </c>
    </row>
    <row r="2151" spans="1:15" x14ac:dyDescent="0.25">
      <c r="A2151">
        <v>88</v>
      </c>
      <c r="B2151">
        <v>88</v>
      </c>
      <c r="C2151" t="s">
        <v>125</v>
      </c>
      <c r="D2151" t="s">
        <v>126</v>
      </c>
      <c r="E2151" t="s">
        <v>23</v>
      </c>
      <c r="F2151">
        <v>4.4000000000000004</v>
      </c>
      <c r="G2151">
        <v>288979.96899999998</v>
      </c>
      <c r="H2151">
        <v>11903002</v>
      </c>
      <c r="I2151">
        <v>98002.758000000002</v>
      </c>
      <c r="J2151">
        <v>11.795</v>
      </c>
      <c r="L2151">
        <v>40.4</v>
      </c>
      <c r="N2151" t="s">
        <v>629</v>
      </c>
      <c r="O2151" s="116">
        <v>45237</v>
      </c>
    </row>
    <row r="2152" spans="1:15" x14ac:dyDescent="0.25">
      <c r="A2152">
        <v>89</v>
      </c>
      <c r="B2152">
        <v>89</v>
      </c>
      <c r="C2152" t="s">
        <v>127</v>
      </c>
      <c r="D2152" t="s">
        <v>128</v>
      </c>
      <c r="E2152" t="s">
        <v>23</v>
      </c>
      <c r="F2152">
        <v>4.4000000000000004</v>
      </c>
      <c r="G2152">
        <v>252387.266</v>
      </c>
      <c r="H2152">
        <v>10245247</v>
      </c>
      <c r="I2152">
        <v>88635.797000000006</v>
      </c>
      <c r="J2152">
        <v>11.39</v>
      </c>
      <c r="L2152">
        <v>38.99</v>
      </c>
      <c r="N2152" t="s">
        <v>629</v>
      </c>
      <c r="O2152" s="116">
        <v>45237</v>
      </c>
    </row>
    <row r="2153" spans="1:15" x14ac:dyDescent="0.25">
      <c r="A2153">
        <v>90</v>
      </c>
      <c r="B2153">
        <v>90</v>
      </c>
      <c r="C2153" t="s">
        <v>129</v>
      </c>
      <c r="D2153" t="s">
        <v>130</v>
      </c>
      <c r="E2153" t="s">
        <v>23</v>
      </c>
      <c r="F2153">
        <v>4.4000000000000004</v>
      </c>
      <c r="G2153">
        <v>232170.68799999999</v>
      </c>
      <c r="H2153">
        <v>9274514</v>
      </c>
      <c r="I2153">
        <v>89190.406000000003</v>
      </c>
      <c r="J2153">
        <v>10.412000000000001</v>
      </c>
      <c r="L2153">
        <v>35.6</v>
      </c>
      <c r="N2153" t="s">
        <v>629</v>
      </c>
      <c r="O2153" s="116">
        <v>45237</v>
      </c>
    </row>
    <row r="2154" spans="1:15" x14ac:dyDescent="0.25">
      <c r="A2154">
        <v>91</v>
      </c>
      <c r="B2154">
        <v>91</v>
      </c>
      <c r="C2154" t="s">
        <v>131</v>
      </c>
      <c r="D2154" t="s">
        <v>132</v>
      </c>
      <c r="E2154" t="s">
        <v>23</v>
      </c>
      <c r="F2154">
        <v>4.4000000000000004</v>
      </c>
      <c r="G2154">
        <v>267149.96899999998</v>
      </c>
      <c r="H2154">
        <v>10917079</v>
      </c>
      <c r="I2154">
        <v>89103.304999999993</v>
      </c>
      <c r="J2154">
        <v>11.993</v>
      </c>
      <c r="L2154">
        <v>41.09</v>
      </c>
      <c r="N2154" t="s">
        <v>629</v>
      </c>
      <c r="O2154" s="116">
        <v>45237</v>
      </c>
    </row>
    <row r="2155" spans="1:15" x14ac:dyDescent="0.25">
      <c r="A2155">
        <v>92</v>
      </c>
      <c r="B2155">
        <v>92</v>
      </c>
      <c r="C2155" t="s">
        <v>133</v>
      </c>
      <c r="D2155" t="s">
        <v>134</v>
      </c>
      <c r="E2155" t="s">
        <v>23</v>
      </c>
      <c r="F2155">
        <v>4.4000000000000004</v>
      </c>
      <c r="G2155">
        <v>231363.46900000001</v>
      </c>
      <c r="H2155">
        <v>9350834</v>
      </c>
      <c r="I2155">
        <v>83877.866999999998</v>
      </c>
      <c r="J2155">
        <v>11.032999999999999</v>
      </c>
      <c r="L2155">
        <v>37.76</v>
      </c>
      <c r="N2155" t="s">
        <v>629</v>
      </c>
      <c r="O2155" s="116">
        <v>45237</v>
      </c>
    </row>
    <row r="2156" spans="1:15" x14ac:dyDescent="0.25">
      <c r="A2156">
        <v>93</v>
      </c>
      <c r="B2156">
        <v>93</v>
      </c>
      <c r="C2156" t="s">
        <v>135</v>
      </c>
      <c r="D2156" t="s">
        <v>136</v>
      </c>
      <c r="E2156" t="s">
        <v>23</v>
      </c>
      <c r="F2156">
        <v>4.3899999999999997</v>
      </c>
      <c r="G2156">
        <v>257262.18799999999</v>
      </c>
      <c r="H2156">
        <v>10705604</v>
      </c>
      <c r="I2156">
        <v>86799.516000000003</v>
      </c>
      <c r="J2156">
        <v>11.855</v>
      </c>
      <c r="L2156">
        <v>40.61</v>
      </c>
      <c r="N2156" t="s">
        <v>629</v>
      </c>
      <c r="O2156" s="116">
        <v>45237</v>
      </c>
    </row>
    <row r="2157" spans="1:15" x14ac:dyDescent="0.25">
      <c r="A2157">
        <v>94</v>
      </c>
      <c r="B2157">
        <v>94</v>
      </c>
      <c r="C2157" t="s">
        <v>137</v>
      </c>
      <c r="D2157" t="s">
        <v>12</v>
      </c>
      <c r="E2157" t="s">
        <v>12</v>
      </c>
      <c r="I2157">
        <v>0.11899999999999999</v>
      </c>
      <c r="O2157" s="116">
        <v>45237</v>
      </c>
    </row>
    <row r="2158" spans="1:15" x14ac:dyDescent="0.25">
      <c r="A2158">
        <v>95</v>
      </c>
      <c r="B2158">
        <v>95</v>
      </c>
      <c r="C2158" t="s">
        <v>138</v>
      </c>
      <c r="D2158" t="s">
        <v>139</v>
      </c>
      <c r="E2158" t="s">
        <v>23</v>
      </c>
      <c r="F2158">
        <v>4.4000000000000004</v>
      </c>
      <c r="G2158">
        <v>279341.90600000002</v>
      </c>
      <c r="H2158">
        <v>11378870</v>
      </c>
      <c r="I2158">
        <v>93797.601999999999</v>
      </c>
      <c r="J2158">
        <v>11.913</v>
      </c>
      <c r="L2158">
        <v>40.81</v>
      </c>
      <c r="N2158" t="s">
        <v>629</v>
      </c>
      <c r="O2158" s="116">
        <v>45237</v>
      </c>
    </row>
    <row r="2159" spans="1:15" x14ac:dyDescent="0.25">
      <c r="A2159">
        <v>96</v>
      </c>
      <c r="B2159">
        <v>96</v>
      </c>
      <c r="C2159" t="s">
        <v>140</v>
      </c>
      <c r="D2159" t="s">
        <v>141</v>
      </c>
      <c r="E2159" t="s">
        <v>23</v>
      </c>
      <c r="F2159">
        <v>4.4000000000000004</v>
      </c>
      <c r="G2159">
        <v>282657.53100000002</v>
      </c>
      <c r="H2159">
        <v>11606108</v>
      </c>
      <c r="I2159">
        <v>95630.289000000004</v>
      </c>
      <c r="J2159">
        <v>11.823</v>
      </c>
      <c r="L2159">
        <v>40.5</v>
      </c>
      <c r="N2159" t="s">
        <v>629</v>
      </c>
      <c r="O2159" s="116">
        <v>45237</v>
      </c>
    </row>
    <row r="2160" spans="1:15" x14ac:dyDescent="0.25">
      <c r="A2160">
        <v>97</v>
      </c>
      <c r="B2160">
        <v>97</v>
      </c>
      <c r="C2160" t="s">
        <v>142</v>
      </c>
      <c r="D2160" t="s">
        <v>143</v>
      </c>
      <c r="E2160" t="s">
        <v>23</v>
      </c>
      <c r="F2160">
        <v>4.4000000000000004</v>
      </c>
      <c r="G2160">
        <v>274644.28100000002</v>
      </c>
      <c r="H2160">
        <v>11201561</v>
      </c>
      <c r="I2160">
        <v>88288.648000000001</v>
      </c>
      <c r="J2160">
        <v>12.443</v>
      </c>
      <c r="L2160">
        <v>42.65</v>
      </c>
      <c r="N2160" t="s">
        <v>629</v>
      </c>
      <c r="O2160" s="116">
        <v>45237</v>
      </c>
    </row>
    <row r="2161" spans="1:15" x14ac:dyDescent="0.25">
      <c r="A2161">
        <v>98</v>
      </c>
      <c r="B2161">
        <v>98</v>
      </c>
      <c r="C2161" t="s">
        <v>144</v>
      </c>
      <c r="D2161" t="s">
        <v>145</v>
      </c>
      <c r="E2161" t="s">
        <v>23</v>
      </c>
      <c r="F2161">
        <v>4.4000000000000004</v>
      </c>
      <c r="G2161">
        <v>279947.90600000002</v>
      </c>
      <c r="H2161">
        <v>11400369</v>
      </c>
      <c r="I2161">
        <v>88574.773000000001</v>
      </c>
      <c r="J2161">
        <v>12.641999999999999</v>
      </c>
      <c r="L2161">
        <v>43.34</v>
      </c>
      <c r="N2161" t="s">
        <v>629</v>
      </c>
      <c r="O2161" s="116">
        <v>45237</v>
      </c>
    </row>
    <row r="2162" spans="1:15" x14ac:dyDescent="0.25">
      <c r="A2162">
        <v>99</v>
      </c>
      <c r="B2162">
        <v>99</v>
      </c>
      <c r="C2162" t="s">
        <v>146</v>
      </c>
      <c r="D2162" t="s">
        <v>147</v>
      </c>
      <c r="E2162" t="s">
        <v>23</v>
      </c>
      <c r="F2162">
        <v>4.4000000000000004</v>
      </c>
      <c r="G2162">
        <v>300004.28100000002</v>
      </c>
      <c r="H2162">
        <v>12091701</v>
      </c>
      <c r="I2162">
        <v>95312.483999999997</v>
      </c>
      <c r="J2162">
        <v>12.59</v>
      </c>
      <c r="L2162">
        <v>43.16</v>
      </c>
      <c r="N2162" t="s">
        <v>629</v>
      </c>
      <c r="O2162" s="116">
        <v>45237</v>
      </c>
    </row>
    <row r="2163" spans="1:15" x14ac:dyDescent="0.25">
      <c r="A2163">
        <v>100</v>
      </c>
      <c r="B2163">
        <v>100</v>
      </c>
      <c r="C2163" t="s">
        <v>148</v>
      </c>
      <c r="D2163" t="s">
        <v>149</v>
      </c>
      <c r="E2163" t="s">
        <v>23</v>
      </c>
      <c r="F2163">
        <v>4.4000000000000004</v>
      </c>
      <c r="G2163">
        <v>299780.09399999998</v>
      </c>
      <c r="H2163">
        <v>11869348</v>
      </c>
      <c r="I2163">
        <v>94841.608999999997</v>
      </c>
      <c r="J2163">
        <v>12.643000000000001</v>
      </c>
      <c r="L2163">
        <v>43.34</v>
      </c>
      <c r="N2163" t="s">
        <v>629</v>
      </c>
      <c r="O2163" s="116">
        <v>45237</v>
      </c>
    </row>
    <row r="2164" spans="1:15" x14ac:dyDescent="0.25">
      <c r="A2164">
        <v>101</v>
      </c>
      <c r="B2164">
        <v>101</v>
      </c>
      <c r="C2164" t="s">
        <v>150</v>
      </c>
      <c r="D2164" t="s">
        <v>12</v>
      </c>
      <c r="E2164" t="s">
        <v>12</v>
      </c>
      <c r="F2164">
        <v>4.42</v>
      </c>
      <c r="G2164">
        <v>49.545000000000002</v>
      </c>
      <c r="H2164">
        <v>2242</v>
      </c>
      <c r="I2164">
        <v>1.22</v>
      </c>
      <c r="J2164">
        <v>162.44300000000001</v>
      </c>
      <c r="L2164">
        <v>563.34</v>
      </c>
      <c r="N2164" t="s">
        <v>629</v>
      </c>
      <c r="O2164" s="116">
        <v>45237</v>
      </c>
    </row>
    <row r="2165" spans="1:15" x14ac:dyDescent="0.25">
      <c r="A2165">
        <v>102</v>
      </c>
      <c r="B2165">
        <v>102</v>
      </c>
      <c r="C2165" t="s">
        <v>151</v>
      </c>
      <c r="D2165" t="s">
        <v>152</v>
      </c>
      <c r="E2165" t="s">
        <v>23</v>
      </c>
      <c r="F2165">
        <v>4.4000000000000004</v>
      </c>
      <c r="G2165">
        <v>205967.81299999999</v>
      </c>
      <c r="H2165">
        <v>8300433</v>
      </c>
      <c r="I2165">
        <v>76076.914000000004</v>
      </c>
      <c r="J2165">
        <v>10.829000000000001</v>
      </c>
      <c r="L2165">
        <v>37.049999999999997</v>
      </c>
      <c r="N2165" t="s">
        <v>629</v>
      </c>
      <c r="O2165" s="116">
        <v>45237</v>
      </c>
    </row>
    <row r="2166" spans="1:15" x14ac:dyDescent="0.25">
      <c r="A2166">
        <v>103</v>
      </c>
      <c r="B2166">
        <v>103</v>
      </c>
      <c r="C2166" t="s">
        <v>153</v>
      </c>
      <c r="D2166" t="s">
        <v>154</v>
      </c>
      <c r="E2166" t="s">
        <v>23</v>
      </c>
      <c r="F2166">
        <v>4.4000000000000004</v>
      </c>
      <c r="G2166">
        <v>206321.79699999999</v>
      </c>
      <c r="H2166">
        <v>8091617</v>
      </c>
      <c r="I2166">
        <v>76258</v>
      </c>
      <c r="J2166">
        <v>10.821999999999999</v>
      </c>
      <c r="L2166">
        <v>37.020000000000003</v>
      </c>
      <c r="N2166" t="s">
        <v>629</v>
      </c>
      <c r="O2166" s="116">
        <v>45237</v>
      </c>
    </row>
    <row r="2167" spans="1:15" x14ac:dyDescent="0.25">
      <c r="A2167">
        <v>104</v>
      </c>
      <c r="B2167">
        <v>104</v>
      </c>
      <c r="C2167" t="s">
        <v>155</v>
      </c>
      <c r="D2167" t="s">
        <v>156</v>
      </c>
      <c r="E2167" t="s">
        <v>23</v>
      </c>
      <c r="F2167">
        <v>4.4000000000000004</v>
      </c>
      <c r="G2167">
        <v>225792.75</v>
      </c>
      <c r="H2167">
        <v>9374209</v>
      </c>
      <c r="I2167">
        <v>80176.891000000003</v>
      </c>
      <c r="J2167">
        <v>11.265000000000001</v>
      </c>
      <c r="L2167">
        <v>38.56</v>
      </c>
      <c r="N2167" t="s">
        <v>629</v>
      </c>
      <c r="O2167" s="116">
        <v>45237</v>
      </c>
    </row>
    <row r="2168" spans="1:15" x14ac:dyDescent="0.25">
      <c r="A2168">
        <v>105</v>
      </c>
      <c r="B2168">
        <v>105</v>
      </c>
      <c r="C2168" t="s">
        <v>157</v>
      </c>
      <c r="D2168" t="s">
        <v>158</v>
      </c>
      <c r="E2168" t="s">
        <v>23</v>
      </c>
      <c r="F2168">
        <v>4.4000000000000004</v>
      </c>
      <c r="G2168">
        <v>189770.18799999999</v>
      </c>
      <c r="H2168">
        <v>7714787</v>
      </c>
      <c r="I2168">
        <v>65362.707000000002</v>
      </c>
      <c r="J2168">
        <v>11.613</v>
      </c>
      <c r="L2168">
        <v>39.770000000000003</v>
      </c>
      <c r="N2168" t="s">
        <v>629</v>
      </c>
      <c r="O2168" s="116">
        <v>45237</v>
      </c>
    </row>
    <row r="2169" spans="1:15" x14ac:dyDescent="0.25">
      <c r="A2169">
        <v>106</v>
      </c>
      <c r="B2169">
        <v>106</v>
      </c>
      <c r="C2169" t="s">
        <v>159</v>
      </c>
      <c r="D2169" t="s">
        <v>160</v>
      </c>
      <c r="E2169" t="s">
        <v>23</v>
      </c>
      <c r="F2169">
        <v>4.4000000000000004</v>
      </c>
      <c r="G2169">
        <v>188079.766</v>
      </c>
      <c r="H2169">
        <v>7687524</v>
      </c>
      <c r="I2169">
        <v>66185.562999999995</v>
      </c>
      <c r="J2169">
        <v>11.367000000000001</v>
      </c>
      <c r="L2169">
        <v>38.909999999999997</v>
      </c>
      <c r="N2169" t="s">
        <v>629</v>
      </c>
      <c r="O2169" s="116">
        <v>45237</v>
      </c>
    </row>
    <row r="2170" spans="1:15" x14ac:dyDescent="0.25">
      <c r="A2170">
        <v>107</v>
      </c>
      <c r="B2170">
        <v>107</v>
      </c>
      <c r="C2170" t="s">
        <v>161</v>
      </c>
      <c r="D2170" t="s">
        <v>162</v>
      </c>
      <c r="E2170" t="s">
        <v>23</v>
      </c>
      <c r="F2170">
        <v>4.4000000000000004</v>
      </c>
      <c r="G2170">
        <v>188022.875</v>
      </c>
      <c r="H2170">
        <v>7440712</v>
      </c>
      <c r="I2170">
        <v>64907.961000000003</v>
      </c>
      <c r="J2170">
        <v>11.587</v>
      </c>
      <c r="L2170">
        <v>39.68</v>
      </c>
      <c r="N2170" t="s">
        <v>629</v>
      </c>
      <c r="O2170" s="116">
        <v>45237</v>
      </c>
    </row>
    <row r="2171" spans="1:15" x14ac:dyDescent="0.25">
      <c r="A2171">
        <v>108</v>
      </c>
      <c r="B2171">
        <v>108</v>
      </c>
      <c r="C2171" t="s">
        <v>163</v>
      </c>
      <c r="D2171" t="s">
        <v>12</v>
      </c>
      <c r="E2171" t="s">
        <v>12</v>
      </c>
      <c r="F2171">
        <v>4.4400000000000004</v>
      </c>
      <c r="G2171">
        <v>120.509</v>
      </c>
      <c r="H2171">
        <v>2214</v>
      </c>
      <c r="I2171">
        <v>7.1970000000000001</v>
      </c>
      <c r="J2171">
        <v>66.977000000000004</v>
      </c>
      <c r="L2171">
        <v>231.95</v>
      </c>
      <c r="N2171" t="s">
        <v>629</v>
      </c>
      <c r="O2171" s="116">
        <v>45237</v>
      </c>
    </row>
    <row r="2172" spans="1:15" x14ac:dyDescent="0.25">
      <c r="A2172">
        <v>109</v>
      </c>
      <c r="B2172">
        <v>109</v>
      </c>
      <c r="C2172" t="s">
        <v>164</v>
      </c>
      <c r="D2172" t="s">
        <v>47</v>
      </c>
      <c r="E2172" t="s">
        <v>23</v>
      </c>
      <c r="F2172">
        <v>4.4000000000000004</v>
      </c>
      <c r="G2172">
        <v>57135.222999999998</v>
      </c>
      <c r="H2172">
        <v>2375849</v>
      </c>
      <c r="I2172">
        <v>23824.188999999998</v>
      </c>
      <c r="J2172">
        <v>9.593</v>
      </c>
      <c r="K2172">
        <v>30.5</v>
      </c>
      <c r="L2172">
        <v>32.75</v>
      </c>
      <c r="M2172">
        <v>7.4</v>
      </c>
      <c r="N2172" t="s">
        <v>629</v>
      </c>
      <c r="O2172" s="116">
        <v>45237</v>
      </c>
    </row>
    <row r="2173" spans="1:15" x14ac:dyDescent="0.25">
      <c r="A2173">
        <v>110</v>
      </c>
      <c r="B2173">
        <v>110</v>
      </c>
      <c r="C2173" t="s">
        <v>165</v>
      </c>
      <c r="D2173" t="s">
        <v>12</v>
      </c>
      <c r="E2173" t="s">
        <v>12</v>
      </c>
      <c r="F2173">
        <v>4.42</v>
      </c>
      <c r="G2173">
        <v>11.766</v>
      </c>
      <c r="H2173">
        <v>1260</v>
      </c>
      <c r="I2173">
        <v>1.133</v>
      </c>
      <c r="J2173">
        <v>41.539000000000001</v>
      </c>
      <c r="L2173">
        <v>143.65</v>
      </c>
      <c r="N2173" t="s">
        <v>629</v>
      </c>
      <c r="O2173" s="116">
        <v>45237</v>
      </c>
    </row>
    <row r="2174" spans="1:15" x14ac:dyDescent="0.25">
      <c r="A2174">
        <v>111</v>
      </c>
      <c r="B2174">
        <v>111</v>
      </c>
      <c r="C2174" t="s">
        <v>166</v>
      </c>
      <c r="D2174" t="s">
        <v>167</v>
      </c>
      <c r="E2174" t="s">
        <v>23</v>
      </c>
      <c r="F2174">
        <v>4.4000000000000004</v>
      </c>
      <c r="G2174">
        <v>228470.46900000001</v>
      </c>
      <c r="H2174">
        <v>9286333</v>
      </c>
      <c r="I2174">
        <v>78984.391000000003</v>
      </c>
      <c r="J2174">
        <v>11.57</v>
      </c>
      <c r="L2174">
        <v>39.619999999999997</v>
      </c>
      <c r="N2174" t="s">
        <v>629</v>
      </c>
      <c r="O2174" s="116">
        <v>45237</v>
      </c>
    </row>
    <row r="2175" spans="1:15" x14ac:dyDescent="0.25">
      <c r="A2175">
        <v>112</v>
      </c>
      <c r="B2175">
        <v>112</v>
      </c>
      <c r="C2175" t="s">
        <v>168</v>
      </c>
      <c r="D2175" t="s">
        <v>169</v>
      </c>
      <c r="E2175" t="s">
        <v>23</v>
      </c>
      <c r="F2175">
        <v>4.4000000000000004</v>
      </c>
      <c r="G2175">
        <v>145300.68799999999</v>
      </c>
      <c r="H2175">
        <v>5942828</v>
      </c>
      <c r="I2175">
        <v>54687.828000000001</v>
      </c>
      <c r="J2175">
        <v>10.628</v>
      </c>
      <c r="L2175">
        <v>36.35</v>
      </c>
      <c r="N2175" t="s">
        <v>629</v>
      </c>
      <c r="O2175" s="116">
        <v>45237</v>
      </c>
    </row>
    <row r="2176" spans="1:15" x14ac:dyDescent="0.25">
      <c r="A2176">
        <v>113</v>
      </c>
      <c r="B2176">
        <v>113</v>
      </c>
      <c r="C2176" t="s">
        <v>170</v>
      </c>
      <c r="D2176" t="s">
        <v>171</v>
      </c>
      <c r="E2176" t="s">
        <v>23</v>
      </c>
      <c r="F2176">
        <v>4.4000000000000004</v>
      </c>
      <c r="G2176">
        <v>171869.766</v>
      </c>
      <c r="H2176">
        <v>6608780</v>
      </c>
      <c r="I2176">
        <v>63527.226999999999</v>
      </c>
      <c r="J2176">
        <v>10.821999999999999</v>
      </c>
      <c r="L2176">
        <v>37.020000000000003</v>
      </c>
      <c r="N2176" t="s">
        <v>629</v>
      </c>
      <c r="O2176" s="116">
        <v>45237</v>
      </c>
    </row>
    <row r="2177" spans="1:15" x14ac:dyDescent="0.25">
      <c r="A2177">
        <v>114</v>
      </c>
      <c r="B2177">
        <v>114</v>
      </c>
      <c r="C2177" t="s">
        <v>172</v>
      </c>
      <c r="D2177" t="s">
        <v>173</v>
      </c>
      <c r="E2177" t="s">
        <v>23</v>
      </c>
      <c r="F2177">
        <v>4.4000000000000004</v>
      </c>
      <c r="G2177">
        <v>232343.17199999999</v>
      </c>
      <c r="H2177">
        <v>9388697</v>
      </c>
      <c r="I2177">
        <v>81925.483999999997</v>
      </c>
      <c r="J2177">
        <v>11.343999999999999</v>
      </c>
      <c r="L2177">
        <v>38.83</v>
      </c>
      <c r="N2177" t="s">
        <v>629</v>
      </c>
      <c r="O2177" s="116">
        <v>45237</v>
      </c>
    </row>
    <row r="2178" spans="1:15" x14ac:dyDescent="0.25">
      <c r="A2178">
        <v>115</v>
      </c>
      <c r="B2178">
        <v>115</v>
      </c>
      <c r="C2178" t="s">
        <v>174</v>
      </c>
      <c r="D2178" t="s">
        <v>175</v>
      </c>
      <c r="E2178" t="s">
        <v>23</v>
      </c>
      <c r="F2178">
        <v>4.4000000000000004</v>
      </c>
      <c r="G2178">
        <v>238910.734</v>
      </c>
      <c r="H2178">
        <v>9909917</v>
      </c>
      <c r="I2178">
        <v>77283.281000000003</v>
      </c>
      <c r="J2178">
        <v>12.365</v>
      </c>
      <c r="L2178">
        <v>42.38</v>
      </c>
      <c r="N2178" t="s">
        <v>629</v>
      </c>
      <c r="O2178" s="116">
        <v>45237</v>
      </c>
    </row>
    <row r="2179" spans="1:15" x14ac:dyDescent="0.25">
      <c r="A2179">
        <v>116</v>
      </c>
      <c r="B2179">
        <v>116</v>
      </c>
      <c r="C2179" t="s">
        <v>176</v>
      </c>
      <c r="D2179" t="s">
        <v>177</v>
      </c>
      <c r="E2179" t="s">
        <v>23</v>
      </c>
      <c r="F2179">
        <v>4.4000000000000004</v>
      </c>
      <c r="G2179">
        <v>228967.79699999999</v>
      </c>
      <c r="H2179">
        <v>9634266</v>
      </c>
      <c r="I2179">
        <v>77620.695000000007</v>
      </c>
      <c r="J2179">
        <v>11.798999999999999</v>
      </c>
      <c r="L2179">
        <v>40.409999999999997</v>
      </c>
      <c r="N2179" t="s">
        <v>629</v>
      </c>
      <c r="O2179" s="116">
        <v>45237</v>
      </c>
    </row>
    <row r="2180" spans="1:15" x14ac:dyDescent="0.25">
      <c r="A2180">
        <v>117</v>
      </c>
      <c r="B2180">
        <v>117</v>
      </c>
      <c r="C2180" t="s">
        <v>178</v>
      </c>
      <c r="D2180" t="s">
        <v>12</v>
      </c>
      <c r="E2180" t="s">
        <v>12</v>
      </c>
      <c r="F2180">
        <v>4.4000000000000004</v>
      </c>
      <c r="G2180">
        <v>73.177000000000007</v>
      </c>
      <c r="H2180">
        <v>2401</v>
      </c>
      <c r="I2180">
        <v>1.7849999999999999</v>
      </c>
      <c r="J2180">
        <v>163.982</v>
      </c>
      <c r="L2180">
        <v>568.67999999999995</v>
      </c>
      <c r="N2180" t="s">
        <v>629</v>
      </c>
      <c r="O2180" s="116">
        <v>45237</v>
      </c>
    </row>
    <row r="2181" spans="1:15" x14ac:dyDescent="0.25">
      <c r="A2181">
        <v>118</v>
      </c>
      <c r="B2181">
        <v>118</v>
      </c>
      <c r="C2181" t="s">
        <v>179</v>
      </c>
      <c r="D2181" t="s">
        <v>180</v>
      </c>
      <c r="E2181" t="s">
        <v>23</v>
      </c>
      <c r="F2181">
        <v>4.4000000000000004</v>
      </c>
      <c r="G2181">
        <v>257647.17199999999</v>
      </c>
      <c r="H2181">
        <v>10769629</v>
      </c>
      <c r="I2181">
        <v>86903.202999999994</v>
      </c>
      <c r="J2181">
        <v>11.859</v>
      </c>
      <c r="L2181">
        <v>40.619999999999997</v>
      </c>
      <c r="N2181" t="s">
        <v>629</v>
      </c>
      <c r="O2181" s="116">
        <v>45237</v>
      </c>
    </row>
    <row r="2182" spans="1:15" x14ac:dyDescent="0.25">
      <c r="A2182">
        <v>119</v>
      </c>
      <c r="B2182">
        <v>119</v>
      </c>
      <c r="C2182" t="s">
        <v>181</v>
      </c>
      <c r="D2182" t="s">
        <v>182</v>
      </c>
      <c r="E2182" t="s">
        <v>23</v>
      </c>
      <c r="F2182">
        <v>4.4000000000000004</v>
      </c>
      <c r="G2182">
        <v>179824.234</v>
      </c>
      <c r="H2182">
        <v>6961351</v>
      </c>
      <c r="I2182">
        <v>64245.207000000002</v>
      </c>
      <c r="J2182">
        <v>11.196</v>
      </c>
      <c r="L2182">
        <v>38.32</v>
      </c>
      <c r="N2182" t="s">
        <v>629</v>
      </c>
      <c r="O2182" s="116">
        <v>45237</v>
      </c>
    </row>
    <row r="2183" spans="1:15" x14ac:dyDescent="0.25">
      <c r="A2183">
        <v>120</v>
      </c>
      <c r="B2183">
        <v>120</v>
      </c>
      <c r="C2183" t="s">
        <v>183</v>
      </c>
      <c r="D2183" t="s">
        <v>184</v>
      </c>
      <c r="E2183" t="s">
        <v>23</v>
      </c>
      <c r="F2183">
        <v>4.4000000000000004</v>
      </c>
      <c r="G2183">
        <v>246133.09400000001</v>
      </c>
      <c r="H2183">
        <v>10120721</v>
      </c>
      <c r="I2183">
        <v>84458.141000000003</v>
      </c>
      <c r="J2183">
        <v>11.657</v>
      </c>
      <c r="L2183">
        <v>39.92</v>
      </c>
      <c r="N2183" t="s">
        <v>629</v>
      </c>
      <c r="O2183" s="116">
        <v>45237</v>
      </c>
    </row>
    <row r="2184" spans="1:15" x14ac:dyDescent="0.25">
      <c r="A2184">
        <v>121</v>
      </c>
      <c r="B2184">
        <v>121</v>
      </c>
      <c r="C2184" t="s">
        <v>185</v>
      </c>
      <c r="D2184" t="s">
        <v>186</v>
      </c>
      <c r="E2184" t="s">
        <v>23</v>
      </c>
      <c r="F2184">
        <v>4.4000000000000004</v>
      </c>
      <c r="G2184">
        <v>278046.96899999998</v>
      </c>
      <c r="H2184">
        <v>11063472</v>
      </c>
      <c r="I2184">
        <v>87830.766000000003</v>
      </c>
      <c r="J2184">
        <v>12.663</v>
      </c>
      <c r="L2184">
        <v>43.41</v>
      </c>
      <c r="N2184" t="s">
        <v>629</v>
      </c>
      <c r="O2184" s="116">
        <v>45237</v>
      </c>
    </row>
    <row r="2185" spans="1:15" x14ac:dyDescent="0.25">
      <c r="A2185">
        <v>122</v>
      </c>
      <c r="B2185">
        <v>122</v>
      </c>
      <c r="C2185" t="s">
        <v>187</v>
      </c>
      <c r="D2185" t="s">
        <v>188</v>
      </c>
      <c r="E2185" t="s">
        <v>23</v>
      </c>
      <c r="F2185">
        <v>4.4000000000000004</v>
      </c>
      <c r="G2185">
        <v>275360.03100000002</v>
      </c>
      <c r="H2185">
        <v>10737526</v>
      </c>
      <c r="I2185">
        <v>82120.75</v>
      </c>
      <c r="J2185">
        <v>13.412000000000001</v>
      </c>
      <c r="L2185">
        <v>46.01</v>
      </c>
      <c r="N2185" t="s">
        <v>629</v>
      </c>
      <c r="O2185" s="116">
        <v>45237</v>
      </c>
    </row>
    <row r="2186" spans="1:15" x14ac:dyDescent="0.25">
      <c r="A2186">
        <v>123</v>
      </c>
      <c r="B2186">
        <v>123</v>
      </c>
      <c r="C2186" t="s">
        <v>189</v>
      </c>
      <c r="D2186" t="s">
        <v>190</v>
      </c>
      <c r="E2186" t="s">
        <v>23</v>
      </c>
      <c r="F2186">
        <v>4.4000000000000004</v>
      </c>
      <c r="G2186">
        <v>245384.56299999999</v>
      </c>
      <c r="H2186">
        <v>10366516</v>
      </c>
      <c r="I2186">
        <v>76499.593999999997</v>
      </c>
      <c r="J2186">
        <v>12.831</v>
      </c>
      <c r="L2186">
        <v>43.99</v>
      </c>
      <c r="N2186" t="s">
        <v>629</v>
      </c>
      <c r="O2186" s="116">
        <v>45237</v>
      </c>
    </row>
    <row r="2187" spans="1:15" x14ac:dyDescent="0.25">
      <c r="A2187">
        <v>124</v>
      </c>
      <c r="B2187">
        <v>124</v>
      </c>
      <c r="C2187" t="s">
        <v>191</v>
      </c>
      <c r="D2187" t="s">
        <v>12</v>
      </c>
      <c r="E2187" t="s">
        <v>12</v>
      </c>
      <c r="I2187">
        <v>8.8670000000000009</v>
      </c>
      <c r="O2187" s="116">
        <v>45237</v>
      </c>
    </row>
    <row r="2188" spans="1:15" x14ac:dyDescent="0.25">
      <c r="A2188">
        <v>125</v>
      </c>
      <c r="B2188">
        <v>125</v>
      </c>
      <c r="C2188" t="s">
        <v>192</v>
      </c>
      <c r="D2188" t="s">
        <v>193</v>
      </c>
      <c r="E2188" t="s">
        <v>23</v>
      </c>
      <c r="F2188">
        <v>4.4000000000000004</v>
      </c>
      <c r="G2188">
        <v>199021.96900000001</v>
      </c>
      <c r="H2188">
        <v>7933975</v>
      </c>
      <c r="I2188">
        <v>73346.039000000004</v>
      </c>
      <c r="J2188">
        <v>10.853999999999999</v>
      </c>
      <c r="L2188">
        <v>37.130000000000003</v>
      </c>
      <c r="N2188" t="s">
        <v>629</v>
      </c>
      <c r="O2188" s="116">
        <v>45237</v>
      </c>
    </row>
    <row r="2189" spans="1:15" x14ac:dyDescent="0.25">
      <c r="A2189">
        <v>126</v>
      </c>
      <c r="B2189">
        <v>126</v>
      </c>
      <c r="C2189" t="s">
        <v>194</v>
      </c>
      <c r="D2189" t="s">
        <v>195</v>
      </c>
      <c r="E2189" t="s">
        <v>23</v>
      </c>
      <c r="F2189">
        <v>4.3899999999999997</v>
      </c>
      <c r="G2189">
        <v>195954.266</v>
      </c>
      <c r="H2189">
        <v>7834061</v>
      </c>
      <c r="I2189">
        <v>68280.641000000003</v>
      </c>
      <c r="J2189">
        <v>11.478999999999999</v>
      </c>
      <c r="L2189">
        <v>39.299999999999997</v>
      </c>
      <c r="N2189" t="s">
        <v>629</v>
      </c>
      <c r="O2189" s="116">
        <v>45237</v>
      </c>
    </row>
    <row r="2190" spans="1:15" x14ac:dyDescent="0.25">
      <c r="A2190">
        <v>127</v>
      </c>
      <c r="B2190">
        <v>127</v>
      </c>
      <c r="C2190" t="s">
        <v>196</v>
      </c>
      <c r="D2190" t="s">
        <v>197</v>
      </c>
      <c r="E2190" t="s">
        <v>23</v>
      </c>
      <c r="F2190">
        <v>4.4000000000000004</v>
      </c>
      <c r="G2190">
        <v>209089.75</v>
      </c>
      <c r="H2190">
        <v>8472446</v>
      </c>
      <c r="I2190">
        <v>73499.289000000004</v>
      </c>
      <c r="J2190">
        <v>11.379</v>
      </c>
      <c r="L2190">
        <v>38.96</v>
      </c>
      <c r="N2190" t="s">
        <v>629</v>
      </c>
      <c r="O2190" s="116">
        <v>45237</v>
      </c>
    </row>
    <row r="2191" spans="1:15" x14ac:dyDescent="0.25">
      <c r="A2191">
        <v>128</v>
      </c>
      <c r="B2191">
        <v>128</v>
      </c>
      <c r="C2191" t="s">
        <v>198</v>
      </c>
      <c r="D2191" t="s">
        <v>199</v>
      </c>
      <c r="E2191" t="s">
        <v>23</v>
      </c>
      <c r="F2191">
        <v>4.4000000000000004</v>
      </c>
      <c r="G2191">
        <v>163660.90599999999</v>
      </c>
      <c r="H2191">
        <v>6955397</v>
      </c>
      <c r="I2191">
        <v>55749.684000000001</v>
      </c>
      <c r="J2191">
        <v>11.743</v>
      </c>
      <c r="L2191">
        <v>40.22</v>
      </c>
      <c r="N2191" t="s">
        <v>629</v>
      </c>
      <c r="O2191" s="116">
        <v>45237</v>
      </c>
    </row>
    <row r="2192" spans="1:15" x14ac:dyDescent="0.25">
      <c r="A2192">
        <v>129</v>
      </c>
      <c r="B2192">
        <v>129</v>
      </c>
      <c r="C2192" t="s">
        <v>200</v>
      </c>
      <c r="D2192" t="s">
        <v>201</v>
      </c>
      <c r="E2192" t="s">
        <v>23</v>
      </c>
      <c r="F2192">
        <v>4.4000000000000004</v>
      </c>
      <c r="G2192">
        <v>87596.304999999993</v>
      </c>
      <c r="H2192">
        <v>3600304</v>
      </c>
      <c r="I2192">
        <v>30788.695</v>
      </c>
      <c r="J2192">
        <v>11.38</v>
      </c>
      <c r="L2192">
        <v>38.96</v>
      </c>
      <c r="N2192" t="s">
        <v>629</v>
      </c>
      <c r="O2192" s="116">
        <v>45237</v>
      </c>
    </row>
    <row r="2193" spans="1:15" x14ac:dyDescent="0.25">
      <c r="A2193">
        <v>130</v>
      </c>
      <c r="B2193">
        <v>130</v>
      </c>
      <c r="C2193" t="s">
        <v>202</v>
      </c>
      <c r="D2193" t="s">
        <v>203</v>
      </c>
      <c r="E2193" t="s">
        <v>23</v>
      </c>
      <c r="F2193">
        <v>4.4000000000000004</v>
      </c>
      <c r="G2193">
        <v>144037.141</v>
      </c>
      <c r="H2193">
        <v>5669520</v>
      </c>
      <c r="I2193">
        <v>54407.445</v>
      </c>
      <c r="J2193">
        <v>10.59</v>
      </c>
      <c r="L2193">
        <v>36.21</v>
      </c>
      <c r="N2193" t="s">
        <v>629</v>
      </c>
      <c r="O2193" s="116">
        <v>45237</v>
      </c>
    </row>
    <row r="2194" spans="1:15" x14ac:dyDescent="0.25">
      <c r="A2194">
        <v>131</v>
      </c>
      <c r="B2194">
        <v>131</v>
      </c>
      <c r="C2194" t="s">
        <v>204</v>
      </c>
      <c r="D2194" t="s">
        <v>12</v>
      </c>
      <c r="E2194" t="s">
        <v>12</v>
      </c>
      <c r="F2194">
        <v>4.43</v>
      </c>
      <c r="G2194">
        <v>5.2089999999999996</v>
      </c>
      <c r="H2194">
        <v>616</v>
      </c>
      <c r="I2194">
        <v>0.21</v>
      </c>
      <c r="J2194">
        <v>99.218999999999994</v>
      </c>
      <c r="L2194">
        <v>343.87</v>
      </c>
      <c r="N2194" t="s">
        <v>629</v>
      </c>
      <c r="O2194" s="116">
        <v>45237</v>
      </c>
    </row>
    <row r="2195" spans="1:15" x14ac:dyDescent="0.25">
      <c r="A2195">
        <v>132</v>
      </c>
      <c r="B2195">
        <v>132</v>
      </c>
      <c r="C2195" t="s">
        <v>205</v>
      </c>
      <c r="D2195" t="s">
        <v>47</v>
      </c>
      <c r="E2195" t="s">
        <v>23</v>
      </c>
      <c r="F2195">
        <v>4.4000000000000004</v>
      </c>
      <c r="G2195">
        <v>52353.785000000003</v>
      </c>
      <c r="H2195">
        <v>2100787</v>
      </c>
      <c r="I2195">
        <v>21559.432000000001</v>
      </c>
      <c r="J2195">
        <v>9.7129999999999992</v>
      </c>
      <c r="K2195">
        <v>30.5</v>
      </c>
      <c r="L2195">
        <v>33.17</v>
      </c>
      <c r="M2195">
        <v>8.8000000000000007</v>
      </c>
      <c r="N2195" t="s">
        <v>629</v>
      </c>
      <c r="O2195" s="116">
        <v>45237</v>
      </c>
    </row>
    <row r="2196" spans="1:15" x14ac:dyDescent="0.25">
      <c r="A2196">
        <v>133</v>
      </c>
      <c r="B2196">
        <v>133</v>
      </c>
      <c r="C2196" t="s">
        <v>206</v>
      </c>
      <c r="D2196" t="s">
        <v>12</v>
      </c>
      <c r="E2196" t="s">
        <v>12</v>
      </c>
      <c r="F2196">
        <v>4.3899999999999997</v>
      </c>
      <c r="G2196">
        <v>20.099</v>
      </c>
      <c r="H2196">
        <v>1631</v>
      </c>
      <c r="I2196">
        <v>1.004</v>
      </c>
      <c r="J2196">
        <v>80.075999999999993</v>
      </c>
      <c r="L2196">
        <v>277.42</v>
      </c>
      <c r="N2196" t="s">
        <v>629</v>
      </c>
      <c r="O2196" s="116">
        <v>45237</v>
      </c>
    </row>
    <row r="2197" spans="1:15" x14ac:dyDescent="0.25">
      <c r="A2197">
        <v>134</v>
      </c>
      <c r="B2197">
        <v>134</v>
      </c>
      <c r="C2197" t="s">
        <v>207</v>
      </c>
      <c r="D2197" t="s">
        <v>208</v>
      </c>
      <c r="E2197" t="s">
        <v>23</v>
      </c>
      <c r="F2197">
        <v>4.4000000000000004</v>
      </c>
      <c r="G2197">
        <v>198084.21900000001</v>
      </c>
      <c r="H2197">
        <v>8400724</v>
      </c>
      <c r="I2197">
        <v>76163.773000000001</v>
      </c>
      <c r="J2197">
        <v>10.403</v>
      </c>
      <c r="L2197">
        <v>35.57</v>
      </c>
      <c r="N2197" t="s">
        <v>629</v>
      </c>
      <c r="O2197" s="116">
        <v>45237</v>
      </c>
    </row>
    <row r="2198" spans="1:15" x14ac:dyDescent="0.25">
      <c r="A2198">
        <v>135</v>
      </c>
      <c r="B2198">
        <v>135</v>
      </c>
      <c r="C2198" t="s">
        <v>209</v>
      </c>
      <c r="D2198" t="s">
        <v>210</v>
      </c>
      <c r="E2198" t="s">
        <v>23</v>
      </c>
      <c r="F2198">
        <v>4.4000000000000004</v>
      </c>
      <c r="G2198">
        <v>241833.68799999999</v>
      </c>
      <c r="H2198">
        <v>9651093</v>
      </c>
      <c r="I2198">
        <v>92251.773000000001</v>
      </c>
      <c r="J2198">
        <v>10.486000000000001</v>
      </c>
      <c r="L2198">
        <v>35.85</v>
      </c>
      <c r="N2198" t="s">
        <v>629</v>
      </c>
      <c r="O2198" s="116">
        <v>45237</v>
      </c>
    </row>
    <row r="2199" spans="1:15" x14ac:dyDescent="0.25">
      <c r="A2199">
        <v>136</v>
      </c>
      <c r="B2199">
        <v>136</v>
      </c>
      <c r="C2199" t="s">
        <v>211</v>
      </c>
      <c r="D2199" t="s">
        <v>212</v>
      </c>
      <c r="E2199" t="s">
        <v>23</v>
      </c>
      <c r="F2199">
        <v>4.4000000000000004</v>
      </c>
      <c r="G2199">
        <v>218327.75</v>
      </c>
      <c r="H2199">
        <v>8751073</v>
      </c>
      <c r="I2199">
        <v>83986.945000000007</v>
      </c>
      <c r="J2199">
        <v>10.398</v>
      </c>
      <c r="L2199">
        <v>35.549999999999997</v>
      </c>
      <c r="N2199" t="s">
        <v>629</v>
      </c>
      <c r="O2199" s="116">
        <v>45237</v>
      </c>
    </row>
    <row r="2200" spans="1:15" x14ac:dyDescent="0.25">
      <c r="A2200">
        <v>137</v>
      </c>
      <c r="B2200">
        <v>137</v>
      </c>
      <c r="C2200" t="s">
        <v>213</v>
      </c>
      <c r="D2200" t="s">
        <v>214</v>
      </c>
      <c r="E2200" t="s">
        <v>23</v>
      </c>
      <c r="F2200">
        <v>4.4000000000000004</v>
      </c>
      <c r="G2200">
        <v>238265.75</v>
      </c>
      <c r="H2200">
        <v>9592995</v>
      </c>
      <c r="I2200">
        <v>86446.32</v>
      </c>
      <c r="J2200">
        <v>11.025</v>
      </c>
      <c r="L2200">
        <v>37.729999999999997</v>
      </c>
      <c r="N2200" t="s">
        <v>629</v>
      </c>
      <c r="O2200" s="116">
        <v>45237</v>
      </c>
    </row>
    <row r="2201" spans="1:15" x14ac:dyDescent="0.25">
      <c r="A2201">
        <v>138</v>
      </c>
      <c r="B2201">
        <v>138</v>
      </c>
      <c r="C2201" t="s">
        <v>215</v>
      </c>
      <c r="D2201" t="s">
        <v>216</v>
      </c>
      <c r="E2201" t="s">
        <v>23</v>
      </c>
      <c r="F2201">
        <v>4.4000000000000004</v>
      </c>
      <c r="G2201">
        <v>262954.25</v>
      </c>
      <c r="H2201">
        <v>10368118</v>
      </c>
      <c r="I2201">
        <v>89926.843999999997</v>
      </c>
      <c r="J2201">
        <v>11.696</v>
      </c>
      <c r="L2201">
        <v>40.06</v>
      </c>
      <c r="N2201" t="s">
        <v>629</v>
      </c>
      <c r="O2201" s="116">
        <v>45237</v>
      </c>
    </row>
    <row r="2202" spans="1:15" x14ac:dyDescent="0.25">
      <c r="A2202">
        <v>139</v>
      </c>
      <c r="B2202">
        <v>139</v>
      </c>
      <c r="C2202" t="s">
        <v>217</v>
      </c>
      <c r="D2202" t="s">
        <v>218</v>
      </c>
      <c r="E2202" t="s">
        <v>23</v>
      </c>
      <c r="F2202">
        <v>4.4000000000000004</v>
      </c>
      <c r="G2202">
        <v>266459.93800000002</v>
      </c>
      <c r="H2202">
        <v>11257610</v>
      </c>
      <c r="I2202">
        <v>91128.218999999997</v>
      </c>
      <c r="J2202">
        <v>11.696</v>
      </c>
      <c r="L2202">
        <v>40.06</v>
      </c>
      <c r="N2202" t="s">
        <v>629</v>
      </c>
      <c r="O2202" s="116">
        <v>45237</v>
      </c>
    </row>
    <row r="2203" spans="1:15" x14ac:dyDescent="0.25">
      <c r="A2203">
        <v>140</v>
      </c>
      <c r="B2203">
        <v>140</v>
      </c>
      <c r="C2203" t="s">
        <v>219</v>
      </c>
      <c r="D2203" t="s">
        <v>12</v>
      </c>
      <c r="E2203" t="s">
        <v>12</v>
      </c>
      <c r="F2203">
        <v>4.43</v>
      </c>
      <c r="G2203">
        <v>18.611999999999998</v>
      </c>
      <c r="H2203">
        <v>2037</v>
      </c>
      <c r="I2203">
        <v>3.5529999999999999</v>
      </c>
      <c r="J2203">
        <v>20.954000000000001</v>
      </c>
      <c r="L2203">
        <v>72.19</v>
      </c>
      <c r="N2203" t="s">
        <v>629</v>
      </c>
      <c r="O2203" s="116">
        <v>45237</v>
      </c>
    </row>
    <row r="2204" spans="1:15" x14ac:dyDescent="0.25">
      <c r="A2204">
        <v>141</v>
      </c>
      <c r="B2204">
        <v>141</v>
      </c>
      <c r="C2204" t="s">
        <v>220</v>
      </c>
      <c r="D2204" t="s">
        <v>47</v>
      </c>
      <c r="E2204" t="s">
        <v>23</v>
      </c>
      <c r="F2204">
        <v>4.4000000000000004</v>
      </c>
      <c r="G2204">
        <v>46493.292999999998</v>
      </c>
      <c r="H2204">
        <v>1956441</v>
      </c>
      <c r="I2204">
        <v>19427.526999999998</v>
      </c>
      <c r="J2204">
        <v>9.5730000000000004</v>
      </c>
      <c r="K2204">
        <v>30.5</v>
      </c>
      <c r="L2204">
        <v>32.69</v>
      </c>
      <c r="M2204">
        <v>7.2</v>
      </c>
      <c r="N2204" t="s">
        <v>629</v>
      </c>
      <c r="O2204" s="116">
        <v>45237</v>
      </c>
    </row>
    <row r="2205" spans="1:15" x14ac:dyDescent="0.25">
      <c r="A2205">
        <v>142</v>
      </c>
      <c r="B2205">
        <v>142</v>
      </c>
      <c r="C2205" t="s">
        <v>221</v>
      </c>
      <c r="D2205" t="s">
        <v>12</v>
      </c>
      <c r="E2205" t="s">
        <v>12</v>
      </c>
      <c r="F2205">
        <v>4.41</v>
      </c>
      <c r="G2205">
        <v>27.864000000000001</v>
      </c>
      <c r="H2205">
        <v>1977</v>
      </c>
      <c r="I2205">
        <v>4.4619999999999997</v>
      </c>
      <c r="J2205">
        <v>24.978999999999999</v>
      </c>
      <c r="L2205">
        <v>86.16</v>
      </c>
      <c r="N2205" t="s">
        <v>629</v>
      </c>
      <c r="O2205" s="116">
        <v>45237</v>
      </c>
    </row>
    <row r="2206" spans="1:15" x14ac:dyDescent="0.25">
      <c r="A2206">
        <v>143</v>
      </c>
      <c r="B2206">
        <v>143</v>
      </c>
      <c r="C2206" t="s">
        <v>222</v>
      </c>
      <c r="D2206" t="s">
        <v>12</v>
      </c>
      <c r="E2206" t="s">
        <v>12</v>
      </c>
      <c r="O2206" s="116">
        <v>45237</v>
      </c>
    </row>
    <row r="2207" spans="1:15" x14ac:dyDescent="0.25">
      <c r="A2207">
        <v>144</v>
      </c>
      <c r="B2207">
        <v>144</v>
      </c>
      <c r="C2207" t="s">
        <v>223</v>
      </c>
      <c r="D2207" t="s">
        <v>224</v>
      </c>
      <c r="E2207" t="s">
        <v>23</v>
      </c>
      <c r="F2207">
        <v>4.4000000000000004</v>
      </c>
      <c r="G2207">
        <v>27795.627</v>
      </c>
      <c r="H2207">
        <v>1163048</v>
      </c>
      <c r="I2207">
        <v>107375.094</v>
      </c>
      <c r="J2207">
        <v>1.0349999999999999</v>
      </c>
      <c r="L2207">
        <v>3.05</v>
      </c>
      <c r="N2207" t="s">
        <v>629</v>
      </c>
      <c r="O2207" s="116">
        <v>45237</v>
      </c>
    </row>
    <row r="2208" spans="1:15" x14ac:dyDescent="0.25">
      <c r="A2208">
        <v>145</v>
      </c>
      <c r="B2208">
        <v>145</v>
      </c>
      <c r="C2208" t="s">
        <v>225</v>
      </c>
      <c r="D2208" t="s">
        <v>226</v>
      </c>
      <c r="E2208" t="s">
        <v>23</v>
      </c>
      <c r="F2208">
        <v>4.4000000000000004</v>
      </c>
      <c r="G2208">
        <v>4972.7510000000002</v>
      </c>
      <c r="H2208">
        <v>197217</v>
      </c>
      <c r="I2208">
        <v>104266.414</v>
      </c>
      <c r="J2208">
        <v>0.191</v>
      </c>
      <c r="L2208">
        <v>0.12</v>
      </c>
      <c r="N2208" t="s">
        <v>629</v>
      </c>
      <c r="O2208" s="116">
        <v>45237</v>
      </c>
    </row>
    <row r="2209" spans="1:15" x14ac:dyDescent="0.25">
      <c r="A2209">
        <v>146</v>
      </c>
      <c r="B2209">
        <v>146</v>
      </c>
      <c r="C2209" t="s">
        <v>227</v>
      </c>
      <c r="D2209" t="s">
        <v>228</v>
      </c>
      <c r="E2209" t="s">
        <v>23</v>
      </c>
      <c r="F2209">
        <v>4.4000000000000004</v>
      </c>
      <c r="G2209">
        <v>5474.6210000000001</v>
      </c>
      <c r="H2209">
        <v>219701</v>
      </c>
      <c r="I2209">
        <v>105538.766</v>
      </c>
      <c r="J2209">
        <v>0.20699999999999999</v>
      </c>
      <c r="L2209">
        <v>0.18</v>
      </c>
      <c r="N2209" t="s">
        <v>629</v>
      </c>
      <c r="O2209" s="116">
        <v>45237</v>
      </c>
    </row>
    <row r="2210" spans="1:15" x14ac:dyDescent="0.25">
      <c r="A2210">
        <v>147</v>
      </c>
      <c r="B2210">
        <v>147</v>
      </c>
      <c r="C2210" t="s">
        <v>229</v>
      </c>
      <c r="D2210" t="s">
        <v>230</v>
      </c>
      <c r="E2210" t="s">
        <v>23</v>
      </c>
      <c r="F2210">
        <v>4.4000000000000004</v>
      </c>
      <c r="G2210">
        <v>2002.2739999999999</v>
      </c>
      <c r="H2210">
        <v>89927</v>
      </c>
      <c r="I2210">
        <v>84474.835999999996</v>
      </c>
      <c r="J2210">
        <v>9.5000000000000001E-2</v>
      </c>
      <c r="N2210" t="s">
        <v>630</v>
      </c>
      <c r="O2210" s="116">
        <v>45237</v>
      </c>
    </row>
    <row r="2211" spans="1:15" x14ac:dyDescent="0.25">
      <c r="A2211">
        <v>148</v>
      </c>
      <c r="B2211">
        <v>148</v>
      </c>
      <c r="C2211" t="s">
        <v>231</v>
      </c>
      <c r="D2211" t="s">
        <v>232</v>
      </c>
      <c r="E2211" t="s">
        <v>23</v>
      </c>
      <c r="F2211">
        <v>4.4000000000000004</v>
      </c>
      <c r="G2211">
        <v>2397.6860000000001</v>
      </c>
      <c r="H2211">
        <v>94151</v>
      </c>
      <c r="I2211">
        <v>87116.577999999994</v>
      </c>
      <c r="J2211">
        <v>0.11</v>
      </c>
      <c r="N2211" t="s">
        <v>630</v>
      </c>
      <c r="O2211" s="116">
        <v>45237</v>
      </c>
    </row>
    <row r="2212" spans="1:15" x14ac:dyDescent="0.25">
      <c r="A2212">
        <v>149</v>
      </c>
      <c r="B2212">
        <v>149</v>
      </c>
      <c r="C2212" t="s">
        <v>233</v>
      </c>
      <c r="D2212" t="s">
        <v>234</v>
      </c>
      <c r="E2212" t="s">
        <v>23</v>
      </c>
      <c r="F2212">
        <v>4.4000000000000004</v>
      </c>
      <c r="G2212">
        <v>2073.6120000000001</v>
      </c>
      <c r="H2212">
        <v>89065</v>
      </c>
      <c r="I2212">
        <v>83468.358999999997</v>
      </c>
      <c r="J2212">
        <v>9.9000000000000005E-2</v>
      </c>
      <c r="N2212" t="s">
        <v>630</v>
      </c>
      <c r="O2212" s="116">
        <v>45237</v>
      </c>
    </row>
    <row r="2213" spans="1:15" x14ac:dyDescent="0.25">
      <c r="A2213">
        <v>150</v>
      </c>
      <c r="B2213">
        <v>150</v>
      </c>
      <c r="C2213" t="s">
        <v>235</v>
      </c>
      <c r="D2213" t="s">
        <v>12</v>
      </c>
      <c r="E2213" t="s">
        <v>12</v>
      </c>
      <c r="I2213">
        <v>6.476</v>
      </c>
      <c r="O2213" s="116">
        <v>45237</v>
      </c>
    </row>
    <row r="2214" spans="1:15" x14ac:dyDescent="0.25">
      <c r="A2214">
        <v>151</v>
      </c>
      <c r="B2214">
        <v>151</v>
      </c>
      <c r="C2214" t="s">
        <v>236</v>
      </c>
      <c r="D2214" t="s">
        <v>237</v>
      </c>
      <c r="E2214" t="s">
        <v>23</v>
      </c>
      <c r="F2214">
        <v>4.4000000000000004</v>
      </c>
      <c r="G2214">
        <v>2722.3670000000002</v>
      </c>
      <c r="H2214">
        <v>114256</v>
      </c>
      <c r="I2214">
        <v>89927.414000000004</v>
      </c>
      <c r="J2214">
        <v>0.121</v>
      </c>
      <c r="N2214" t="s">
        <v>630</v>
      </c>
      <c r="O2214" s="116">
        <v>45237</v>
      </c>
    </row>
    <row r="2215" spans="1:15" x14ac:dyDescent="0.25">
      <c r="A2215">
        <v>152</v>
      </c>
      <c r="B2215">
        <v>152</v>
      </c>
      <c r="C2215" t="s">
        <v>238</v>
      </c>
      <c r="D2215" t="s">
        <v>239</v>
      </c>
      <c r="E2215" t="s">
        <v>23</v>
      </c>
      <c r="F2215">
        <v>4.4000000000000004</v>
      </c>
      <c r="G2215">
        <v>2252.2109999999998</v>
      </c>
      <c r="H2215">
        <v>97347</v>
      </c>
      <c r="I2215">
        <v>86421.601999999999</v>
      </c>
      <c r="J2215">
        <v>0.104</v>
      </c>
      <c r="N2215" t="s">
        <v>630</v>
      </c>
      <c r="O2215" s="116">
        <v>45237</v>
      </c>
    </row>
    <row r="2216" spans="1:15" x14ac:dyDescent="0.25">
      <c r="A2216">
        <v>153</v>
      </c>
      <c r="B2216">
        <v>153</v>
      </c>
      <c r="C2216" t="s">
        <v>240</v>
      </c>
      <c r="D2216" t="s">
        <v>241</v>
      </c>
      <c r="E2216" t="s">
        <v>23</v>
      </c>
      <c r="F2216">
        <v>4.3899999999999997</v>
      </c>
      <c r="G2216">
        <v>3439.174</v>
      </c>
      <c r="H2216">
        <v>128733</v>
      </c>
      <c r="I2216">
        <v>91154.789000000004</v>
      </c>
      <c r="J2216">
        <v>0.151</v>
      </c>
      <c r="N2216" t="s">
        <v>630</v>
      </c>
      <c r="O2216" s="116">
        <v>45237</v>
      </c>
    </row>
    <row r="2217" spans="1:15" x14ac:dyDescent="0.25">
      <c r="A2217">
        <v>154</v>
      </c>
      <c r="B2217">
        <v>154</v>
      </c>
      <c r="C2217" t="s">
        <v>242</v>
      </c>
      <c r="D2217" t="s">
        <v>243</v>
      </c>
      <c r="E2217" t="s">
        <v>23</v>
      </c>
      <c r="F2217">
        <v>4.4000000000000004</v>
      </c>
      <c r="G2217">
        <v>2381.84</v>
      </c>
      <c r="H2217">
        <v>88870</v>
      </c>
      <c r="I2217">
        <v>89026.437999999995</v>
      </c>
      <c r="J2217">
        <v>0.107</v>
      </c>
      <c r="N2217" t="s">
        <v>630</v>
      </c>
      <c r="O2217" s="116">
        <v>45237</v>
      </c>
    </row>
    <row r="2218" spans="1:15" x14ac:dyDescent="0.25">
      <c r="A2218">
        <v>155</v>
      </c>
      <c r="B2218">
        <v>155</v>
      </c>
      <c r="C2218" t="s">
        <v>244</v>
      </c>
      <c r="D2218" t="s">
        <v>245</v>
      </c>
      <c r="E2218" t="s">
        <v>23</v>
      </c>
      <c r="F2218">
        <v>4.4000000000000004</v>
      </c>
      <c r="G2218">
        <v>6998.7250000000004</v>
      </c>
      <c r="H2218">
        <v>272006</v>
      </c>
      <c r="I2218">
        <v>89150.375</v>
      </c>
      <c r="J2218">
        <v>0.314</v>
      </c>
      <c r="L2218">
        <v>0.55000000000000004</v>
      </c>
      <c r="N2218" t="s">
        <v>629</v>
      </c>
      <c r="O2218" s="116">
        <v>45237</v>
      </c>
    </row>
    <row r="2219" spans="1:15" x14ac:dyDescent="0.25">
      <c r="A2219">
        <v>156</v>
      </c>
      <c r="B2219">
        <v>156</v>
      </c>
      <c r="C2219" t="s">
        <v>246</v>
      </c>
      <c r="D2219" t="s">
        <v>247</v>
      </c>
      <c r="E2219" t="s">
        <v>23</v>
      </c>
      <c r="F2219">
        <v>4.4000000000000004</v>
      </c>
      <c r="G2219">
        <v>14859.413</v>
      </c>
      <c r="H2219">
        <v>603578</v>
      </c>
      <c r="I2219">
        <v>89808.383000000002</v>
      </c>
      <c r="J2219">
        <v>0.66200000000000003</v>
      </c>
      <c r="L2219">
        <v>1.75</v>
      </c>
      <c r="N2219" t="s">
        <v>629</v>
      </c>
      <c r="O2219" s="116">
        <v>45237</v>
      </c>
    </row>
    <row r="2220" spans="1:15" x14ac:dyDescent="0.25">
      <c r="A2220">
        <v>157</v>
      </c>
      <c r="B2220">
        <v>157</v>
      </c>
      <c r="C2220" t="s">
        <v>248</v>
      </c>
      <c r="D2220" t="s">
        <v>12</v>
      </c>
      <c r="E2220" t="s">
        <v>12</v>
      </c>
      <c r="I2220">
        <v>0.75</v>
      </c>
      <c r="O2220" s="116">
        <v>45237</v>
      </c>
    </row>
    <row r="2221" spans="1:15" x14ac:dyDescent="0.25">
      <c r="A2221">
        <v>158</v>
      </c>
      <c r="B2221">
        <v>158</v>
      </c>
      <c r="C2221" t="s">
        <v>249</v>
      </c>
      <c r="D2221" t="s">
        <v>250</v>
      </c>
      <c r="E2221" t="s">
        <v>23</v>
      </c>
      <c r="F2221">
        <v>4.4000000000000004</v>
      </c>
      <c r="G2221">
        <v>1691.597</v>
      </c>
      <c r="H2221">
        <v>72046</v>
      </c>
      <c r="I2221">
        <v>78967.585999999996</v>
      </c>
      <c r="J2221">
        <v>8.5999999999999993E-2</v>
      </c>
      <c r="N2221" t="s">
        <v>630</v>
      </c>
      <c r="O2221" s="116">
        <v>45237</v>
      </c>
    </row>
    <row r="2222" spans="1:15" x14ac:dyDescent="0.25">
      <c r="A2222">
        <v>159</v>
      </c>
      <c r="B2222">
        <v>159</v>
      </c>
      <c r="C2222" t="s">
        <v>251</v>
      </c>
      <c r="D2222" t="s">
        <v>252</v>
      </c>
      <c r="E2222" t="s">
        <v>23</v>
      </c>
      <c r="F2222">
        <v>4.4000000000000004</v>
      </c>
      <c r="G2222">
        <v>2561.3789999999999</v>
      </c>
      <c r="H2222">
        <v>93938</v>
      </c>
      <c r="I2222">
        <v>83951.202999999994</v>
      </c>
      <c r="J2222">
        <v>0.122</v>
      </c>
      <c r="N2222" t="s">
        <v>630</v>
      </c>
      <c r="O2222" s="116">
        <v>45237</v>
      </c>
    </row>
    <row r="2223" spans="1:15" x14ac:dyDescent="0.25">
      <c r="A2223">
        <v>160</v>
      </c>
      <c r="B2223">
        <v>160</v>
      </c>
      <c r="C2223" t="s">
        <v>253</v>
      </c>
      <c r="D2223" t="s">
        <v>254</v>
      </c>
      <c r="E2223" t="s">
        <v>23</v>
      </c>
      <c r="F2223">
        <v>4.3899999999999997</v>
      </c>
      <c r="G2223">
        <v>4321.598</v>
      </c>
      <c r="H2223">
        <v>173179</v>
      </c>
      <c r="I2223">
        <v>82722.726999999999</v>
      </c>
      <c r="J2223">
        <v>0.20899999999999999</v>
      </c>
      <c r="L2223">
        <v>0.18</v>
      </c>
      <c r="N2223" t="s">
        <v>629</v>
      </c>
      <c r="O2223" s="116">
        <v>45237</v>
      </c>
    </row>
    <row r="2224" spans="1:15" x14ac:dyDescent="0.25">
      <c r="A2224">
        <v>161</v>
      </c>
      <c r="B2224">
        <v>161</v>
      </c>
      <c r="C2224" t="s">
        <v>255</v>
      </c>
      <c r="D2224" t="s">
        <v>256</v>
      </c>
      <c r="E2224" t="s">
        <v>23</v>
      </c>
      <c r="F2224">
        <v>4.4000000000000004</v>
      </c>
      <c r="G2224">
        <v>2641.2759999999998</v>
      </c>
      <c r="H2224">
        <v>106059</v>
      </c>
      <c r="I2224">
        <v>80214.851999999999</v>
      </c>
      <c r="J2224">
        <v>0.13200000000000001</v>
      </c>
      <c r="N2224" t="s">
        <v>630</v>
      </c>
      <c r="O2224" s="116">
        <v>45237</v>
      </c>
    </row>
    <row r="2225" spans="1:15" x14ac:dyDescent="0.25">
      <c r="A2225">
        <v>162</v>
      </c>
      <c r="B2225">
        <v>162</v>
      </c>
      <c r="C2225" t="s">
        <v>257</v>
      </c>
      <c r="D2225" t="s">
        <v>258</v>
      </c>
      <c r="E2225" t="s">
        <v>23</v>
      </c>
      <c r="F2225">
        <v>4.4000000000000004</v>
      </c>
      <c r="G2225">
        <v>2297.828</v>
      </c>
      <c r="H2225">
        <v>98469</v>
      </c>
      <c r="I2225">
        <v>77124.358999999997</v>
      </c>
      <c r="J2225">
        <v>0.11899999999999999</v>
      </c>
      <c r="N2225" t="s">
        <v>630</v>
      </c>
      <c r="O2225" s="116">
        <v>45237</v>
      </c>
    </row>
    <row r="2226" spans="1:15" x14ac:dyDescent="0.25">
      <c r="A2226">
        <v>163</v>
      </c>
      <c r="B2226">
        <v>163</v>
      </c>
      <c r="C2226" t="s">
        <v>259</v>
      </c>
      <c r="D2226" t="s">
        <v>260</v>
      </c>
      <c r="E2226" t="s">
        <v>23</v>
      </c>
      <c r="F2226">
        <v>4.4000000000000004</v>
      </c>
      <c r="G2226">
        <v>1735.7239999999999</v>
      </c>
      <c r="H2226">
        <v>69695</v>
      </c>
      <c r="I2226">
        <v>74714.812999999995</v>
      </c>
      <c r="J2226">
        <v>9.2999999999999999E-2</v>
      </c>
      <c r="N2226" t="s">
        <v>630</v>
      </c>
      <c r="O2226" s="116">
        <v>45237</v>
      </c>
    </row>
    <row r="2227" spans="1:15" x14ac:dyDescent="0.25">
      <c r="A2227">
        <v>164</v>
      </c>
      <c r="B2227">
        <v>164</v>
      </c>
      <c r="C2227" t="s">
        <v>261</v>
      </c>
      <c r="D2227" t="s">
        <v>12</v>
      </c>
      <c r="E2227" t="s">
        <v>12</v>
      </c>
      <c r="F2227">
        <v>4.41</v>
      </c>
      <c r="G2227">
        <v>1.5580000000000001</v>
      </c>
      <c r="H2227">
        <v>302</v>
      </c>
      <c r="I2227">
        <v>3.5110000000000001</v>
      </c>
      <c r="J2227">
        <v>1.7749999999999999</v>
      </c>
      <c r="L2227">
        <v>5.62</v>
      </c>
      <c r="N2227" t="s">
        <v>629</v>
      </c>
      <c r="O2227" s="116">
        <v>45237</v>
      </c>
    </row>
    <row r="2228" spans="1:15" x14ac:dyDescent="0.25">
      <c r="A2228">
        <v>165</v>
      </c>
      <c r="B2228">
        <v>165</v>
      </c>
      <c r="C2228" t="s">
        <v>262</v>
      </c>
      <c r="D2228" t="s">
        <v>47</v>
      </c>
      <c r="E2228" t="s">
        <v>23</v>
      </c>
      <c r="F2228">
        <v>4.4000000000000004</v>
      </c>
      <c r="G2228">
        <v>46230.961000000003</v>
      </c>
      <c r="H2228">
        <v>1938281</v>
      </c>
      <c r="I2228">
        <v>19198.016</v>
      </c>
      <c r="J2228">
        <v>9.6319999999999997</v>
      </c>
      <c r="K2228">
        <v>30.5</v>
      </c>
      <c r="L2228">
        <v>32.89</v>
      </c>
      <c r="M2228">
        <v>7.8</v>
      </c>
      <c r="N2228" t="s">
        <v>629</v>
      </c>
      <c r="O2228" s="116">
        <v>45237</v>
      </c>
    </row>
    <row r="2229" spans="1:15" x14ac:dyDescent="0.25">
      <c r="A2229">
        <v>166</v>
      </c>
      <c r="B2229">
        <v>166</v>
      </c>
      <c r="C2229" t="s">
        <v>263</v>
      </c>
      <c r="D2229" t="s">
        <v>12</v>
      </c>
      <c r="E2229" t="s">
        <v>12</v>
      </c>
      <c r="O2229" s="116">
        <v>45237</v>
      </c>
    </row>
    <row r="2230" spans="1:15" x14ac:dyDescent="0.25">
      <c r="A2230">
        <v>167</v>
      </c>
      <c r="B2230">
        <v>167</v>
      </c>
      <c r="C2230" t="s">
        <v>264</v>
      </c>
      <c r="D2230" t="s">
        <v>265</v>
      </c>
      <c r="E2230" t="s">
        <v>23</v>
      </c>
      <c r="F2230">
        <v>4.4000000000000004</v>
      </c>
      <c r="G2230">
        <v>4481.8130000000001</v>
      </c>
      <c r="H2230">
        <v>193533</v>
      </c>
      <c r="I2230">
        <v>99319.827999999994</v>
      </c>
      <c r="J2230">
        <v>0.18099999999999999</v>
      </c>
      <c r="L2230">
        <v>0.08</v>
      </c>
      <c r="N2230" t="s">
        <v>629</v>
      </c>
      <c r="O2230" s="116">
        <v>45237</v>
      </c>
    </row>
    <row r="2231" spans="1:15" x14ac:dyDescent="0.25">
      <c r="A2231">
        <v>168</v>
      </c>
      <c r="B2231">
        <v>168</v>
      </c>
      <c r="C2231" t="s">
        <v>266</v>
      </c>
      <c r="D2231" t="s">
        <v>267</v>
      </c>
      <c r="E2231" t="s">
        <v>23</v>
      </c>
      <c r="F2231">
        <v>4.4000000000000004</v>
      </c>
      <c r="G2231">
        <v>7830.9610000000002</v>
      </c>
      <c r="H2231">
        <v>317929</v>
      </c>
      <c r="I2231">
        <v>94711.562999999995</v>
      </c>
      <c r="J2231">
        <v>0.33100000000000002</v>
      </c>
      <c r="L2231">
        <v>0.6</v>
      </c>
      <c r="N2231" t="s">
        <v>629</v>
      </c>
      <c r="O2231" s="116">
        <v>45237</v>
      </c>
    </row>
    <row r="2232" spans="1:15" x14ac:dyDescent="0.25">
      <c r="A2232">
        <v>169</v>
      </c>
      <c r="B2232">
        <v>169</v>
      </c>
      <c r="C2232" t="s">
        <v>268</v>
      </c>
      <c r="D2232" t="s">
        <v>269</v>
      </c>
      <c r="E2232" t="s">
        <v>23</v>
      </c>
      <c r="F2232">
        <v>4.4000000000000004</v>
      </c>
      <c r="G2232">
        <v>9123.27</v>
      </c>
      <c r="H2232">
        <v>397031</v>
      </c>
      <c r="I2232">
        <v>90822.210999999996</v>
      </c>
      <c r="J2232">
        <v>0.40200000000000002</v>
      </c>
      <c r="L2232">
        <v>0.85</v>
      </c>
      <c r="N2232" t="s">
        <v>629</v>
      </c>
      <c r="O2232" s="116">
        <v>45237</v>
      </c>
    </row>
    <row r="2233" spans="1:15" x14ac:dyDescent="0.25">
      <c r="A2233">
        <v>170</v>
      </c>
      <c r="B2233">
        <v>170</v>
      </c>
      <c r="C2233" t="s">
        <v>270</v>
      </c>
      <c r="D2233" t="s">
        <v>271</v>
      </c>
      <c r="E2233" t="s">
        <v>23</v>
      </c>
      <c r="F2233">
        <v>4.4000000000000004</v>
      </c>
      <c r="G2233">
        <v>2338.6759999999999</v>
      </c>
      <c r="H2233">
        <v>92326</v>
      </c>
      <c r="I2233">
        <v>84107.077999999994</v>
      </c>
      <c r="J2233">
        <v>0.111</v>
      </c>
      <c r="N2233" t="s">
        <v>630</v>
      </c>
      <c r="O2233" s="116">
        <v>45237</v>
      </c>
    </row>
    <row r="2234" spans="1:15" x14ac:dyDescent="0.25">
      <c r="A2234">
        <v>171</v>
      </c>
      <c r="B2234">
        <v>171</v>
      </c>
      <c r="C2234" t="s">
        <v>272</v>
      </c>
      <c r="D2234" t="s">
        <v>273</v>
      </c>
      <c r="E2234" t="s">
        <v>23</v>
      </c>
      <c r="F2234">
        <v>4.4000000000000004</v>
      </c>
      <c r="G2234">
        <v>1933.72</v>
      </c>
      <c r="H2234">
        <v>74930</v>
      </c>
      <c r="I2234">
        <v>82892.468999999997</v>
      </c>
      <c r="J2234">
        <v>9.2999999999999999E-2</v>
      </c>
      <c r="N2234" t="s">
        <v>630</v>
      </c>
      <c r="O2234" s="116">
        <v>45237</v>
      </c>
    </row>
    <row r="2235" spans="1:15" x14ac:dyDescent="0.25">
      <c r="A2235">
        <v>172</v>
      </c>
      <c r="B2235">
        <v>172</v>
      </c>
      <c r="C2235" t="s">
        <v>274</v>
      </c>
      <c r="D2235" t="s">
        <v>275</v>
      </c>
      <c r="E2235" t="s">
        <v>23</v>
      </c>
      <c r="F2235">
        <v>4.4000000000000004</v>
      </c>
      <c r="G2235">
        <v>2124.8649999999998</v>
      </c>
      <c r="H2235">
        <v>95781</v>
      </c>
      <c r="I2235">
        <v>89697.148000000001</v>
      </c>
      <c r="J2235">
        <v>9.5000000000000001E-2</v>
      </c>
      <c r="N2235" t="s">
        <v>630</v>
      </c>
      <c r="O2235" s="116">
        <v>45237</v>
      </c>
    </row>
    <row r="2236" spans="1:15" x14ac:dyDescent="0.25">
      <c r="A2236">
        <v>173</v>
      </c>
      <c r="B2236">
        <v>173</v>
      </c>
      <c r="C2236" t="s">
        <v>276</v>
      </c>
      <c r="D2236" t="s">
        <v>12</v>
      </c>
      <c r="E2236" t="s">
        <v>12</v>
      </c>
      <c r="F2236">
        <v>4.43</v>
      </c>
      <c r="G2236">
        <v>88.734999999999999</v>
      </c>
      <c r="H2236">
        <v>1658</v>
      </c>
      <c r="I2236">
        <v>6.3949999999999996</v>
      </c>
      <c r="J2236">
        <v>55.503</v>
      </c>
      <c r="L2236">
        <v>192.12</v>
      </c>
      <c r="N2236" t="s">
        <v>629</v>
      </c>
      <c r="O2236" s="116">
        <v>45237</v>
      </c>
    </row>
    <row r="2237" spans="1:15" x14ac:dyDescent="0.25">
      <c r="A2237">
        <v>174</v>
      </c>
      <c r="B2237">
        <v>174</v>
      </c>
      <c r="C2237" t="s">
        <v>277</v>
      </c>
      <c r="D2237" t="s">
        <v>278</v>
      </c>
      <c r="E2237" t="s">
        <v>23</v>
      </c>
      <c r="F2237">
        <v>4.4000000000000004</v>
      </c>
      <c r="G2237">
        <v>2743.2449999999999</v>
      </c>
      <c r="H2237">
        <v>102340</v>
      </c>
      <c r="I2237">
        <v>84959.608999999997</v>
      </c>
      <c r="J2237">
        <v>0.129</v>
      </c>
      <c r="N2237" t="s">
        <v>630</v>
      </c>
      <c r="O2237" s="116">
        <v>45237</v>
      </c>
    </row>
    <row r="2238" spans="1:15" x14ac:dyDescent="0.25">
      <c r="A2238">
        <v>175</v>
      </c>
      <c r="B2238">
        <v>175</v>
      </c>
      <c r="C2238" t="s">
        <v>279</v>
      </c>
      <c r="D2238" t="s">
        <v>280</v>
      </c>
      <c r="E2238" t="s">
        <v>23</v>
      </c>
      <c r="F2238">
        <v>4.4000000000000004</v>
      </c>
      <c r="G2238">
        <v>3430.0219999999999</v>
      </c>
      <c r="H2238">
        <v>134885</v>
      </c>
      <c r="I2238">
        <v>86283.851999999999</v>
      </c>
      <c r="J2238">
        <v>0.159</v>
      </c>
      <c r="L2238">
        <v>0.01</v>
      </c>
      <c r="N2238" t="s">
        <v>629</v>
      </c>
      <c r="O2238" s="116">
        <v>45237</v>
      </c>
    </row>
    <row r="2239" spans="1:15" x14ac:dyDescent="0.25">
      <c r="A2239">
        <v>176</v>
      </c>
      <c r="B2239">
        <v>176</v>
      </c>
      <c r="C2239" t="s">
        <v>281</v>
      </c>
      <c r="D2239" t="s">
        <v>282</v>
      </c>
      <c r="E2239" t="s">
        <v>23</v>
      </c>
      <c r="F2239">
        <v>4.4000000000000004</v>
      </c>
      <c r="G2239">
        <v>2008.5830000000001</v>
      </c>
      <c r="H2239">
        <v>88863</v>
      </c>
      <c r="I2239">
        <v>100046.359</v>
      </c>
      <c r="J2239">
        <v>0.08</v>
      </c>
      <c r="N2239" t="s">
        <v>630</v>
      </c>
      <c r="O2239" s="116">
        <v>45237</v>
      </c>
    </row>
    <row r="2240" spans="1:15" x14ac:dyDescent="0.25">
      <c r="A2240">
        <v>177</v>
      </c>
      <c r="B2240">
        <v>177</v>
      </c>
      <c r="C2240" t="s">
        <v>283</v>
      </c>
      <c r="D2240" t="s">
        <v>284</v>
      </c>
      <c r="E2240" t="s">
        <v>23</v>
      </c>
      <c r="F2240">
        <v>4.4000000000000004</v>
      </c>
      <c r="G2240">
        <v>14150.011</v>
      </c>
      <c r="H2240">
        <v>605117</v>
      </c>
      <c r="I2240">
        <v>95674.383000000002</v>
      </c>
      <c r="J2240">
        <v>0.59199999999999997</v>
      </c>
      <c r="L2240">
        <v>1.51</v>
      </c>
      <c r="N2240" t="s">
        <v>629</v>
      </c>
      <c r="O2240" s="116">
        <v>45237</v>
      </c>
    </row>
    <row r="2241" spans="1:15" x14ac:dyDescent="0.25">
      <c r="A2241">
        <v>178</v>
      </c>
      <c r="B2241">
        <v>178</v>
      </c>
      <c r="C2241" t="s">
        <v>285</v>
      </c>
      <c r="D2241" t="s">
        <v>286</v>
      </c>
      <c r="E2241" t="s">
        <v>23</v>
      </c>
      <c r="F2241">
        <v>4.4000000000000004</v>
      </c>
      <c r="G2241">
        <v>6172.6260000000002</v>
      </c>
      <c r="H2241">
        <v>255818</v>
      </c>
      <c r="I2241">
        <v>93804.273000000001</v>
      </c>
      <c r="J2241">
        <v>0.26300000000000001</v>
      </c>
      <c r="L2241">
        <v>0.37</v>
      </c>
      <c r="N2241" t="s">
        <v>629</v>
      </c>
      <c r="O2241" s="116">
        <v>45237</v>
      </c>
    </row>
    <row r="2242" spans="1:15" x14ac:dyDescent="0.25">
      <c r="A2242">
        <v>179</v>
      </c>
      <c r="B2242">
        <v>179</v>
      </c>
      <c r="C2242" t="s">
        <v>287</v>
      </c>
      <c r="D2242" t="s">
        <v>288</v>
      </c>
      <c r="E2242" t="s">
        <v>23</v>
      </c>
      <c r="F2242">
        <v>4.4000000000000004</v>
      </c>
      <c r="G2242">
        <v>5040.5590000000002</v>
      </c>
      <c r="H2242">
        <v>197915</v>
      </c>
      <c r="I2242">
        <v>75229.672000000006</v>
      </c>
      <c r="J2242">
        <v>0.26800000000000002</v>
      </c>
      <c r="L2242">
        <v>0.39</v>
      </c>
      <c r="N2242" t="s">
        <v>629</v>
      </c>
      <c r="O2242" s="116">
        <v>45237</v>
      </c>
    </row>
    <row r="2243" spans="1:15" x14ac:dyDescent="0.25">
      <c r="A2243">
        <v>180</v>
      </c>
      <c r="B2243">
        <v>180</v>
      </c>
      <c r="C2243" t="s">
        <v>289</v>
      </c>
      <c r="D2243" t="s">
        <v>12</v>
      </c>
      <c r="E2243" t="s">
        <v>12</v>
      </c>
      <c r="I2243">
        <v>0.43</v>
      </c>
      <c r="O2243" s="116">
        <v>45237</v>
      </c>
    </row>
    <row r="2244" spans="1:15" x14ac:dyDescent="0.25">
      <c r="A2244">
        <v>181</v>
      </c>
      <c r="B2244">
        <v>181</v>
      </c>
      <c r="C2244" t="s">
        <v>290</v>
      </c>
      <c r="D2244" t="s">
        <v>291</v>
      </c>
      <c r="E2244" t="s">
        <v>23</v>
      </c>
      <c r="F2244">
        <v>4.4000000000000004</v>
      </c>
      <c r="G2244">
        <v>2383.6489999999999</v>
      </c>
      <c r="H2244">
        <v>96799</v>
      </c>
      <c r="I2244">
        <v>87124.804999999993</v>
      </c>
      <c r="J2244">
        <v>0.109</v>
      </c>
      <c r="N2244" t="s">
        <v>630</v>
      </c>
      <c r="O2244" s="116">
        <v>45237</v>
      </c>
    </row>
    <row r="2245" spans="1:15" x14ac:dyDescent="0.25">
      <c r="A2245">
        <v>182</v>
      </c>
      <c r="B2245">
        <v>182</v>
      </c>
      <c r="C2245" t="s">
        <v>292</v>
      </c>
      <c r="D2245" t="s">
        <v>293</v>
      </c>
      <c r="E2245" t="s">
        <v>23</v>
      </c>
      <c r="F2245">
        <v>4.4000000000000004</v>
      </c>
      <c r="G2245">
        <v>1627.43</v>
      </c>
      <c r="H2245">
        <v>65057</v>
      </c>
      <c r="I2245">
        <v>77005.422000000006</v>
      </c>
      <c r="J2245">
        <v>8.5000000000000006E-2</v>
      </c>
      <c r="N2245" t="s">
        <v>630</v>
      </c>
      <c r="O2245" s="116">
        <v>45237</v>
      </c>
    </row>
    <row r="2246" spans="1:15" x14ac:dyDescent="0.25">
      <c r="A2246">
        <v>183</v>
      </c>
      <c r="B2246">
        <v>183</v>
      </c>
      <c r="C2246" t="s">
        <v>294</v>
      </c>
      <c r="D2246" t="s">
        <v>295</v>
      </c>
      <c r="E2246" t="s">
        <v>23</v>
      </c>
      <c r="F2246">
        <v>4.4000000000000004</v>
      </c>
      <c r="G2246">
        <v>3482.942</v>
      </c>
      <c r="H2246">
        <v>128910</v>
      </c>
      <c r="I2246">
        <v>88369.641000000003</v>
      </c>
      <c r="J2246">
        <v>0.158</v>
      </c>
      <c r="L2246">
        <v>0</v>
      </c>
      <c r="N2246" t="s">
        <v>629</v>
      </c>
      <c r="O2246" s="116">
        <v>45237</v>
      </c>
    </row>
    <row r="2247" spans="1:15" x14ac:dyDescent="0.25">
      <c r="A2247">
        <v>184</v>
      </c>
      <c r="B2247">
        <v>184</v>
      </c>
      <c r="C2247" t="s">
        <v>296</v>
      </c>
      <c r="D2247" t="s">
        <v>297</v>
      </c>
      <c r="E2247" t="s">
        <v>23</v>
      </c>
      <c r="F2247">
        <v>4.4000000000000004</v>
      </c>
      <c r="G2247">
        <v>1741.2860000000001</v>
      </c>
      <c r="H2247">
        <v>67916</v>
      </c>
      <c r="I2247">
        <v>76210.016000000003</v>
      </c>
      <c r="J2247">
        <v>9.0999999999999998E-2</v>
      </c>
      <c r="N2247" t="s">
        <v>630</v>
      </c>
      <c r="O2247" s="116">
        <v>45237</v>
      </c>
    </row>
    <row r="2248" spans="1:15" x14ac:dyDescent="0.25">
      <c r="A2248">
        <v>185</v>
      </c>
      <c r="B2248">
        <v>185</v>
      </c>
      <c r="C2248" t="s">
        <v>298</v>
      </c>
      <c r="D2248" t="s">
        <v>299</v>
      </c>
      <c r="E2248" t="s">
        <v>23</v>
      </c>
      <c r="F2248">
        <v>4.4000000000000004</v>
      </c>
      <c r="G2248">
        <v>1187.4280000000001</v>
      </c>
      <c r="H2248">
        <v>48088</v>
      </c>
      <c r="I2248">
        <v>52721.07</v>
      </c>
      <c r="J2248">
        <v>0.09</v>
      </c>
      <c r="N2248" t="s">
        <v>630</v>
      </c>
      <c r="O2248" s="116">
        <v>45237</v>
      </c>
    </row>
    <row r="2249" spans="1:15" x14ac:dyDescent="0.25">
      <c r="A2249">
        <v>186</v>
      </c>
      <c r="B2249">
        <v>186</v>
      </c>
      <c r="C2249" t="s">
        <v>300</v>
      </c>
      <c r="D2249" t="s">
        <v>301</v>
      </c>
      <c r="E2249" t="s">
        <v>23</v>
      </c>
      <c r="F2249">
        <v>4.4000000000000004</v>
      </c>
      <c r="G2249">
        <v>1416.8679999999999</v>
      </c>
      <c r="H2249">
        <v>47558</v>
      </c>
      <c r="I2249">
        <v>55817.023000000001</v>
      </c>
      <c r="J2249">
        <v>0.10199999999999999</v>
      </c>
      <c r="N2249" t="s">
        <v>630</v>
      </c>
      <c r="O2249" s="116">
        <v>45237</v>
      </c>
    </row>
    <row r="2250" spans="1:15" x14ac:dyDescent="0.25">
      <c r="A2250">
        <v>187</v>
      </c>
      <c r="B2250">
        <v>187</v>
      </c>
      <c r="C2250" t="s">
        <v>302</v>
      </c>
      <c r="D2250" t="s">
        <v>12</v>
      </c>
      <c r="E2250" t="s">
        <v>12</v>
      </c>
      <c r="F2250">
        <v>4.43</v>
      </c>
      <c r="G2250">
        <v>14.778</v>
      </c>
      <c r="H2250">
        <v>1378</v>
      </c>
      <c r="I2250">
        <v>2.9039999999999999</v>
      </c>
      <c r="J2250">
        <v>20.355</v>
      </c>
      <c r="L2250">
        <v>70.11</v>
      </c>
      <c r="N2250" t="s">
        <v>629</v>
      </c>
      <c r="O2250" s="116">
        <v>45237</v>
      </c>
    </row>
    <row r="2251" spans="1:15" x14ac:dyDescent="0.25">
      <c r="A2251">
        <v>188</v>
      </c>
      <c r="B2251">
        <v>188</v>
      </c>
      <c r="C2251" t="s">
        <v>303</v>
      </c>
      <c r="D2251" t="s">
        <v>47</v>
      </c>
      <c r="E2251" t="s">
        <v>23</v>
      </c>
      <c r="F2251">
        <v>4.4000000000000004</v>
      </c>
      <c r="G2251">
        <v>50770.644999999997</v>
      </c>
      <c r="H2251">
        <v>1929792</v>
      </c>
      <c r="I2251">
        <v>21716.965</v>
      </c>
      <c r="J2251">
        <v>9.3510000000000009</v>
      </c>
      <c r="K2251">
        <v>30.5</v>
      </c>
      <c r="L2251">
        <v>31.92</v>
      </c>
      <c r="M2251">
        <v>4.5999999999999996</v>
      </c>
      <c r="N2251" t="s">
        <v>629</v>
      </c>
      <c r="O2251" s="116">
        <v>45237</v>
      </c>
    </row>
    <row r="2252" spans="1:15" x14ac:dyDescent="0.25">
      <c r="A2252">
        <v>189</v>
      </c>
      <c r="B2252">
        <v>189</v>
      </c>
      <c r="C2252" t="s">
        <v>304</v>
      </c>
      <c r="D2252" t="s">
        <v>12</v>
      </c>
      <c r="E2252" t="s">
        <v>12</v>
      </c>
      <c r="F2252">
        <v>4.41</v>
      </c>
      <c r="G2252">
        <v>3.016</v>
      </c>
      <c r="H2252">
        <v>787</v>
      </c>
      <c r="I2252">
        <v>2.254</v>
      </c>
      <c r="J2252">
        <v>5.3520000000000003</v>
      </c>
      <c r="L2252">
        <v>18.03</v>
      </c>
      <c r="N2252" t="s">
        <v>629</v>
      </c>
      <c r="O2252" s="116">
        <v>45237</v>
      </c>
    </row>
    <row r="2253" spans="1:15" x14ac:dyDescent="0.25">
      <c r="A2253">
        <v>190</v>
      </c>
      <c r="B2253">
        <v>190</v>
      </c>
      <c r="C2253" t="s">
        <v>305</v>
      </c>
      <c r="D2253" t="s">
        <v>306</v>
      </c>
      <c r="E2253" t="s">
        <v>23</v>
      </c>
      <c r="F2253">
        <v>4.4000000000000004</v>
      </c>
      <c r="G2253">
        <v>2355.6179999999999</v>
      </c>
      <c r="H2253">
        <v>92222</v>
      </c>
      <c r="I2253">
        <v>99776.835999999996</v>
      </c>
      <c r="J2253">
        <v>9.4E-2</v>
      </c>
      <c r="N2253" t="s">
        <v>630</v>
      </c>
      <c r="O2253" s="116">
        <v>45237</v>
      </c>
    </row>
    <row r="2254" spans="1:15" x14ac:dyDescent="0.25">
      <c r="A2254">
        <v>191</v>
      </c>
      <c r="B2254">
        <v>191</v>
      </c>
      <c r="C2254" t="s">
        <v>307</v>
      </c>
      <c r="D2254" t="s">
        <v>308</v>
      </c>
      <c r="E2254" t="s">
        <v>23</v>
      </c>
      <c r="F2254">
        <v>4.4000000000000004</v>
      </c>
      <c r="G2254">
        <v>3240.6590000000001</v>
      </c>
      <c r="H2254">
        <v>122106</v>
      </c>
      <c r="I2254">
        <v>101979.219</v>
      </c>
      <c r="J2254">
        <v>0.127</v>
      </c>
      <c r="N2254" t="s">
        <v>630</v>
      </c>
      <c r="O2254" s="116">
        <v>45237</v>
      </c>
    </row>
    <row r="2255" spans="1:15" x14ac:dyDescent="0.25">
      <c r="A2255">
        <v>192</v>
      </c>
      <c r="B2255">
        <v>192</v>
      </c>
      <c r="C2255" t="s">
        <v>309</v>
      </c>
      <c r="D2255" t="s">
        <v>310</v>
      </c>
      <c r="E2255" t="s">
        <v>23</v>
      </c>
      <c r="F2255">
        <v>4.4000000000000004</v>
      </c>
      <c r="G2255">
        <v>16277.225</v>
      </c>
      <c r="H2255">
        <v>691768</v>
      </c>
      <c r="I2255">
        <v>114534.242</v>
      </c>
      <c r="J2255">
        <v>0.56799999999999995</v>
      </c>
      <c r="L2255">
        <v>1.43</v>
      </c>
      <c r="N2255" t="s">
        <v>629</v>
      </c>
      <c r="O2255" s="116">
        <v>45237</v>
      </c>
    </row>
    <row r="2256" spans="1:15" x14ac:dyDescent="0.25">
      <c r="A2256">
        <v>193</v>
      </c>
      <c r="B2256">
        <v>193</v>
      </c>
      <c r="C2256" t="s">
        <v>311</v>
      </c>
      <c r="D2256" t="s">
        <v>312</v>
      </c>
      <c r="E2256" t="s">
        <v>23</v>
      </c>
      <c r="F2256">
        <v>4.4000000000000004</v>
      </c>
      <c r="G2256">
        <v>3266.7469999999998</v>
      </c>
      <c r="H2256">
        <v>141507</v>
      </c>
      <c r="I2256">
        <v>79844.398000000001</v>
      </c>
      <c r="J2256">
        <v>0.16400000000000001</v>
      </c>
      <c r="L2256">
        <v>0.02</v>
      </c>
      <c r="N2256" t="s">
        <v>629</v>
      </c>
      <c r="O2256" s="116">
        <v>45237</v>
      </c>
    </row>
    <row r="2257" spans="1:15" x14ac:dyDescent="0.25">
      <c r="A2257">
        <v>194</v>
      </c>
      <c r="B2257">
        <v>194</v>
      </c>
      <c r="C2257" t="s">
        <v>313</v>
      </c>
      <c r="D2257" t="s">
        <v>314</v>
      </c>
      <c r="E2257" t="s">
        <v>23</v>
      </c>
      <c r="F2257">
        <v>4.4000000000000004</v>
      </c>
      <c r="G2257">
        <v>3671.3820000000001</v>
      </c>
      <c r="H2257">
        <v>155139</v>
      </c>
      <c r="I2257">
        <v>86026.952999999994</v>
      </c>
      <c r="J2257">
        <v>0.17100000000000001</v>
      </c>
      <c r="L2257">
        <v>0.05</v>
      </c>
      <c r="N2257" t="s">
        <v>629</v>
      </c>
      <c r="O2257" s="116">
        <v>45237</v>
      </c>
    </row>
    <row r="2258" spans="1:15" x14ac:dyDescent="0.25">
      <c r="A2258">
        <v>195</v>
      </c>
      <c r="B2258">
        <v>195</v>
      </c>
      <c r="C2258" t="s">
        <v>315</v>
      </c>
      <c r="D2258" t="s">
        <v>316</v>
      </c>
      <c r="E2258" t="s">
        <v>23</v>
      </c>
      <c r="F2258">
        <v>4.4000000000000004</v>
      </c>
      <c r="G2258">
        <v>3701.0340000000001</v>
      </c>
      <c r="H2258">
        <v>150082</v>
      </c>
      <c r="I2258">
        <v>90566.922000000006</v>
      </c>
      <c r="J2258">
        <v>0.16300000000000001</v>
      </c>
      <c r="L2258">
        <v>0.02</v>
      </c>
      <c r="N2258" t="s">
        <v>629</v>
      </c>
      <c r="O2258" s="116">
        <v>45237</v>
      </c>
    </row>
    <row r="2259" spans="1:15" x14ac:dyDescent="0.25">
      <c r="A2259">
        <v>196</v>
      </c>
      <c r="B2259">
        <v>196</v>
      </c>
      <c r="C2259" t="s">
        <v>317</v>
      </c>
      <c r="D2259" t="s">
        <v>12</v>
      </c>
      <c r="E2259" t="s">
        <v>12</v>
      </c>
      <c r="F2259">
        <v>4.3499999999999996</v>
      </c>
      <c r="G2259">
        <v>76.099999999999994</v>
      </c>
      <c r="H2259">
        <v>1422</v>
      </c>
      <c r="I2259">
        <v>0.96</v>
      </c>
      <c r="J2259">
        <v>317.08300000000003</v>
      </c>
      <c r="L2259">
        <v>1100.1300000000001</v>
      </c>
      <c r="N2259" t="s">
        <v>629</v>
      </c>
      <c r="O2259" s="116">
        <v>45238</v>
      </c>
    </row>
    <row r="2260" spans="1:15" x14ac:dyDescent="0.25">
      <c r="A2260">
        <v>197</v>
      </c>
      <c r="B2260">
        <v>197</v>
      </c>
      <c r="C2260" t="s">
        <v>318</v>
      </c>
      <c r="D2260" t="s">
        <v>47</v>
      </c>
      <c r="E2260" t="s">
        <v>23</v>
      </c>
      <c r="F2260">
        <v>4.4000000000000004</v>
      </c>
      <c r="G2260">
        <v>46421.027000000002</v>
      </c>
      <c r="H2260">
        <v>1889998</v>
      </c>
      <c r="I2260">
        <v>19258.826000000001</v>
      </c>
      <c r="J2260">
        <v>9.6419999999999995</v>
      </c>
      <c r="K2260">
        <v>30.5</v>
      </c>
      <c r="L2260">
        <v>32.92</v>
      </c>
      <c r="M2260">
        <v>7.9</v>
      </c>
      <c r="N2260" t="s">
        <v>629</v>
      </c>
      <c r="O2260" s="116">
        <v>45238</v>
      </c>
    </row>
    <row r="2261" spans="1:15" x14ac:dyDescent="0.25">
      <c r="A2261">
        <v>198</v>
      </c>
      <c r="B2261">
        <v>198</v>
      </c>
      <c r="C2261" t="s">
        <v>319</v>
      </c>
      <c r="D2261" t="s">
        <v>12</v>
      </c>
      <c r="E2261" t="s">
        <v>12</v>
      </c>
      <c r="F2261">
        <v>4.43</v>
      </c>
      <c r="G2261">
        <v>185.614</v>
      </c>
      <c r="H2261">
        <v>2410</v>
      </c>
      <c r="I2261">
        <v>1.1020000000000001</v>
      </c>
      <c r="J2261">
        <v>673.73500000000001</v>
      </c>
      <c r="L2261">
        <v>2338.17</v>
      </c>
      <c r="N2261" t="s">
        <v>629</v>
      </c>
      <c r="O2261" s="116">
        <v>45238</v>
      </c>
    </row>
    <row r="2262" spans="1:15" x14ac:dyDescent="0.25">
      <c r="A2262">
        <v>199</v>
      </c>
      <c r="B2262">
        <v>199</v>
      </c>
      <c r="C2262" t="s">
        <v>320</v>
      </c>
      <c r="D2262" t="s">
        <v>321</v>
      </c>
      <c r="E2262" t="s">
        <v>23</v>
      </c>
      <c r="F2262">
        <v>4.4000000000000004</v>
      </c>
      <c r="G2262">
        <v>4395.4979999999996</v>
      </c>
      <c r="H2262">
        <v>171055</v>
      </c>
      <c r="I2262">
        <v>97325.922000000006</v>
      </c>
      <c r="J2262">
        <v>0.18099999999999999</v>
      </c>
      <c r="L2262">
        <v>0.08</v>
      </c>
      <c r="N2262" t="s">
        <v>629</v>
      </c>
      <c r="O2262" s="116">
        <v>45238</v>
      </c>
    </row>
    <row r="2263" spans="1:15" x14ac:dyDescent="0.25">
      <c r="A2263">
        <v>200</v>
      </c>
      <c r="B2263">
        <v>200</v>
      </c>
      <c r="C2263" t="s">
        <v>322</v>
      </c>
      <c r="D2263" t="s">
        <v>323</v>
      </c>
      <c r="E2263" t="s">
        <v>23</v>
      </c>
      <c r="F2263">
        <v>4.4000000000000004</v>
      </c>
      <c r="G2263">
        <v>4938.4870000000001</v>
      </c>
      <c r="H2263">
        <v>182785</v>
      </c>
      <c r="I2263">
        <v>102662.727</v>
      </c>
      <c r="J2263">
        <v>0.192</v>
      </c>
      <c r="L2263">
        <v>0.12</v>
      </c>
      <c r="N2263" t="s">
        <v>629</v>
      </c>
      <c r="O2263" s="116">
        <v>45238</v>
      </c>
    </row>
    <row r="2264" spans="1:15" x14ac:dyDescent="0.25">
      <c r="A2264">
        <v>201</v>
      </c>
      <c r="B2264">
        <v>201</v>
      </c>
      <c r="C2264" t="s">
        <v>324</v>
      </c>
      <c r="D2264" t="s">
        <v>325</v>
      </c>
      <c r="E2264" t="s">
        <v>23</v>
      </c>
      <c r="F2264">
        <v>4.4000000000000004</v>
      </c>
      <c r="G2264">
        <v>3017.9589999999998</v>
      </c>
      <c r="H2264">
        <v>122122</v>
      </c>
      <c r="I2264">
        <v>99524.108999999997</v>
      </c>
      <c r="J2264">
        <v>0.121</v>
      </c>
      <c r="N2264" t="s">
        <v>630</v>
      </c>
      <c r="O2264" s="116">
        <v>45238</v>
      </c>
    </row>
    <row r="2265" spans="1:15" x14ac:dyDescent="0.25">
      <c r="A2265">
        <v>202</v>
      </c>
      <c r="B2265">
        <v>202</v>
      </c>
      <c r="C2265" t="s">
        <v>326</v>
      </c>
      <c r="D2265" t="s">
        <v>327</v>
      </c>
      <c r="E2265" t="s">
        <v>23</v>
      </c>
      <c r="F2265">
        <v>4.4000000000000004</v>
      </c>
      <c r="G2265">
        <v>2407.4870000000001</v>
      </c>
      <c r="H2265">
        <v>92725</v>
      </c>
      <c r="I2265">
        <v>104638.984</v>
      </c>
      <c r="J2265">
        <v>9.1999999999999998E-2</v>
      </c>
      <c r="N2265" t="s">
        <v>630</v>
      </c>
      <c r="O2265" s="116">
        <v>45238</v>
      </c>
    </row>
    <row r="2266" spans="1:15" x14ac:dyDescent="0.25">
      <c r="A2266">
        <v>203</v>
      </c>
      <c r="B2266">
        <v>203</v>
      </c>
      <c r="C2266" t="s">
        <v>328</v>
      </c>
      <c r="D2266" t="s">
        <v>329</v>
      </c>
      <c r="E2266" t="s">
        <v>23</v>
      </c>
      <c r="F2266">
        <v>4.4000000000000004</v>
      </c>
      <c r="G2266">
        <v>2357.7750000000001</v>
      </c>
      <c r="H2266">
        <v>96783</v>
      </c>
      <c r="I2266">
        <v>95722.523000000001</v>
      </c>
      <c r="J2266">
        <v>9.9000000000000005E-2</v>
      </c>
      <c r="N2266" t="s">
        <v>630</v>
      </c>
      <c r="O2266" s="116">
        <v>45238</v>
      </c>
    </row>
    <row r="2267" spans="1:15" x14ac:dyDescent="0.25">
      <c r="A2267">
        <v>204</v>
      </c>
      <c r="B2267">
        <v>204</v>
      </c>
      <c r="C2267" t="s">
        <v>330</v>
      </c>
      <c r="D2267" t="s">
        <v>331</v>
      </c>
      <c r="E2267" t="s">
        <v>23</v>
      </c>
      <c r="F2267">
        <v>4.4000000000000004</v>
      </c>
      <c r="G2267">
        <v>2659.6640000000002</v>
      </c>
      <c r="H2267">
        <v>107623</v>
      </c>
      <c r="I2267">
        <v>104475.281</v>
      </c>
      <c r="J2267">
        <v>0.10199999999999999</v>
      </c>
      <c r="N2267" t="s">
        <v>630</v>
      </c>
      <c r="O2267" s="116">
        <v>45238</v>
      </c>
    </row>
    <row r="2268" spans="1:15" x14ac:dyDescent="0.25">
      <c r="A2268">
        <v>205</v>
      </c>
      <c r="B2268">
        <v>205</v>
      </c>
      <c r="C2268" t="s">
        <v>332</v>
      </c>
      <c r="D2268" t="s">
        <v>12</v>
      </c>
      <c r="E2268" t="s">
        <v>12</v>
      </c>
      <c r="F2268">
        <v>4.4000000000000004</v>
      </c>
      <c r="G2268">
        <v>24.257999999999999</v>
      </c>
      <c r="H2268">
        <v>1634</v>
      </c>
      <c r="I2268">
        <v>1.83</v>
      </c>
      <c r="J2268">
        <v>53.023000000000003</v>
      </c>
      <c r="L2268">
        <v>183.51</v>
      </c>
      <c r="N2268" t="s">
        <v>629</v>
      </c>
      <c r="O2268" s="116">
        <v>45238</v>
      </c>
    </row>
    <row r="2269" spans="1:15" x14ac:dyDescent="0.25">
      <c r="A2269">
        <v>206</v>
      </c>
      <c r="B2269">
        <v>206</v>
      </c>
      <c r="C2269" t="s">
        <v>333</v>
      </c>
      <c r="D2269" t="s">
        <v>334</v>
      </c>
      <c r="E2269" t="s">
        <v>23</v>
      </c>
      <c r="F2269">
        <v>4.4000000000000004</v>
      </c>
      <c r="G2269">
        <v>6274.098</v>
      </c>
      <c r="H2269">
        <v>254249</v>
      </c>
      <c r="I2269">
        <v>96895.539000000004</v>
      </c>
      <c r="J2269">
        <v>0.25900000000000001</v>
      </c>
      <c r="L2269">
        <v>0.35</v>
      </c>
      <c r="N2269" t="s">
        <v>629</v>
      </c>
      <c r="O2269" s="116">
        <v>45238</v>
      </c>
    </row>
    <row r="2270" spans="1:15" x14ac:dyDescent="0.25">
      <c r="A2270">
        <v>207</v>
      </c>
      <c r="B2270">
        <v>207</v>
      </c>
      <c r="C2270" t="s">
        <v>335</v>
      </c>
      <c r="D2270" t="s">
        <v>336</v>
      </c>
      <c r="E2270" t="s">
        <v>23</v>
      </c>
      <c r="F2270">
        <v>4.4000000000000004</v>
      </c>
      <c r="G2270">
        <v>2641.203</v>
      </c>
      <c r="H2270">
        <v>106814</v>
      </c>
      <c r="I2270">
        <v>90586.702999999994</v>
      </c>
      <c r="J2270">
        <v>0.11700000000000001</v>
      </c>
      <c r="N2270" t="s">
        <v>630</v>
      </c>
      <c r="O2270" s="116">
        <v>45238</v>
      </c>
    </row>
    <row r="2271" spans="1:15" x14ac:dyDescent="0.25">
      <c r="A2271">
        <v>208</v>
      </c>
      <c r="B2271">
        <v>208</v>
      </c>
      <c r="C2271" t="s">
        <v>337</v>
      </c>
      <c r="D2271" t="s">
        <v>338</v>
      </c>
      <c r="E2271" t="s">
        <v>23</v>
      </c>
      <c r="F2271">
        <v>4.4000000000000004</v>
      </c>
      <c r="G2271">
        <v>2226.1959999999999</v>
      </c>
      <c r="H2271">
        <v>79075</v>
      </c>
      <c r="I2271">
        <v>85220.258000000002</v>
      </c>
      <c r="J2271">
        <v>0.104</v>
      </c>
      <c r="N2271" t="s">
        <v>630</v>
      </c>
      <c r="O2271" s="116">
        <v>45238</v>
      </c>
    </row>
    <row r="2272" spans="1:15" x14ac:dyDescent="0.25">
      <c r="A2272">
        <v>209</v>
      </c>
      <c r="B2272">
        <v>209</v>
      </c>
      <c r="C2272" t="s">
        <v>339</v>
      </c>
      <c r="D2272" t="s">
        <v>340</v>
      </c>
      <c r="E2272" t="s">
        <v>23</v>
      </c>
      <c r="F2272">
        <v>4.4000000000000004</v>
      </c>
      <c r="G2272">
        <v>2858.172</v>
      </c>
      <c r="H2272">
        <v>106053</v>
      </c>
      <c r="I2272">
        <v>87958.187999999995</v>
      </c>
      <c r="J2272">
        <v>0.13</v>
      </c>
      <c r="N2272" t="s">
        <v>630</v>
      </c>
      <c r="O2272" s="116">
        <v>45238</v>
      </c>
    </row>
    <row r="2273" spans="1:15" x14ac:dyDescent="0.25">
      <c r="A2273">
        <v>210</v>
      </c>
      <c r="B2273">
        <v>210</v>
      </c>
      <c r="C2273" t="s">
        <v>341</v>
      </c>
      <c r="D2273" t="s">
        <v>342</v>
      </c>
      <c r="E2273" t="s">
        <v>23</v>
      </c>
      <c r="F2273">
        <v>4.4000000000000004</v>
      </c>
      <c r="G2273">
        <v>3113.741</v>
      </c>
      <c r="H2273">
        <v>112647</v>
      </c>
      <c r="I2273">
        <v>73946.116999999998</v>
      </c>
      <c r="J2273">
        <v>0.16800000000000001</v>
      </c>
      <c r="L2273">
        <v>0.04</v>
      </c>
      <c r="N2273" t="s">
        <v>629</v>
      </c>
      <c r="O2273" s="116">
        <v>45238</v>
      </c>
    </row>
    <row r="2274" spans="1:15" x14ac:dyDescent="0.25">
      <c r="A2274">
        <v>211</v>
      </c>
      <c r="B2274">
        <v>211</v>
      </c>
      <c r="C2274" t="s">
        <v>343</v>
      </c>
      <c r="D2274" t="s">
        <v>344</v>
      </c>
      <c r="E2274" t="s">
        <v>23</v>
      </c>
      <c r="F2274">
        <v>4.4000000000000004</v>
      </c>
      <c r="G2274">
        <v>5364.3239999999996</v>
      </c>
      <c r="H2274">
        <v>218230</v>
      </c>
      <c r="I2274">
        <v>88629.414000000004</v>
      </c>
      <c r="J2274">
        <v>0.24199999999999999</v>
      </c>
      <c r="L2274">
        <v>0.3</v>
      </c>
      <c r="N2274" t="s">
        <v>629</v>
      </c>
      <c r="O2274" s="116">
        <v>45238</v>
      </c>
    </row>
    <row r="2275" spans="1:15" x14ac:dyDescent="0.25">
      <c r="A2275">
        <v>212</v>
      </c>
      <c r="B2275">
        <v>212</v>
      </c>
      <c r="C2275" t="s">
        <v>345</v>
      </c>
      <c r="D2275" t="s">
        <v>12</v>
      </c>
      <c r="E2275" t="s">
        <v>12</v>
      </c>
      <c r="I2275">
        <v>1.23</v>
      </c>
      <c r="O2275" s="116">
        <v>45238</v>
      </c>
    </row>
    <row r="2276" spans="1:15" x14ac:dyDescent="0.25">
      <c r="A2276">
        <v>213</v>
      </c>
      <c r="B2276">
        <v>213</v>
      </c>
      <c r="C2276" t="s">
        <v>346</v>
      </c>
      <c r="D2276" t="s">
        <v>347</v>
      </c>
      <c r="E2276" t="s">
        <v>23</v>
      </c>
      <c r="F2276">
        <v>4.4000000000000004</v>
      </c>
      <c r="G2276">
        <v>2398.4479999999999</v>
      </c>
      <c r="H2276">
        <v>106629</v>
      </c>
      <c r="I2276">
        <v>93904.141000000003</v>
      </c>
      <c r="J2276">
        <v>0.10199999999999999</v>
      </c>
      <c r="N2276" t="s">
        <v>630</v>
      </c>
      <c r="O2276" s="116">
        <v>45238</v>
      </c>
    </row>
    <row r="2277" spans="1:15" x14ac:dyDescent="0.25">
      <c r="A2277">
        <v>214</v>
      </c>
      <c r="B2277">
        <v>214</v>
      </c>
      <c r="C2277" t="s">
        <v>348</v>
      </c>
      <c r="D2277" t="s">
        <v>349</v>
      </c>
      <c r="E2277" t="s">
        <v>23</v>
      </c>
      <c r="F2277">
        <v>4.4000000000000004</v>
      </c>
      <c r="G2277">
        <v>2452.6790000000001</v>
      </c>
      <c r="H2277">
        <v>97232</v>
      </c>
      <c r="I2277">
        <v>99092.422000000006</v>
      </c>
      <c r="J2277">
        <v>9.9000000000000005E-2</v>
      </c>
      <c r="N2277" t="s">
        <v>630</v>
      </c>
      <c r="O2277" s="116">
        <v>45238</v>
      </c>
    </row>
    <row r="2278" spans="1:15" x14ac:dyDescent="0.25">
      <c r="A2278">
        <v>215</v>
      </c>
      <c r="B2278">
        <v>215</v>
      </c>
      <c r="C2278" t="s">
        <v>350</v>
      </c>
      <c r="D2278" t="s">
        <v>351</v>
      </c>
      <c r="E2278" t="s">
        <v>23</v>
      </c>
      <c r="F2278">
        <v>4.4000000000000004</v>
      </c>
      <c r="G2278">
        <v>3060.9409999999998</v>
      </c>
      <c r="H2278">
        <v>112753</v>
      </c>
      <c r="I2278">
        <v>102824.82799999999</v>
      </c>
      <c r="J2278">
        <v>0.11899999999999999</v>
      </c>
      <c r="N2278" t="s">
        <v>630</v>
      </c>
      <c r="O2278" s="116">
        <v>45238</v>
      </c>
    </row>
    <row r="2279" spans="1:15" x14ac:dyDescent="0.25">
      <c r="A2279">
        <v>216</v>
      </c>
      <c r="B2279">
        <v>216</v>
      </c>
      <c r="C2279" t="s">
        <v>352</v>
      </c>
      <c r="D2279" t="s">
        <v>353</v>
      </c>
      <c r="E2279" t="s">
        <v>23</v>
      </c>
      <c r="F2279">
        <v>4.4000000000000004</v>
      </c>
      <c r="G2279">
        <v>2650.645</v>
      </c>
      <c r="H2279">
        <v>109312</v>
      </c>
      <c r="I2279">
        <v>74625.851999999999</v>
      </c>
      <c r="J2279">
        <v>0.14199999999999999</v>
      </c>
      <c r="N2279" t="s">
        <v>630</v>
      </c>
      <c r="O2279" s="116">
        <v>45238</v>
      </c>
    </row>
    <row r="2280" spans="1:15" x14ac:dyDescent="0.25">
      <c r="A2280">
        <v>217</v>
      </c>
      <c r="B2280">
        <v>217</v>
      </c>
      <c r="C2280" t="s">
        <v>354</v>
      </c>
      <c r="D2280" t="s">
        <v>355</v>
      </c>
      <c r="E2280" t="s">
        <v>23</v>
      </c>
      <c r="F2280">
        <v>4.4000000000000004</v>
      </c>
      <c r="G2280">
        <v>2487.7669999999998</v>
      </c>
      <c r="H2280">
        <v>106960</v>
      </c>
      <c r="I2280">
        <v>78271.125</v>
      </c>
      <c r="J2280">
        <v>0.127</v>
      </c>
      <c r="N2280" t="s">
        <v>630</v>
      </c>
      <c r="O2280" s="116">
        <v>45238</v>
      </c>
    </row>
    <row r="2281" spans="1:15" x14ac:dyDescent="0.25">
      <c r="A2281">
        <v>218</v>
      </c>
      <c r="B2281">
        <v>218</v>
      </c>
      <c r="C2281" t="s">
        <v>356</v>
      </c>
      <c r="D2281" t="s">
        <v>357</v>
      </c>
      <c r="E2281" t="s">
        <v>23</v>
      </c>
      <c r="F2281">
        <v>4.4000000000000004</v>
      </c>
      <c r="G2281">
        <v>1859.3489999999999</v>
      </c>
      <c r="H2281">
        <v>76758</v>
      </c>
      <c r="I2281">
        <v>82232.202999999994</v>
      </c>
      <c r="J2281">
        <v>0.09</v>
      </c>
      <c r="N2281" t="s">
        <v>630</v>
      </c>
      <c r="O2281" s="116">
        <v>45238</v>
      </c>
    </row>
    <row r="2282" spans="1:15" x14ac:dyDescent="0.25">
      <c r="A2282">
        <v>219</v>
      </c>
      <c r="B2282">
        <v>219</v>
      </c>
      <c r="C2282" t="s">
        <v>358</v>
      </c>
      <c r="D2282" t="s">
        <v>12</v>
      </c>
      <c r="E2282" t="s">
        <v>12</v>
      </c>
      <c r="F2282">
        <v>4.3600000000000003</v>
      </c>
      <c r="G2282">
        <v>269.19099999999997</v>
      </c>
      <c r="H2282">
        <v>2916</v>
      </c>
      <c r="I2282">
        <v>0.41899999999999998</v>
      </c>
      <c r="J2282">
        <v>2569.8420000000001</v>
      </c>
      <c r="L2282">
        <v>8920.0499999999993</v>
      </c>
      <c r="N2282" t="s">
        <v>629</v>
      </c>
      <c r="O2282" s="116">
        <v>45238</v>
      </c>
    </row>
    <row r="2283" spans="1:15" x14ac:dyDescent="0.25">
      <c r="A2283">
        <v>220</v>
      </c>
      <c r="B2283">
        <v>220</v>
      </c>
      <c r="C2283" t="s">
        <v>359</v>
      </c>
      <c r="D2283" t="s">
        <v>47</v>
      </c>
      <c r="E2283" t="s">
        <v>23</v>
      </c>
      <c r="F2283">
        <v>4.4000000000000004</v>
      </c>
      <c r="G2283">
        <v>48423.483999999997</v>
      </c>
      <c r="H2283">
        <v>2028444</v>
      </c>
      <c r="I2283">
        <v>19805.636999999999</v>
      </c>
      <c r="J2283">
        <v>9.7799999999999994</v>
      </c>
      <c r="K2283">
        <v>30.5</v>
      </c>
      <c r="L2283">
        <v>33.4</v>
      </c>
      <c r="M2283">
        <v>9.5</v>
      </c>
      <c r="N2283" t="s">
        <v>629</v>
      </c>
      <c r="O2283" s="116">
        <v>45238</v>
      </c>
    </row>
    <row r="2284" spans="1:15" x14ac:dyDescent="0.25">
      <c r="A2284">
        <v>221</v>
      </c>
      <c r="B2284">
        <v>221</v>
      </c>
      <c r="C2284" t="s">
        <v>360</v>
      </c>
      <c r="D2284" t="s">
        <v>12</v>
      </c>
      <c r="E2284" t="s">
        <v>12</v>
      </c>
      <c r="I2284">
        <v>5.8070000000000004</v>
      </c>
      <c r="O2284" s="116">
        <v>45238</v>
      </c>
    </row>
    <row r="2285" spans="1:15" x14ac:dyDescent="0.25">
      <c r="A2285">
        <v>222</v>
      </c>
      <c r="B2285">
        <v>222</v>
      </c>
      <c r="C2285" t="s">
        <v>361</v>
      </c>
      <c r="D2285" t="s">
        <v>362</v>
      </c>
      <c r="E2285" t="s">
        <v>23</v>
      </c>
      <c r="F2285">
        <v>4.4000000000000004</v>
      </c>
      <c r="G2285">
        <v>2407.7420000000002</v>
      </c>
      <c r="H2285">
        <v>103954</v>
      </c>
      <c r="I2285">
        <v>68976.289000000004</v>
      </c>
      <c r="J2285">
        <v>0.14000000000000001</v>
      </c>
      <c r="N2285" t="s">
        <v>630</v>
      </c>
      <c r="O2285" s="116">
        <v>45238</v>
      </c>
    </row>
    <row r="2286" spans="1:15" x14ac:dyDescent="0.25">
      <c r="A2286">
        <v>223</v>
      </c>
      <c r="B2286">
        <v>223</v>
      </c>
      <c r="C2286" t="s">
        <v>363</v>
      </c>
      <c r="D2286" t="s">
        <v>364</v>
      </c>
      <c r="E2286" t="s">
        <v>23</v>
      </c>
      <c r="F2286">
        <v>4.4000000000000004</v>
      </c>
      <c r="G2286">
        <v>1676.365</v>
      </c>
      <c r="H2286">
        <v>65562</v>
      </c>
      <c r="I2286">
        <v>80912.125</v>
      </c>
      <c r="J2286">
        <v>8.3000000000000004E-2</v>
      </c>
      <c r="N2286" t="s">
        <v>630</v>
      </c>
      <c r="O2286" s="116">
        <v>45238</v>
      </c>
    </row>
    <row r="2287" spans="1:15" x14ac:dyDescent="0.25">
      <c r="A2287">
        <v>224</v>
      </c>
      <c r="B2287">
        <v>224</v>
      </c>
      <c r="C2287" t="s">
        <v>365</v>
      </c>
      <c r="D2287" t="s">
        <v>366</v>
      </c>
      <c r="E2287" t="s">
        <v>23</v>
      </c>
      <c r="F2287">
        <v>4.4000000000000004</v>
      </c>
      <c r="G2287">
        <v>1451.845</v>
      </c>
      <c r="H2287">
        <v>55029</v>
      </c>
      <c r="I2287">
        <v>64799.211000000003</v>
      </c>
      <c r="J2287">
        <v>0.09</v>
      </c>
      <c r="N2287" t="s">
        <v>630</v>
      </c>
      <c r="O2287" s="116">
        <v>45238</v>
      </c>
    </row>
    <row r="2288" spans="1:15" x14ac:dyDescent="0.25">
      <c r="A2288">
        <v>225</v>
      </c>
      <c r="B2288">
        <v>225</v>
      </c>
      <c r="C2288" t="s">
        <v>367</v>
      </c>
      <c r="D2288" t="s">
        <v>368</v>
      </c>
      <c r="E2288" t="s">
        <v>23</v>
      </c>
      <c r="F2288">
        <v>4.4000000000000004</v>
      </c>
      <c r="G2288">
        <v>2270.83</v>
      </c>
      <c r="H2288">
        <v>89051</v>
      </c>
      <c r="I2288">
        <v>95344.883000000002</v>
      </c>
      <c r="J2288">
        <v>9.5000000000000001E-2</v>
      </c>
      <c r="N2288" t="s">
        <v>630</v>
      </c>
      <c r="O2288" s="116">
        <v>45238</v>
      </c>
    </row>
    <row r="2289" spans="1:15" x14ac:dyDescent="0.25">
      <c r="A2289">
        <v>226</v>
      </c>
      <c r="B2289">
        <v>226</v>
      </c>
      <c r="C2289" t="s">
        <v>369</v>
      </c>
      <c r="D2289" t="s">
        <v>370</v>
      </c>
      <c r="E2289" t="s">
        <v>23</v>
      </c>
      <c r="F2289">
        <v>4.4000000000000004</v>
      </c>
      <c r="G2289">
        <v>2288.0210000000002</v>
      </c>
      <c r="H2289">
        <v>85144</v>
      </c>
      <c r="I2289">
        <v>98936.914000000004</v>
      </c>
      <c r="J2289">
        <v>9.2999999999999999E-2</v>
      </c>
      <c r="N2289" t="s">
        <v>630</v>
      </c>
      <c r="O2289" s="116">
        <v>45238</v>
      </c>
    </row>
    <row r="2290" spans="1:15" x14ac:dyDescent="0.25">
      <c r="A2290">
        <v>227</v>
      </c>
      <c r="B2290">
        <v>227</v>
      </c>
      <c r="C2290" t="s">
        <v>371</v>
      </c>
      <c r="D2290" t="s">
        <v>372</v>
      </c>
      <c r="E2290" t="s">
        <v>23</v>
      </c>
      <c r="F2290">
        <v>4.4000000000000004</v>
      </c>
      <c r="G2290">
        <v>2269.482</v>
      </c>
      <c r="H2290">
        <v>96527</v>
      </c>
      <c r="I2290">
        <v>96992.187999999995</v>
      </c>
      <c r="J2290">
        <v>9.4E-2</v>
      </c>
      <c r="N2290" t="s">
        <v>630</v>
      </c>
      <c r="O2290" s="116">
        <v>45238</v>
      </c>
    </row>
    <row r="2291" spans="1:15" x14ac:dyDescent="0.25">
      <c r="A2291">
        <v>228</v>
      </c>
      <c r="B2291">
        <v>228</v>
      </c>
      <c r="C2291" t="s">
        <v>373</v>
      </c>
      <c r="D2291" t="s">
        <v>12</v>
      </c>
      <c r="E2291" t="s">
        <v>12</v>
      </c>
      <c r="I2291">
        <v>2.226</v>
      </c>
      <c r="O2291" s="116">
        <v>45238</v>
      </c>
    </row>
    <row r="2292" spans="1:15" x14ac:dyDescent="0.25">
      <c r="A2292">
        <v>229</v>
      </c>
      <c r="B2292">
        <v>229</v>
      </c>
      <c r="C2292" t="s">
        <v>374</v>
      </c>
      <c r="D2292" t="s">
        <v>375</v>
      </c>
      <c r="E2292" t="s">
        <v>23</v>
      </c>
      <c r="F2292">
        <v>4.4000000000000004</v>
      </c>
      <c r="G2292">
        <v>2530.248</v>
      </c>
      <c r="H2292">
        <v>100776</v>
      </c>
      <c r="I2292">
        <v>108030.414</v>
      </c>
      <c r="J2292">
        <v>9.4E-2</v>
      </c>
      <c r="N2292" t="s">
        <v>630</v>
      </c>
      <c r="O2292" s="116">
        <v>45238</v>
      </c>
    </row>
    <row r="2293" spans="1:15" x14ac:dyDescent="0.25">
      <c r="A2293">
        <v>230</v>
      </c>
      <c r="B2293">
        <v>230</v>
      </c>
      <c r="C2293" t="s">
        <v>376</v>
      </c>
      <c r="D2293" t="s">
        <v>377</v>
      </c>
      <c r="E2293" t="s">
        <v>23</v>
      </c>
      <c r="F2293">
        <v>4.4000000000000004</v>
      </c>
      <c r="G2293">
        <v>3093.3319999999999</v>
      </c>
      <c r="H2293">
        <v>115462</v>
      </c>
      <c r="I2293">
        <v>100591.141</v>
      </c>
      <c r="J2293">
        <v>0.123</v>
      </c>
      <c r="N2293" t="s">
        <v>630</v>
      </c>
      <c r="O2293" s="116">
        <v>45238</v>
      </c>
    </row>
    <row r="2294" spans="1:15" x14ac:dyDescent="0.25">
      <c r="A2294">
        <v>231</v>
      </c>
      <c r="B2294">
        <v>231</v>
      </c>
      <c r="C2294" t="s">
        <v>378</v>
      </c>
      <c r="D2294" t="s">
        <v>379</v>
      </c>
      <c r="E2294" t="s">
        <v>23</v>
      </c>
      <c r="F2294">
        <v>4.4000000000000004</v>
      </c>
      <c r="G2294">
        <v>1622.0440000000001</v>
      </c>
      <c r="H2294">
        <v>59654</v>
      </c>
      <c r="I2294">
        <v>69586.210999999996</v>
      </c>
      <c r="J2294">
        <v>9.2999999999999999E-2</v>
      </c>
      <c r="N2294" t="s">
        <v>630</v>
      </c>
      <c r="O2294" s="116">
        <v>45238</v>
      </c>
    </row>
    <row r="2295" spans="1:15" x14ac:dyDescent="0.25">
      <c r="A2295">
        <v>232</v>
      </c>
      <c r="B2295">
        <v>232</v>
      </c>
      <c r="C2295" t="s">
        <v>380</v>
      </c>
      <c r="D2295" t="s">
        <v>381</v>
      </c>
      <c r="E2295" t="s">
        <v>23</v>
      </c>
      <c r="F2295">
        <v>4.4000000000000004</v>
      </c>
      <c r="G2295">
        <v>121838.508</v>
      </c>
      <c r="H2295">
        <v>4179704</v>
      </c>
      <c r="I2295">
        <v>104467.281</v>
      </c>
      <c r="J2295">
        <v>4.665</v>
      </c>
      <c r="L2295">
        <v>15.65</v>
      </c>
      <c r="N2295" t="s">
        <v>629</v>
      </c>
      <c r="O2295" s="116">
        <v>45238</v>
      </c>
    </row>
    <row r="2296" spans="1:15" x14ac:dyDescent="0.25">
      <c r="A2296">
        <v>233</v>
      </c>
      <c r="B2296">
        <v>233</v>
      </c>
      <c r="C2296" t="s">
        <v>382</v>
      </c>
      <c r="D2296" t="s">
        <v>383</v>
      </c>
      <c r="E2296" t="s">
        <v>23</v>
      </c>
      <c r="F2296">
        <v>4.4000000000000004</v>
      </c>
      <c r="G2296">
        <v>4144.0709999999999</v>
      </c>
      <c r="H2296">
        <v>183465</v>
      </c>
      <c r="I2296">
        <v>48669.788999999997</v>
      </c>
      <c r="J2296">
        <v>0.34100000000000003</v>
      </c>
      <c r="L2296">
        <v>0.64</v>
      </c>
      <c r="N2296" t="s">
        <v>629</v>
      </c>
      <c r="O2296" s="116">
        <v>45238</v>
      </c>
    </row>
    <row r="2297" spans="1:15" x14ac:dyDescent="0.25">
      <c r="A2297">
        <v>234</v>
      </c>
      <c r="B2297">
        <v>234</v>
      </c>
      <c r="C2297" t="s">
        <v>384</v>
      </c>
      <c r="D2297" t="s">
        <v>385</v>
      </c>
      <c r="E2297" t="s">
        <v>23</v>
      </c>
      <c r="F2297">
        <v>4.4000000000000004</v>
      </c>
      <c r="G2297">
        <v>34674.074000000001</v>
      </c>
      <c r="H2297">
        <v>1378169</v>
      </c>
      <c r="I2297">
        <v>39606.652000000002</v>
      </c>
      <c r="J2297">
        <v>3.5019999999999998</v>
      </c>
      <c r="L2297">
        <v>11.61</v>
      </c>
      <c r="N2297" t="s">
        <v>629</v>
      </c>
      <c r="O2297" s="116">
        <v>45238</v>
      </c>
    </row>
    <row r="2298" spans="1:15" x14ac:dyDescent="0.25">
      <c r="A2298">
        <v>235</v>
      </c>
      <c r="B2298">
        <v>235</v>
      </c>
      <c r="C2298" t="s">
        <v>386</v>
      </c>
      <c r="D2298" t="s">
        <v>12</v>
      </c>
      <c r="E2298" t="s">
        <v>12</v>
      </c>
      <c r="I2298">
        <v>8.1980000000000004</v>
      </c>
      <c r="O2298" s="116">
        <v>45238</v>
      </c>
    </row>
    <row r="2299" spans="1:15" x14ac:dyDescent="0.25">
      <c r="A2299">
        <v>236</v>
      </c>
      <c r="B2299">
        <v>236</v>
      </c>
      <c r="C2299" t="s">
        <v>387</v>
      </c>
      <c r="D2299" t="s">
        <v>388</v>
      </c>
      <c r="E2299" t="s">
        <v>23</v>
      </c>
      <c r="F2299">
        <v>4.4000000000000004</v>
      </c>
      <c r="G2299">
        <v>2658.2950000000001</v>
      </c>
      <c r="H2299">
        <v>114635</v>
      </c>
      <c r="I2299">
        <v>100054.281</v>
      </c>
      <c r="J2299">
        <v>0.106</v>
      </c>
      <c r="N2299" t="s">
        <v>630</v>
      </c>
      <c r="O2299" s="116">
        <v>45238</v>
      </c>
    </row>
    <row r="2300" spans="1:15" x14ac:dyDescent="0.25">
      <c r="A2300">
        <v>237</v>
      </c>
      <c r="B2300">
        <v>237</v>
      </c>
      <c r="C2300" t="s">
        <v>389</v>
      </c>
      <c r="D2300" t="s">
        <v>390</v>
      </c>
      <c r="E2300" t="s">
        <v>23</v>
      </c>
      <c r="F2300">
        <v>4.4000000000000004</v>
      </c>
      <c r="G2300">
        <v>2295.0079999999998</v>
      </c>
      <c r="H2300">
        <v>85333</v>
      </c>
      <c r="I2300">
        <v>91328.695000000007</v>
      </c>
      <c r="J2300">
        <v>0.10100000000000001</v>
      </c>
      <c r="N2300" t="s">
        <v>630</v>
      </c>
      <c r="O2300" s="116">
        <v>45238</v>
      </c>
    </row>
    <row r="2301" spans="1:15" x14ac:dyDescent="0.25">
      <c r="A2301">
        <v>238</v>
      </c>
      <c r="B2301">
        <v>238</v>
      </c>
      <c r="C2301" t="s">
        <v>391</v>
      </c>
      <c r="D2301" t="s">
        <v>392</v>
      </c>
      <c r="E2301" t="s">
        <v>23</v>
      </c>
      <c r="F2301">
        <v>4.4000000000000004</v>
      </c>
      <c r="G2301">
        <v>2382.8710000000001</v>
      </c>
      <c r="H2301">
        <v>91499</v>
      </c>
      <c r="I2301">
        <v>102183.391</v>
      </c>
      <c r="J2301">
        <v>9.2999999999999999E-2</v>
      </c>
      <c r="N2301" t="s">
        <v>630</v>
      </c>
      <c r="O2301" s="116">
        <v>45238</v>
      </c>
    </row>
    <row r="2302" spans="1:15" x14ac:dyDescent="0.25">
      <c r="A2302">
        <v>239</v>
      </c>
      <c r="B2302">
        <v>239</v>
      </c>
      <c r="C2302" t="s">
        <v>393</v>
      </c>
      <c r="D2302" t="s">
        <v>394</v>
      </c>
      <c r="E2302" t="s">
        <v>23</v>
      </c>
      <c r="F2302">
        <v>4.4000000000000004</v>
      </c>
      <c r="G2302">
        <v>2309.2840000000001</v>
      </c>
      <c r="H2302">
        <v>84392</v>
      </c>
      <c r="I2302">
        <v>95108.883000000002</v>
      </c>
      <c r="J2302">
        <v>9.7000000000000003E-2</v>
      </c>
      <c r="N2302" t="s">
        <v>630</v>
      </c>
      <c r="O2302" s="116">
        <v>45238</v>
      </c>
    </row>
    <row r="2303" spans="1:15" x14ac:dyDescent="0.25">
      <c r="A2303">
        <v>240</v>
      </c>
      <c r="B2303">
        <v>240</v>
      </c>
      <c r="C2303" t="s">
        <v>395</v>
      </c>
      <c r="D2303" t="s">
        <v>396</v>
      </c>
      <c r="E2303" t="s">
        <v>23</v>
      </c>
      <c r="F2303">
        <v>4.4000000000000004</v>
      </c>
      <c r="G2303">
        <v>1318.3230000000001</v>
      </c>
      <c r="H2303">
        <v>47264</v>
      </c>
      <c r="I2303">
        <v>53921.77</v>
      </c>
      <c r="J2303">
        <v>9.8000000000000004E-2</v>
      </c>
      <c r="N2303" t="s">
        <v>630</v>
      </c>
      <c r="O2303" s="116">
        <v>45238</v>
      </c>
    </row>
    <row r="2304" spans="1:15" x14ac:dyDescent="0.25">
      <c r="A2304">
        <v>241</v>
      </c>
      <c r="B2304">
        <v>241</v>
      </c>
      <c r="C2304" t="s">
        <v>397</v>
      </c>
      <c r="D2304" t="s">
        <v>398</v>
      </c>
      <c r="E2304" t="s">
        <v>23</v>
      </c>
      <c r="F2304">
        <v>4.4000000000000004</v>
      </c>
      <c r="G2304">
        <v>1408.5050000000001</v>
      </c>
      <c r="H2304">
        <v>61221</v>
      </c>
      <c r="I2304">
        <v>61000.226999999999</v>
      </c>
      <c r="J2304">
        <v>9.1999999999999998E-2</v>
      </c>
      <c r="N2304" t="s">
        <v>630</v>
      </c>
      <c r="O2304" s="116">
        <v>45238</v>
      </c>
    </row>
    <row r="2305" spans="1:15" x14ac:dyDescent="0.25">
      <c r="A2305">
        <v>242</v>
      </c>
      <c r="B2305">
        <v>242</v>
      </c>
      <c r="C2305" t="s">
        <v>399</v>
      </c>
      <c r="D2305" t="s">
        <v>12</v>
      </c>
      <c r="E2305" t="s">
        <v>12</v>
      </c>
      <c r="I2305">
        <v>7.8</v>
      </c>
      <c r="O2305" s="116">
        <v>45238</v>
      </c>
    </row>
    <row r="2306" spans="1:15" x14ac:dyDescent="0.25">
      <c r="A2306">
        <v>243</v>
      </c>
      <c r="B2306">
        <v>243</v>
      </c>
      <c r="C2306" t="s">
        <v>400</v>
      </c>
      <c r="D2306" t="s">
        <v>47</v>
      </c>
      <c r="E2306" t="s">
        <v>23</v>
      </c>
      <c r="F2306">
        <v>4.4000000000000004</v>
      </c>
      <c r="G2306">
        <v>50404.620999999999</v>
      </c>
      <c r="H2306">
        <v>1991044</v>
      </c>
      <c r="I2306">
        <v>20601.317999999999</v>
      </c>
      <c r="J2306">
        <v>9.7870000000000008</v>
      </c>
      <c r="K2306">
        <v>30.5</v>
      </c>
      <c r="L2306">
        <v>33.43</v>
      </c>
      <c r="M2306">
        <v>9.6</v>
      </c>
      <c r="N2306" t="s">
        <v>629</v>
      </c>
      <c r="O2306" s="116">
        <v>45238</v>
      </c>
    </row>
    <row r="2307" spans="1:15" x14ac:dyDescent="0.25">
      <c r="A2307">
        <v>244</v>
      </c>
      <c r="B2307">
        <v>244</v>
      </c>
      <c r="C2307" t="s">
        <v>401</v>
      </c>
      <c r="D2307" t="s">
        <v>12</v>
      </c>
      <c r="E2307" t="s">
        <v>12</v>
      </c>
      <c r="I2307">
        <v>4.0359999999999996</v>
      </c>
      <c r="O2307" s="116">
        <v>45238</v>
      </c>
    </row>
    <row r="2308" spans="1:15" x14ac:dyDescent="0.25">
      <c r="A2308">
        <v>245</v>
      </c>
      <c r="B2308">
        <v>245</v>
      </c>
      <c r="C2308" t="s">
        <v>402</v>
      </c>
      <c r="D2308" t="s">
        <v>403</v>
      </c>
      <c r="E2308" t="s">
        <v>23</v>
      </c>
      <c r="F2308">
        <v>4.4000000000000004</v>
      </c>
      <c r="G2308">
        <v>6702.9930000000004</v>
      </c>
      <c r="H2308">
        <v>251062</v>
      </c>
      <c r="I2308">
        <v>180164.40599999999</v>
      </c>
      <c r="J2308">
        <v>0.14899999999999999</v>
      </c>
      <c r="N2308" t="s">
        <v>630</v>
      </c>
      <c r="O2308" s="116">
        <v>45238</v>
      </c>
    </row>
    <row r="2309" spans="1:15" x14ac:dyDescent="0.25">
      <c r="A2309">
        <v>246</v>
      </c>
      <c r="B2309">
        <v>246</v>
      </c>
      <c r="C2309" t="s">
        <v>404</v>
      </c>
      <c r="D2309" t="s">
        <v>405</v>
      </c>
      <c r="E2309" t="s">
        <v>23</v>
      </c>
      <c r="F2309">
        <v>4.4000000000000004</v>
      </c>
      <c r="G2309">
        <v>3526.2939999999999</v>
      </c>
      <c r="H2309">
        <v>137227</v>
      </c>
      <c r="I2309">
        <v>128731.06299999999</v>
      </c>
      <c r="J2309">
        <v>0.11</v>
      </c>
      <c r="N2309" t="s">
        <v>630</v>
      </c>
      <c r="O2309" s="116">
        <v>45238</v>
      </c>
    </row>
    <row r="2310" spans="1:15" x14ac:dyDescent="0.25">
      <c r="A2310">
        <v>247</v>
      </c>
      <c r="B2310">
        <v>247</v>
      </c>
      <c r="C2310" t="s">
        <v>406</v>
      </c>
      <c r="D2310" t="s">
        <v>407</v>
      </c>
      <c r="E2310" t="s">
        <v>23</v>
      </c>
      <c r="F2310">
        <v>4.4000000000000004</v>
      </c>
      <c r="G2310">
        <v>3763.6880000000001</v>
      </c>
      <c r="H2310">
        <v>148501</v>
      </c>
      <c r="I2310">
        <v>119917.117</v>
      </c>
      <c r="J2310">
        <v>0.126</v>
      </c>
      <c r="N2310" t="s">
        <v>630</v>
      </c>
      <c r="O2310" s="116">
        <v>45238</v>
      </c>
    </row>
    <row r="2311" spans="1:15" x14ac:dyDescent="0.25">
      <c r="A2311">
        <v>248</v>
      </c>
      <c r="B2311">
        <v>248</v>
      </c>
      <c r="C2311" t="s">
        <v>408</v>
      </c>
      <c r="D2311" t="s">
        <v>409</v>
      </c>
      <c r="E2311" t="s">
        <v>23</v>
      </c>
      <c r="F2311">
        <v>4.4000000000000004</v>
      </c>
      <c r="G2311">
        <v>9193.1389999999992</v>
      </c>
      <c r="H2311">
        <v>358467</v>
      </c>
      <c r="I2311">
        <v>88866.891000000003</v>
      </c>
      <c r="J2311">
        <v>0.41399999999999998</v>
      </c>
      <c r="L2311">
        <v>0.89</v>
      </c>
      <c r="N2311" t="s">
        <v>629</v>
      </c>
      <c r="O2311" s="116">
        <v>45238</v>
      </c>
    </row>
    <row r="2312" spans="1:15" x14ac:dyDescent="0.25">
      <c r="A2312">
        <v>249</v>
      </c>
      <c r="B2312">
        <v>249</v>
      </c>
      <c r="C2312" t="s">
        <v>410</v>
      </c>
      <c r="D2312" t="s">
        <v>411</v>
      </c>
      <c r="E2312" t="s">
        <v>23</v>
      </c>
      <c r="F2312">
        <v>4.4000000000000004</v>
      </c>
      <c r="G2312">
        <v>9416.7139999999999</v>
      </c>
      <c r="H2312">
        <v>361946</v>
      </c>
      <c r="I2312">
        <v>88157.312999999995</v>
      </c>
      <c r="J2312">
        <v>0.42699999999999999</v>
      </c>
      <c r="L2312">
        <v>0.94</v>
      </c>
      <c r="N2312" t="s">
        <v>629</v>
      </c>
      <c r="O2312" s="116">
        <v>45238</v>
      </c>
    </row>
    <row r="2313" spans="1:15" x14ac:dyDescent="0.25">
      <c r="A2313">
        <v>250</v>
      </c>
      <c r="B2313">
        <v>250</v>
      </c>
      <c r="C2313" t="s">
        <v>412</v>
      </c>
      <c r="D2313" t="s">
        <v>413</v>
      </c>
      <c r="E2313" t="s">
        <v>23</v>
      </c>
      <c r="F2313">
        <v>4.4000000000000004</v>
      </c>
      <c r="G2313">
        <v>10473.873</v>
      </c>
      <c r="H2313">
        <v>423184</v>
      </c>
      <c r="I2313">
        <v>98938.062999999995</v>
      </c>
      <c r="J2313">
        <v>0.42299999999999999</v>
      </c>
      <c r="L2313">
        <v>0.93</v>
      </c>
      <c r="N2313" t="s">
        <v>629</v>
      </c>
      <c r="O2313" s="116">
        <v>45238</v>
      </c>
    </row>
    <row r="2314" spans="1:15" x14ac:dyDescent="0.25">
      <c r="A2314">
        <v>251</v>
      </c>
      <c r="B2314">
        <v>251</v>
      </c>
      <c r="C2314" t="s">
        <v>414</v>
      </c>
      <c r="D2314" t="s">
        <v>12</v>
      </c>
      <c r="E2314" t="s">
        <v>12</v>
      </c>
      <c r="F2314">
        <v>4.43</v>
      </c>
      <c r="G2314">
        <v>12.221</v>
      </c>
      <c r="H2314">
        <v>1633</v>
      </c>
      <c r="I2314">
        <v>1.238</v>
      </c>
      <c r="J2314">
        <v>39.485999999999997</v>
      </c>
      <c r="L2314">
        <v>136.52000000000001</v>
      </c>
      <c r="N2314" t="s">
        <v>629</v>
      </c>
      <c r="O2314" s="116">
        <v>45238</v>
      </c>
    </row>
    <row r="2315" spans="1:15" x14ac:dyDescent="0.25">
      <c r="A2315">
        <v>252</v>
      </c>
      <c r="B2315">
        <v>252</v>
      </c>
      <c r="C2315" t="s">
        <v>415</v>
      </c>
      <c r="D2315" t="s">
        <v>12</v>
      </c>
      <c r="E2315" t="s">
        <v>12</v>
      </c>
      <c r="I2315">
        <v>7.609</v>
      </c>
      <c r="O2315" s="116">
        <v>45238</v>
      </c>
    </row>
    <row r="2316" spans="1:15" x14ac:dyDescent="0.25">
      <c r="A2316">
        <v>253</v>
      </c>
      <c r="B2316">
        <v>253</v>
      </c>
      <c r="C2316" t="s">
        <v>416</v>
      </c>
      <c r="D2316" t="s">
        <v>12</v>
      </c>
      <c r="E2316" t="s">
        <v>12</v>
      </c>
      <c r="F2316">
        <v>4.43</v>
      </c>
      <c r="G2316">
        <v>36.338999999999999</v>
      </c>
      <c r="H2316">
        <v>1486</v>
      </c>
      <c r="I2316">
        <v>3</v>
      </c>
      <c r="J2316">
        <v>48.451999999999998</v>
      </c>
      <c r="L2316">
        <v>167.65</v>
      </c>
      <c r="N2316" t="s">
        <v>629</v>
      </c>
      <c r="O2316" s="116">
        <v>45238</v>
      </c>
    </row>
    <row r="2318" spans="1:15" x14ac:dyDescent="0.25">
      <c r="A2318" t="s">
        <v>640</v>
      </c>
    </row>
    <row r="2320" spans="1:15" x14ac:dyDescent="0.25">
      <c r="B2320" t="s">
        <v>626</v>
      </c>
      <c r="C2320" t="s">
        <v>0</v>
      </c>
      <c r="D2320" t="s">
        <v>1</v>
      </c>
      <c r="E2320" t="s">
        <v>2</v>
      </c>
      <c r="F2320" t="s">
        <v>3</v>
      </c>
      <c r="G2320" t="s">
        <v>4</v>
      </c>
      <c r="H2320" t="s">
        <v>5</v>
      </c>
      <c r="I2320" t="s">
        <v>6</v>
      </c>
      <c r="J2320" t="s">
        <v>7</v>
      </c>
      <c r="K2320" t="s">
        <v>8</v>
      </c>
      <c r="L2320" t="s">
        <v>9</v>
      </c>
      <c r="M2320" t="s">
        <v>10</v>
      </c>
      <c r="N2320" t="s">
        <v>627</v>
      </c>
      <c r="O2320" t="s">
        <v>628</v>
      </c>
    </row>
    <row r="2321" spans="1:15" x14ac:dyDescent="0.25">
      <c r="A2321">
        <v>1</v>
      </c>
      <c r="B2321">
        <v>1</v>
      </c>
      <c r="C2321" t="s">
        <v>11</v>
      </c>
      <c r="D2321" t="s">
        <v>12</v>
      </c>
      <c r="E2321" t="s">
        <v>12</v>
      </c>
      <c r="K2321">
        <v>4</v>
      </c>
      <c r="O2321" s="116">
        <v>45236</v>
      </c>
    </row>
    <row r="2322" spans="1:15" x14ac:dyDescent="0.25">
      <c r="A2322">
        <v>2</v>
      </c>
      <c r="B2322">
        <v>2</v>
      </c>
      <c r="C2322" t="s">
        <v>13</v>
      </c>
      <c r="D2322" t="s">
        <v>12</v>
      </c>
      <c r="E2322" t="s">
        <v>12</v>
      </c>
      <c r="K2322">
        <v>4</v>
      </c>
      <c r="O2322" s="116">
        <v>45236</v>
      </c>
    </row>
    <row r="2323" spans="1:15" x14ac:dyDescent="0.25">
      <c r="A2323">
        <v>3</v>
      </c>
      <c r="B2323">
        <v>3</v>
      </c>
      <c r="C2323" t="s">
        <v>14</v>
      </c>
      <c r="D2323" t="s">
        <v>12</v>
      </c>
      <c r="E2323" t="s">
        <v>12</v>
      </c>
      <c r="F2323">
        <v>4.3899999999999997</v>
      </c>
      <c r="G2323">
        <v>6.9820000000000002</v>
      </c>
      <c r="H2323">
        <v>235</v>
      </c>
      <c r="J2323">
        <v>6.9820000000000002</v>
      </c>
      <c r="K2323">
        <v>4</v>
      </c>
      <c r="L2323">
        <v>0</v>
      </c>
      <c r="M2323">
        <v>-100</v>
      </c>
      <c r="N2323" t="s">
        <v>629</v>
      </c>
      <c r="O2323" s="116">
        <v>45236</v>
      </c>
    </row>
    <row r="2324" spans="1:15" x14ac:dyDescent="0.25">
      <c r="A2324">
        <v>4</v>
      </c>
      <c r="B2324">
        <v>4</v>
      </c>
      <c r="C2324" t="s">
        <v>15</v>
      </c>
      <c r="D2324" t="s">
        <v>16</v>
      </c>
      <c r="E2324" t="s">
        <v>12</v>
      </c>
      <c r="F2324">
        <v>4.41</v>
      </c>
      <c r="G2324">
        <v>5.0730000000000004</v>
      </c>
      <c r="H2324">
        <v>225</v>
      </c>
      <c r="J2324">
        <v>5.0730000000000004</v>
      </c>
      <c r="K2324">
        <v>4</v>
      </c>
      <c r="L2324">
        <v>0</v>
      </c>
      <c r="M2324">
        <v>-100</v>
      </c>
      <c r="N2324" t="s">
        <v>629</v>
      </c>
      <c r="O2324" s="116">
        <v>45236</v>
      </c>
    </row>
    <row r="2325" spans="1:15" x14ac:dyDescent="0.25">
      <c r="A2325">
        <v>5</v>
      </c>
      <c r="B2325">
        <v>5</v>
      </c>
      <c r="C2325" t="s">
        <v>17</v>
      </c>
      <c r="D2325" t="s">
        <v>18</v>
      </c>
      <c r="E2325" t="s">
        <v>12</v>
      </c>
      <c r="F2325">
        <v>4.38</v>
      </c>
      <c r="G2325">
        <v>3.1269999999999998</v>
      </c>
      <c r="H2325">
        <v>303</v>
      </c>
      <c r="J2325">
        <v>3.1269999999999998</v>
      </c>
      <c r="K2325">
        <v>4</v>
      </c>
      <c r="L2325">
        <v>0</v>
      </c>
      <c r="M2325">
        <v>-100</v>
      </c>
      <c r="N2325" t="s">
        <v>629</v>
      </c>
      <c r="O2325" s="116">
        <v>45236</v>
      </c>
    </row>
    <row r="2326" spans="1:15" x14ac:dyDescent="0.25">
      <c r="A2326">
        <v>6</v>
      </c>
      <c r="B2326">
        <v>6</v>
      </c>
      <c r="C2326" t="s">
        <v>19</v>
      </c>
      <c r="D2326" t="s">
        <v>12</v>
      </c>
      <c r="E2326" t="s">
        <v>12</v>
      </c>
      <c r="K2326">
        <v>4</v>
      </c>
      <c r="O2326" s="116">
        <v>45236</v>
      </c>
    </row>
    <row r="2327" spans="1:15" x14ac:dyDescent="0.25">
      <c r="A2327">
        <v>7</v>
      </c>
      <c r="B2327">
        <v>7</v>
      </c>
      <c r="C2327" t="s">
        <v>20</v>
      </c>
      <c r="D2327" t="s">
        <v>12</v>
      </c>
      <c r="E2327" t="s">
        <v>12</v>
      </c>
      <c r="F2327">
        <v>4.4000000000000004</v>
      </c>
      <c r="G2327">
        <v>7.306</v>
      </c>
      <c r="H2327">
        <v>320</v>
      </c>
      <c r="J2327">
        <v>7.306</v>
      </c>
      <c r="K2327">
        <v>4</v>
      </c>
      <c r="L2327">
        <v>0</v>
      </c>
      <c r="M2327">
        <v>-100</v>
      </c>
      <c r="N2327" t="s">
        <v>629</v>
      </c>
      <c r="O2327" s="116">
        <v>45236</v>
      </c>
    </row>
    <row r="2328" spans="1:15" x14ac:dyDescent="0.25">
      <c r="A2328">
        <v>8</v>
      </c>
      <c r="B2328">
        <v>8</v>
      </c>
      <c r="C2328" t="s">
        <v>21</v>
      </c>
      <c r="D2328" t="s">
        <v>22</v>
      </c>
      <c r="E2328" t="s">
        <v>23</v>
      </c>
      <c r="F2328">
        <v>4.4000000000000004</v>
      </c>
      <c r="G2328">
        <v>49528.125</v>
      </c>
      <c r="H2328">
        <v>2117331</v>
      </c>
      <c r="J2328">
        <v>49528.125</v>
      </c>
      <c r="K2328">
        <v>4</v>
      </c>
      <c r="L2328">
        <v>5.54</v>
      </c>
      <c r="M2328">
        <v>38.5</v>
      </c>
      <c r="N2328" t="s">
        <v>629</v>
      </c>
      <c r="O2328" s="116">
        <v>45236</v>
      </c>
    </row>
    <row r="2329" spans="1:15" x14ac:dyDescent="0.25">
      <c r="A2329">
        <v>9</v>
      </c>
      <c r="B2329">
        <v>9</v>
      </c>
      <c r="C2329" t="s">
        <v>24</v>
      </c>
      <c r="D2329" t="s">
        <v>25</v>
      </c>
      <c r="E2329" t="s">
        <v>23</v>
      </c>
      <c r="F2329">
        <v>4.4000000000000004</v>
      </c>
      <c r="G2329">
        <v>47045.578000000001</v>
      </c>
      <c r="H2329">
        <v>1943068</v>
      </c>
      <c r="J2329">
        <v>47045.578000000001</v>
      </c>
      <c r="K2329">
        <v>4</v>
      </c>
      <c r="L2329">
        <v>5.26</v>
      </c>
      <c r="M2329">
        <v>31.6</v>
      </c>
      <c r="N2329" t="s">
        <v>629</v>
      </c>
      <c r="O2329" s="116">
        <v>45236</v>
      </c>
    </row>
    <row r="2330" spans="1:15" x14ac:dyDescent="0.25">
      <c r="A2330">
        <v>10</v>
      </c>
      <c r="B2330">
        <v>10</v>
      </c>
      <c r="C2330" t="s">
        <v>26</v>
      </c>
      <c r="D2330" t="s">
        <v>27</v>
      </c>
      <c r="E2330" t="s">
        <v>23</v>
      </c>
      <c r="F2330">
        <v>4.4000000000000004</v>
      </c>
      <c r="G2330">
        <v>40876.116999999998</v>
      </c>
      <c r="H2330">
        <v>1656387</v>
      </c>
      <c r="J2330">
        <v>40876.116999999998</v>
      </c>
      <c r="K2330">
        <v>4</v>
      </c>
      <c r="L2330">
        <v>4.57</v>
      </c>
      <c r="M2330">
        <v>14.3</v>
      </c>
      <c r="N2330" t="s">
        <v>629</v>
      </c>
      <c r="O2330" s="116">
        <v>45236</v>
      </c>
    </row>
    <row r="2331" spans="1:15" x14ac:dyDescent="0.25">
      <c r="A2331">
        <v>11</v>
      </c>
      <c r="B2331">
        <v>11</v>
      </c>
      <c r="C2331" t="s">
        <v>28</v>
      </c>
      <c r="D2331" t="s">
        <v>29</v>
      </c>
      <c r="E2331" t="s">
        <v>23</v>
      </c>
      <c r="F2331">
        <v>4.4000000000000004</v>
      </c>
      <c r="G2331">
        <v>45863.699000000001</v>
      </c>
      <c r="H2331">
        <v>1923637</v>
      </c>
      <c r="J2331">
        <v>45863.699000000001</v>
      </c>
      <c r="K2331">
        <v>4</v>
      </c>
      <c r="L2331">
        <v>5.13</v>
      </c>
      <c r="M2331">
        <v>28.3</v>
      </c>
      <c r="N2331" t="s">
        <v>629</v>
      </c>
      <c r="O2331" s="116">
        <v>45236</v>
      </c>
    </row>
    <row r="2332" spans="1:15" x14ac:dyDescent="0.25">
      <c r="A2332">
        <v>12</v>
      </c>
      <c r="B2332">
        <v>12</v>
      </c>
      <c r="C2332" t="s">
        <v>30</v>
      </c>
      <c r="D2332" t="s">
        <v>31</v>
      </c>
      <c r="E2332" t="s">
        <v>23</v>
      </c>
      <c r="F2332">
        <v>4.4000000000000004</v>
      </c>
      <c r="G2332">
        <v>43603.629000000001</v>
      </c>
      <c r="H2332">
        <v>1755856</v>
      </c>
      <c r="J2332">
        <v>43603.629000000001</v>
      </c>
      <c r="K2332">
        <v>4</v>
      </c>
      <c r="L2332">
        <v>4.88</v>
      </c>
      <c r="M2332">
        <v>21.9</v>
      </c>
      <c r="N2332" t="s">
        <v>629</v>
      </c>
      <c r="O2332" s="116">
        <v>45236</v>
      </c>
    </row>
    <row r="2333" spans="1:15" x14ac:dyDescent="0.25">
      <c r="A2333">
        <v>13</v>
      </c>
      <c r="B2333">
        <v>13</v>
      </c>
      <c r="C2333" t="s">
        <v>32</v>
      </c>
      <c r="D2333" t="s">
        <v>33</v>
      </c>
      <c r="E2333" t="s">
        <v>34</v>
      </c>
      <c r="F2333">
        <v>4.4000000000000004</v>
      </c>
      <c r="G2333">
        <v>40008.616999999998</v>
      </c>
      <c r="H2333">
        <v>1617090</v>
      </c>
      <c r="J2333">
        <v>40008.616999999998</v>
      </c>
      <c r="K2333">
        <v>4</v>
      </c>
      <c r="L2333">
        <v>4.4800000000000004</v>
      </c>
      <c r="M2333">
        <v>11.9</v>
      </c>
      <c r="N2333" t="s">
        <v>629</v>
      </c>
      <c r="O2333" s="116">
        <v>45236</v>
      </c>
    </row>
    <row r="2334" spans="1:15" x14ac:dyDescent="0.25">
      <c r="A2334">
        <v>14</v>
      </c>
      <c r="B2334">
        <v>14</v>
      </c>
      <c r="C2334" t="s">
        <v>35</v>
      </c>
      <c r="D2334" t="s">
        <v>12</v>
      </c>
      <c r="E2334" t="s">
        <v>12</v>
      </c>
      <c r="F2334">
        <v>4.37</v>
      </c>
      <c r="G2334">
        <v>0.63900000000000001</v>
      </c>
      <c r="H2334">
        <v>71</v>
      </c>
      <c r="J2334">
        <v>0.63900000000000001</v>
      </c>
      <c r="K2334">
        <v>4</v>
      </c>
      <c r="L2334">
        <v>0</v>
      </c>
      <c r="M2334">
        <v>-100</v>
      </c>
      <c r="N2334" t="s">
        <v>629</v>
      </c>
      <c r="O2334" s="116">
        <v>45236</v>
      </c>
    </row>
    <row r="2335" spans="1:15" x14ac:dyDescent="0.25">
      <c r="A2335">
        <v>15</v>
      </c>
      <c r="B2335">
        <v>15</v>
      </c>
      <c r="C2335" t="s">
        <v>36</v>
      </c>
      <c r="D2335" t="s">
        <v>37</v>
      </c>
      <c r="E2335" t="s">
        <v>34</v>
      </c>
      <c r="F2335">
        <v>4.4000000000000004</v>
      </c>
      <c r="G2335">
        <v>42977.938000000002</v>
      </c>
      <c r="H2335">
        <v>1740176</v>
      </c>
      <c r="J2335">
        <v>42977.938000000002</v>
      </c>
      <c r="K2335">
        <v>4</v>
      </c>
      <c r="L2335">
        <v>4.8099999999999996</v>
      </c>
      <c r="M2335">
        <v>20.2</v>
      </c>
      <c r="N2335" t="s">
        <v>629</v>
      </c>
      <c r="O2335" s="116">
        <v>45236</v>
      </c>
    </row>
    <row r="2336" spans="1:15" x14ac:dyDescent="0.25">
      <c r="A2336">
        <v>16</v>
      </c>
      <c r="B2336">
        <v>16</v>
      </c>
      <c r="C2336" t="s">
        <v>38</v>
      </c>
      <c r="D2336" t="s">
        <v>39</v>
      </c>
      <c r="E2336" t="s">
        <v>34</v>
      </c>
      <c r="F2336">
        <v>4.4000000000000004</v>
      </c>
      <c r="G2336">
        <v>44416.688000000002</v>
      </c>
      <c r="H2336">
        <v>1823227</v>
      </c>
      <c r="J2336">
        <v>44416.688000000002</v>
      </c>
      <c r="K2336">
        <v>4</v>
      </c>
      <c r="L2336">
        <v>4.97</v>
      </c>
      <c r="M2336">
        <v>24.2</v>
      </c>
      <c r="N2336" t="s">
        <v>629</v>
      </c>
      <c r="O2336" s="116">
        <v>45236</v>
      </c>
    </row>
    <row r="2337" spans="1:15" x14ac:dyDescent="0.25">
      <c r="A2337">
        <v>17</v>
      </c>
      <c r="B2337">
        <v>17</v>
      </c>
      <c r="C2337" t="s">
        <v>40</v>
      </c>
      <c r="D2337" t="s">
        <v>41</v>
      </c>
      <c r="E2337" t="s">
        <v>34</v>
      </c>
      <c r="F2337">
        <v>4.4000000000000004</v>
      </c>
      <c r="G2337">
        <v>41387.938000000002</v>
      </c>
      <c r="H2337">
        <v>1671639</v>
      </c>
      <c r="J2337">
        <v>41387.938000000002</v>
      </c>
      <c r="K2337">
        <v>4</v>
      </c>
      <c r="L2337">
        <v>4.63</v>
      </c>
      <c r="M2337">
        <v>15.7</v>
      </c>
      <c r="N2337" t="s">
        <v>629</v>
      </c>
      <c r="O2337" s="116">
        <v>45236</v>
      </c>
    </row>
    <row r="2338" spans="1:15" x14ac:dyDescent="0.25">
      <c r="A2338">
        <v>18</v>
      </c>
      <c r="B2338">
        <v>18</v>
      </c>
      <c r="C2338" t="s">
        <v>42</v>
      </c>
      <c r="D2338" t="s">
        <v>43</v>
      </c>
      <c r="E2338" t="s">
        <v>34</v>
      </c>
      <c r="F2338">
        <v>4.4000000000000004</v>
      </c>
      <c r="G2338">
        <v>43287.93</v>
      </c>
      <c r="H2338">
        <v>1755786</v>
      </c>
      <c r="J2338">
        <v>43287.93</v>
      </c>
      <c r="K2338">
        <v>4</v>
      </c>
      <c r="L2338">
        <v>4.84</v>
      </c>
      <c r="M2338">
        <v>21.1</v>
      </c>
      <c r="N2338" t="s">
        <v>629</v>
      </c>
      <c r="O2338" s="116">
        <v>45236</v>
      </c>
    </row>
    <row r="2339" spans="1:15" x14ac:dyDescent="0.25">
      <c r="A2339">
        <v>19</v>
      </c>
      <c r="B2339">
        <v>19</v>
      </c>
      <c r="C2339" t="s">
        <v>44</v>
      </c>
      <c r="D2339" t="s">
        <v>45</v>
      </c>
      <c r="E2339" t="s">
        <v>34</v>
      </c>
      <c r="F2339">
        <v>4.4000000000000004</v>
      </c>
      <c r="G2339">
        <v>43650.934000000001</v>
      </c>
      <c r="H2339">
        <v>1729358</v>
      </c>
      <c r="J2339">
        <v>43650.934000000001</v>
      </c>
      <c r="K2339">
        <v>4</v>
      </c>
      <c r="L2339">
        <v>4.88</v>
      </c>
      <c r="M2339">
        <v>22.1</v>
      </c>
      <c r="N2339" t="s">
        <v>629</v>
      </c>
      <c r="O2339" s="116">
        <v>45236</v>
      </c>
    </row>
    <row r="2340" spans="1:15" x14ac:dyDescent="0.25">
      <c r="A2340">
        <v>20</v>
      </c>
      <c r="B2340">
        <v>20</v>
      </c>
      <c r="C2340" t="s">
        <v>46</v>
      </c>
      <c r="D2340" t="s">
        <v>47</v>
      </c>
      <c r="E2340" t="s">
        <v>34</v>
      </c>
      <c r="F2340">
        <v>4.4000000000000004</v>
      </c>
      <c r="G2340">
        <v>43166.440999999999</v>
      </c>
      <c r="H2340">
        <v>1736996</v>
      </c>
      <c r="J2340">
        <v>43166.440999999999</v>
      </c>
      <c r="K2340">
        <v>4</v>
      </c>
      <c r="L2340">
        <v>4.83</v>
      </c>
      <c r="M2340">
        <v>20.7</v>
      </c>
      <c r="N2340" t="s">
        <v>629</v>
      </c>
      <c r="O2340" s="116">
        <v>45236</v>
      </c>
    </row>
    <row r="2341" spans="1:15" x14ac:dyDescent="0.25">
      <c r="A2341">
        <v>21</v>
      </c>
      <c r="B2341">
        <v>21</v>
      </c>
      <c r="C2341" t="s">
        <v>48</v>
      </c>
      <c r="D2341" t="s">
        <v>12</v>
      </c>
      <c r="E2341" t="s">
        <v>12</v>
      </c>
      <c r="K2341">
        <v>4</v>
      </c>
      <c r="O2341" s="116">
        <v>45236</v>
      </c>
    </row>
    <row r="2342" spans="1:15" x14ac:dyDescent="0.25">
      <c r="A2342">
        <v>22</v>
      </c>
      <c r="B2342">
        <v>22</v>
      </c>
      <c r="C2342" t="s">
        <v>49</v>
      </c>
      <c r="D2342" t="s">
        <v>50</v>
      </c>
      <c r="E2342" t="s">
        <v>34</v>
      </c>
      <c r="F2342">
        <v>4.4000000000000004</v>
      </c>
      <c r="G2342">
        <v>44292.91</v>
      </c>
      <c r="H2342">
        <v>1771998</v>
      </c>
      <c r="J2342">
        <v>44292.91</v>
      </c>
      <c r="K2342">
        <v>4</v>
      </c>
      <c r="L2342">
        <v>4.95</v>
      </c>
      <c r="M2342">
        <v>23.9</v>
      </c>
      <c r="N2342" t="s">
        <v>629</v>
      </c>
      <c r="O2342" s="116">
        <v>45236</v>
      </c>
    </row>
    <row r="2343" spans="1:15" x14ac:dyDescent="0.25">
      <c r="A2343">
        <v>23</v>
      </c>
      <c r="B2343">
        <v>23</v>
      </c>
      <c r="C2343" t="s">
        <v>51</v>
      </c>
      <c r="D2343" t="s">
        <v>52</v>
      </c>
      <c r="E2343" t="s">
        <v>34</v>
      </c>
      <c r="F2343">
        <v>4.4000000000000004</v>
      </c>
      <c r="G2343">
        <v>50112.5</v>
      </c>
      <c r="H2343">
        <v>1895970</v>
      </c>
      <c r="J2343">
        <v>50112.5</v>
      </c>
      <c r="K2343">
        <v>4</v>
      </c>
      <c r="L2343">
        <v>5.61</v>
      </c>
      <c r="M2343">
        <v>40.1</v>
      </c>
      <c r="N2343" t="s">
        <v>629</v>
      </c>
      <c r="O2343" s="116">
        <v>45236</v>
      </c>
    </row>
    <row r="2344" spans="1:15" x14ac:dyDescent="0.25">
      <c r="A2344">
        <v>24</v>
      </c>
      <c r="B2344">
        <v>24</v>
      </c>
      <c r="C2344" t="s">
        <v>53</v>
      </c>
      <c r="D2344" t="s">
        <v>54</v>
      </c>
      <c r="E2344" t="s">
        <v>34</v>
      </c>
      <c r="F2344">
        <v>4.4000000000000004</v>
      </c>
      <c r="G2344">
        <v>38008.148000000001</v>
      </c>
      <c r="H2344">
        <v>1745132</v>
      </c>
      <c r="J2344">
        <v>38008.148000000001</v>
      </c>
      <c r="K2344">
        <v>4</v>
      </c>
      <c r="L2344">
        <v>4.25</v>
      </c>
      <c r="M2344">
        <v>6.3</v>
      </c>
      <c r="N2344" t="s">
        <v>631</v>
      </c>
      <c r="O2344" s="116">
        <v>45236</v>
      </c>
    </row>
    <row r="2345" spans="1:15" x14ac:dyDescent="0.25">
      <c r="A2345">
        <v>25</v>
      </c>
      <c r="B2345">
        <v>25</v>
      </c>
      <c r="C2345" t="s">
        <v>55</v>
      </c>
      <c r="D2345" t="s">
        <v>56</v>
      </c>
      <c r="E2345" t="s">
        <v>23</v>
      </c>
      <c r="F2345">
        <v>4.4000000000000004</v>
      </c>
      <c r="G2345">
        <v>52133.781000000003</v>
      </c>
      <c r="H2345">
        <v>1791967</v>
      </c>
      <c r="J2345">
        <v>52133.781000000003</v>
      </c>
      <c r="K2345">
        <v>4</v>
      </c>
      <c r="L2345">
        <v>5.83</v>
      </c>
      <c r="M2345">
        <v>45.8</v>
      </c>
      <c r="N2345" t="s">
        <v>629</v>
      </c>
      <c r="O2345" s="116">
        <v>45236</v>
      </c>
    </row>
    <row r="2346" spans="1:15" x14ac:dyDescent="0.25">
      <c r="A2346">
        <v>26</v>
      </c>
      <c r="B2346">
        <v>26</v>
      </c>
      <c r="C2346" t="s">
        <v>57</v>
      </c>
      <c r="D2346" t="s">
        <v>58</v>
      </c>
      <c r="E2346" t="s">
        <v>23</v>
      </c>
      <c r="F2346">
        <v>4.4000000000000004</v>
      </c>
      <c r="G2346">
        <v>43163.68</v>
      </c>
      <c r="H2346">
        <v>1662867</v>
      </c>
      <c r="J2346">
        <v>43163.68</v>
      </c>
      <c r="K2346">
        <v>4</v>
      </c>
      <c r="L2346">
        <v>4.83</v>
      </c>
      <c r="M2346">
        <v>20.7</v>
      </c>
      <c r="N2346" t="s">
        <v>629</v>
      </c>
      <c r="O2346" s="116">
        <v>45236</v>
      </c>
    </row>
    <row r="2347" spans="1:15" x14ac:dyDescent="0.25">
      <c r="A2347">
        <v>27</v>
      </c>
      <c r="B2347">
        <v>27</v>
      </c>
      <c r="C2347" t="s">
        <v>59</v>
      </c>
      <c r="D2347" t="s">
        <v>16</v>
      </c>
      <c r="E2347" t="s">
        <v>12</v>
      </c>
      <c r="F2347">
        <v>4.41</v>
      </c>
      <c r="G2347">
        <v>16.466000000000001</v>
      </c>
      <c r="H2347">
        <v>203</v>
      </c>
      <c r="J2347">
        <v>16.466000000000001</v>
      </c>
      <c r="K2347">
        <v>4</v>
      </c>
      <c r="L2347">
        <v>0</v>
      </c>
      <c r="M2347">
        <v>-100</v>
      </c>
      <c r="N2347" t="s">
        <v>629</v>
      </c>
      <c r="O2347" s="116">
        <v>45236</v>
      </c>
    </row>
    <row r="2348" spans="1:15" x14ac:dyDescent="0.25">
      <c r="A2348">
        <v>28</v>
      </c>
      <c r="B2348">
        <v>28</v>
      </c>
      <c r="C2348" t="s">
        <v>60</v>
      </c>
      <c r="D2348" t="s">
        <v>18</v>
      </c>
      <c r="E2348" t="s">
        <v>12</v>
      </c>
      <c r="F2348">
        <v>4.3899999999999997</v>
      </c>
      <c r="G2348">
        <v>4.24</v>
      </c>
      <c r="H2348">
        <v>142</v>
      </c>
      <c r="J2348">
        <v>4.24</v>
      </c>
      <c r="K2348">
        <v>4</v>
      </c>
      <c r="L2348">
        <v>0</v>
      </c>
      <c r="M2348">
        <v>-100</v>
      </c>
      <c r="N2348" t="s">
        <v>629</v>
      </c>
      <c r="O2348" s="116">
        <v>45236</v>
      </c>
    </row>
    <row r="2349" spans="1:15" x14ac:dyDescent="0.25">
      <c r="A2349">
        <v>29</v>
      </c>
      <c r="B2349">
        <v>29</v>
      </c>
      <c r="C2349" t="s">
        <v>61</v>
      </c>
      <c r="D2349" t="s">
        <v>29</v>
      </c>
      <c r="E2349" t="s">
        <v>23</v>
      </c>
      <c r="F2349">
        <v>4.4000000000000004</v>
      </c>
      <c r="G2349">
        <v>38003.336000000003</v>
      </c>
      <c r="H2349">
        <v>1571169</v>
      </c>
      <c r="J2349">
        <v>38003.336000000003</v>
      </c>
      <c r="K2349">
        <v>4</v>
      </c>
      <c r="L2349">
        <v>4.25</v>
      </c>
      <c r="M2349">
        <v>6.3</v>
      </c>
      <c r="N2349" t="s">
        <v>629</v>
      </c>
      <c r="O2349" s="116">
        <v>45236</v>
      </c>
    </row>
    <row r="2350" spans="1:15" x14ac:dyDescent="0.25">
      <c r="A2350">
        <v>30</v>
      </c>
      <c r="B2350">
        <v>30</v>
      </c>
      <c r="C2350" t="s">
        <v>62</v>
      </c>
      <c r="D2350" t="s">
        <v>31</v>
      </c>
      <c r="E2350" t="s">
        <v>23</v>
      </c>
      <c r="F2350">
        <v>4.4000000000000004</v>
      </c>
      <c r="G2350">
        <v>35276.152000000002</v>
      </c>
      <c r="H2350">
        <v>1423350</v>
      </c>
      <c r="J2350">
        <v>35276.152000000002</v>
      </c>
      <c r="K2350">
        <v>4</v>
      </c>
      <c r="L2350">
        <v>3.95</v>
      </c>
      <c r="M2350">
        <v>-1.3</v>
      </c>
      <c r="N2350" t="s">
        <v>629</v>
      </c>
      <c r="O2350" s="116">
        <v>45236</v>
      </c>
    </row>
    <row r="2351" spans="1:15" x14ac:dyDescent="0.25">
      <c r="A2351">
        <v>31</v>
      </c>
      <c r="B2351">
        <v>31</v>
      </c>
      <c r="C2351" t="s">
        <v>63</v>
      </c>
      <c r="D2351" t="s">
        <v>33</v>
      </c>
      <c r="E2351" t="s">
        <v>34</v>
      </c>
      <c r="F2351">
        <v>4.4000000000000004</v>
      </c>
      <c r="G2351">
        <v>33664.370999999999</v>
      </c>
      <c r="H2351">
        <v>1373684</v>
      </c>
      <c r="J2351">
        <v>33664.370999999999</v>
      </c>
      <c r="K2351">
        <v>4</v>
      </c>
      <c r="L2351">
        <v>3.77</v>
      </c>
      <c r="M2351">
        <v>-5.9</v>
      </c>
      <c r="N2351" t="s">
        <v>629</v>
      </c>
      <c r="O2351" s="116">
        <v>45236</v>
      </c>
    </row>
    <row r="2352" spans="1:15" x14ac:dyDescent="0.25">
      <c r="A2352">
        <v>32</v>
      </c>
      <c r="B2352">
        <v>32</v>
      </c>
      <c r="C2352" t="s">
        <v>64</v>
      </c>
      <c r="D2352" t="s">
        <v>12</v>
      </c>
      <c r="E2352" t="s">
        <v>12</v>
      </c>
      <c r="F2352">
        <v>4.3499999999999996</v>
      </c>
      <c r="G2352">
        <v>4.1139999999999999</v>
      </c>
      <c r="H2352">
        <v>195</v>
      </c>
      <c r="J2352">
        <v>4.1139999999999999</v>
      </c>
      <c r="K2352">
        <v>4</v>
      </c>
      <c r="L2352">
        <v>0</v>
      </c>
      <c r="M2352">
        <v>-100</v>
      </c>
      <c r="N2352" t="s">
        <v>629</v>
      </c>
      <c r="O2352" s="116">
        <v>45236</v>
      </c>
    </row>
    <row r="2353" spans="1:15" x14ac:dyDescent="0.25">
      <c r="A2353">
        <v>33</v>
      </c>
      <c r="B2353">
        <v>33</v>
      </c>
      <c r="C2353" t="s">
        <v>65</v>
      </c>
      <c r="D2353" t="s">
        <v>29</v>
      </c>
      <c r="E2353" t="s">
        <v>23</v>
      </c>
      <c r="F2353">
        <v>4.4000000000000004</v>
      </c>
      <c r="G2353">
        <v>37383.542999999998</v>
      </c>
      <c r="H2353">
        <v>1509787</v>
      </c>
      <c r="J2353">
        <v>37383.542999999998</v>
      </c>
      <c r="K2353">
        <v>4</v>
      </c>
      <c r="L2353">
        <v>4.18</v>
      </c>
      <c r="M2353">
        <v>4.5</v>
      </c>
      <c r="N2353" t="s">
        <v>629</v>
      </c>
      <c r="O2353" s="116">
        <v>45236</v>
      </c>
    </row>
    <row r="2354" spans="1:15" x14ac:dyDescent="0.25">
      <c r="A2354">
        <v>34</v>
      </c>
      <c r="B2354">
        <v>34</v>
      </c>
      <c r="C2354" t="s">
        <v>66</v>
      </c>
      <c r="D2354" t="s">
        <v>31</v>
      </c>
      <c r="E2354" t="s">
        <v>23</v>
      </c>
      <c r="F2354">
        <v>4.4000000000000004</v>
      </c>
      <c r="G2354">
        <v>33432.625</v>
      </c>
      <c r="H2354">
        <v>1300150</v>
      </c>
      <c r="J2354">
        <v>33432.625</v>
      </c>
      <c r="K2354">
        <v>4</v>
      </c>
      <c r="L2354">
        <v>3.74</v>
      </c>
      <c r="M2354">
        <v>-6.5</v>
      </c>
      <c r="N2354" t="s">
        <v>629</v>
      </c>
      <c r="O2354" s="116">
        <v>45236</v>
      </c>
    </row>
    <row r="2355" spans="1:15" x14ac:dyDescent="0.25">
      <c r="A2355">
        <v>35</v>
      </c>
      <c r="B2355">
        <v>35</v>
      </c>
      <c r="C2355" t="s">
        <v>67</v>
      </c>
      <c r="D2355" t="s">
        <v>33</v>
      </c>
      <c r="E2355" t="s">
        <v>34</v>
      </c>
      <c r="F2355">
        <v>4.4000000000000004</v>
      </c>
      <c r="G2355">
        <v>31861.572</v>
      </c>
      <c r="H2355">
        <v>1318096</v>
      </c>
      <c r="J2355">
        <v>31861.572</v>
      </c>
      <c r="K2355">
        <v>4</v>
      </c>
      <c r="L2355">
        <v>3.56</v>
      </c>
      <c r="M2355">
        <v>-10.9</v>
      </c>
      <c r="N2355" t="s">
        <v>629</v>
      </c>
      <c r="O2355" s="116">
        <v>45236</v>
      </c>
    </row>
    <row r="2356" spans="1:15" x14ac:dyDescent="0.25">
      <c r="A2356">
        <v>36</v>
      </c>
      <c r="B2356">
        <v>36</v>
      </c>
      <c r="C2356" t="s">
        <v>68</v>
      </c>
      <c r="D2356" t="s">
        <v>12</v>
      </c>
      <c r="E2356" t="s">
        <v>12</v>
      </c>
      <c r="F2356">
        <v>4.41</v>
      </c>
      <c r="G2356">
        <v>7.7249999999999996</v>
      </c>
      <c r="H2356">
        <v>173</v>
      </c>
      <c r="J2356">
        <v>7.7249999999999996</v>
      </c>
      <c r="K2356">
        <v>4</v>
      </c>
      <c r="L2356">
        <v>0</v>
      </c>
      <c r="M2356">
        <v>-100</v>
      </c>
      <c r="N2356" t="s">
        <v>629</v>
      </c>
      <c r="O2356" s="116">
        <v>45236</v>
      </c>
    </row>
    <row r="2357" spans="1:15" x14ac:dyDescent="0.25">
      <c r="A2357">
        <v>37</v>
      </c>
      <c r="B2357">
        <v>37</v>
      </c>
      <c r="C2357" t="s">
        <v>69</v>
      </c>
      <c r="D2357" t="s">
        <v>29</v>
      </c>
      <c r="E2357" t="s">
        <v>23</v>
      </c>
      <c r="F2357">
        <v>4.3899999999999997</v>
      </c>
      <c r="G2357">
        <v>34334.141000000003</v>
      </c>
      <c r="H2357">
        <v>1351660</v>
      </c>
      <c r="J2357">
        <v>34334.141000000003</v>
      </c>
      <c r="K2357">
        <v>4</v>
      </c>
      <c r="L2357">
        <v>3.84</v>
      </c>
      <c r="M2357">
        <v>-4</v>
      </c>
      <c r="N2357" t="s">
        <v>629</v>
      </c>
      <c r="O2357" s="116">
        <v>45236</v>
      </c>
    </row>
    <row r="2358" spans="1:15" x14ac:dyDescent="0.25">
      <c r="A2358">
        <v>38</v>
      </c>
      <c r="B2358">
        <v>38</v>
      </c>
      <c r="C2358" t="s">
        <v>70</v>
      </c>
      <c r="D2358" t="s">
        <v>31</v>
      </c>
      <c r="E2358" t="s">
        <v>23</v>
      </c>
      <c r="F2358">
        <v>4.3899999999999997</v>
      </c>
      <c r="G2358">
        <v>32710.328000000001</v>
      </c>
      <c r="H2358">
        <v>1335617</v>
      </c>
      <c r="J2358">
        <v>32710.328000000001</v>
      </c>
      <c r="K2358">
        <v>4</v>
      </c>
      <c r="L2358">
        <v>3.66</v>
      </c>
      <c r="M2358">
        <v>-8.5</v>
      </c>
      <c r="N2358" t="s">
        <v>629</v>
      </c>
      <c r="O2358" s="116">
        <v>45236</v>
      </c>
    </row>
    <row r="2359" spans="1:15" x14ac:dyDescent="0.25">
      <c r="A2359">
        <v>39</v>
      </c>
      <c r="B2359">
        <v>39</v>
      </c>
      <c r="C2359" t="s">
        <v>71</v>
      </c>
      <c r="D2359" t="s">
        <v>33</v>
      </c>
      <c r="E2359" t="s">
        <v>34</v>
      </c>
      <c r="F2359">
        <v>4.4000000000000004</v>
      </c>
      <c r="G2359">
        <v>30194.342000000001</v>
      </c>
      <c r="H2359">
        <v>1255627</v>
      </c>
      <c r="J2359">
        <v>30194.342000000001</v>
      </c>
      <c r="K2359">
        <v>4</v>
      </c>
      <c r="L2359">
        <v>3.38</v>
      </c>
      <c r="M2359">
        <v>-15.6</v>
      </c>
      <c r="N2359" t="s">
        <v>629</v>
      </c>
      <c r="O2359" s="116">
        <v>45236</v>
      </c>
    </row>
    <row r="2360" spans="1:15" x14ac:dyDescent="0.25">
      <c r="A2360">
        <v>40</v>
      </c>
      <c r="B2360">
        <v>40</v>
      </c>
      <c r="C2360" t="s">
        <v>72</v>
      </c>
      <c r="D2360" t="s">
        <v>12</v>
      </c>
      <c r="E2360" t="s">
        <v>12</v>
      </c>
      <c r="F2360">
        <v>4.4000000000000004</v>
      </c>
      <c r="G2360">
        <v>5.681</v>
      </c>
      <c r="H2360">
        <v>201</v>
      </c>
      <c r="J2360">
        <v>5.681</v>
      </c>
      <c r="K2360">
        <v>4</v>
      </c>
      <c r="L2360">
        <v>0</v>
      </c>
      <c r="M2360">
        <v>-100</v>
      </c>
      <c r="N2360" t="s">
        <v>629</v>
      </c>
      <c r="O2360" s="116">
        <v>45236</v>
      </c>
    </row>
    <row r="2361" spans="1:15" x14ac:dyDescent="0.25">
      <c r="A2361">
        <v>41</v>
      </c>
      <c r="B2361">
        <v>41</v>
      </c>
      <c r="C2361" t="s">
        <v>73</v>
      </c>
      <c r="D2361" t="s">
        <v>74</v>
      </c>
      <c r="E2361" t="s">
        <v>75</v>
      </c>
      <c r="F2361">
        <v>4.4000000000000004</v>
      </c>
      <c r="G2361">
        <v>49355.237999999998</v>
      </c>
      <c r="H2361">
        <v>1984290</v>
      </c>
      <c r="J2361">
        <v>49355.237999999998</v>
      </c>
      <c r="K2361">
        <v>4</v>
      </c>
      <c r="L2361">
        <v>5.52</v>
      </c>
      <c r="M2361">
        <v>38</v>
      </c>
      <c r="N2361" t="s">
        <v>629</v>
      </c>
      <c r="O2361" s="116">
        <v>45236</v>
      </c>
    </row>
    <row r="2362" spans="1:15" x14ac:dyDescent="0.25">
      <c r="A2362">
        <v>42</v>
      </c>
      <c r="B2362">
        <v>42</v>
      </c>
      <c r="C2362" t="s">
        <v>76</v>
      </c>
      <c r="D2362" t="s">
        <v>77</v>
      </c>
      <c r="E2362" t="s">
        <v>75</v>
      </c>
      <c r="F2362">
        <v>4.4000000000000004</v>
      </c>
      <c r="G2362">
        <v>51642.733999999997</v>
      </c>
      <c r="H2362">
        <v>2142571</v>
      </c>
      <c r="J2362">
        <v>51642.733999999997</v>
      </c>
      <c r="K2362">
        <v>4</v>
      </c>
      <c r="L2362">
        <v>5.78</v>
      </c>
      <c r="M2362">
        <v>44.4</v>
      </c>
      <c r="N2362" t="s">
        <v>629</v>
      </c>
      <c r="O2362" s="116">
        <v>45236</v>
      </c>
    </row>
    <row r="2363" spans="1:15" x14ac:dyDescent="0.25">
      <c r="A2363">
        <v>43</v>
      </c>
      <c r="B2363">
        <v>43</v>
      </c>
      <c r="C2363" t="s">
        <v>78</v>
      </c>
      <c r="D2363" t="s">
        <v>79</v>
      </c>
      <c r="E2363" t="s">
        <v>75</v>
      </c>
      <c r="F2363">
        <v>4.4000000000000004</v>
      </c>
      <c r="G2363">
        <v>53094.781000000003</v>
      </c>
      <c r="H2363">
        <v>2272471</v>
      </c>
      <c r="J2363">
        <v>53094.781000000003</v>
      </c>
      <c r="K2363">
        <v>4</v>
      </c>
      <c r="L2363">
        <v>5.94</v>
      </c>
      <c r="M2363">
        <v>48.5</v>
      </c>
      <c r="N2363" t="s">
        <v>629</v>
      </c>
      <c r="O2363" s="116">
        <v>45236</v>
      </c>
    </row>
    <row r="2364" spans="1:15" x14ac:dyDescent="0.25">
      <c r="A2364">
        <v>44</v>
      </c>
      <c r="B2364">
        <v>44</v>
      </c>
      <c r="C2364" t="s">
        <v>80</v>
      </c>
      <c r="D2364" t="s">
        <v>81</v>
      </c>
      <c r="E2364" t="s">
        <v>75</v>
      </c>
      <c r="F2364">
        <v>4.4000000000000004</v>
      </c>
      <c r="G2364">
        <v>46975.296999999999</v>
      </c>
      <c r="H2364">
        <v>1959518</v>
      </c>
      <c r="J2364">
        <v>46975.296999999999</v>
      </c>
      <c r="K2364">
        <v>4</v>
      </c>
      <c r="L2364">
        <v>5.25</v>
      </c>
      <c r="M2364">
        <v>31.4</v>
      </c>
      <c r="N2364" t="s">
        <v>629</v>
      </c>
      <c r="O2364" s="116">
        <v>45236</v>
      </c>
    </row>
    <row r="2365" spans="1:15" x14ac:dyDescent="0.25">
      <c r="A2365">
        <v>45</v>
      </c>
      <c r="B2365">
        <v>45</v>
      </c>
      <c r="C2365" t="s">
        <v>82</v>
      </c>
      <c r="D2365" t="s">
        <v>16</v>
      </c>
      <c r="E2365" t="s">
        <v>12</v>
      </c>
      <c r="F2365">
        <v>4.43</v>
      </c>
      <c r="G2365">
        <v>9.6940000000000008</v>
      </c>
      <c r="H2365">
        <v>259</v>
      </c>
      <c r="J2365">
        <v>9.6940000000000008</v>
      </c>
      <c r="K2365">
        <v>4</v>
      </c>
      <c r="L2365">
        <v>0</v>
      </c>
      <c r="M2365">
        <v>-100</v>
      </c>
      <c r="N2365" t="s">
        <v>629</v>
      </c>
      <c r="O2365" s="116">
        <v>45236</v>
      </c>
    </row>
    <row r="2366" spans="1:15" x14ac:dyDescent="0.25">
      <c r="A2366">
        <v>46</v>
      </c>
      <c r="B2366">
        <v>46</v>
      </c>
      <c r="C2366" t="s">
        <v>83</v>
      </c>
      <c r="D2366" t="s">
        <v>18</v>
      </c>
      <c r="E2366" t="s">
        <v>12</v>
      </c>
      <c r="F2366">
        <v>4.42</v>
      </c>
      <c r="G2366">
        <v>1.228</v>
      </c>
      <c r="H2366">
        <v>138</v>
      </c>
      <c r="J2366">
        <v>1.228</v>
      </c>
      <c r="K2366">
        <v>4</v>
      </c>
      <c r="L2366">
        <v>0</v>
      </c>
      <c r="M2366">
        <v>-100</v>
      </c>
      <c r="N2366" t="s">
        <v>629</v>
      </c>
      <c r="O2366" s="116">
        <v>45236</v>
      </c>
    </row>
    <row r="2367" spans="1:15" x14ac:dyDescent="0.25">
      <c r="A2367">
        <v>47</v>
      </c>
      <c r="B2367">
        <v>47</v>
      </c>
      <c r="C2367" t="s">
        <v>84</v>
      </c>
      <c r="D2367" t="s">
        <v>22</v>
      </c>
      <c r="E2367" t="s">
        <v>23</v>
      </c>
      <c r="F2367">
        <v>4.4000000000000004</v>
      </c>
      <c r="G2367">
        <v>31262.33</v>
      </c>
      <c r="H2367">
        <v>1253093</v>
      </c>
      <c r="J2367">
        <v>31262.33</v>
      </c>
      <c r="K2367">
        <v>4</v>
      </c>
      <c r="L2367">
        <v>3.5</v>
      </c>
      <c r="M2367">
        <v>-12.6</v>
      </c>
      <c r="N2367" t="s">
        <v>629</v>
      </c>
      <c r="O2367" s="116">
        <v>45236</v>
      </c>
    </row>
    <row r="2368" spans="1:15" x14ac:dyDescent="0.25">
      <c r="A2368">
        <v>48</v>
      </c>
      <c r="B2368">
        <v>48</v>
      </c>
      <c r="C2368" t="s">
        <v>85</v>
      </c>
      <c r="D2368" t="s">
        <v>25</v>
      </c>
      <c r="E2368" t="s">
        <v>23</v>
      </c>
      <c r="F2368">
        <v>4.4000000000000004</v>
      </c>
      <c r="G2368">
        <v>31310.842000000001</v>
      </c>
      <c r="H2368">
        <v>1311558</v>
      </c>
      <c r="J2368">
        <v>31310.842000000001</v>
      </c>
      <c r="K2368">
        <v>4</v>
      </c>
      <c r="L2368">
        <v>3.5</v>
      </c>
      <c r="M2368">
        <v>-12.4</v>
      </c>
      <c r="N2368" t="s">
        <v>629</v>
      </c>
      <c r="O2368" s="116">
        <v>45236</v>
      </c>
    </row>
    <row r="2369" spans="1:15" x14ac:dyDescent="0.25">
      <c r="A2369">
        <v>49</v>
      </c>
      <c r="B2369">
        <v>49</v>
      </c>
      <c r="C2369" t="s">
        <v>86</v>
      </c>
      <c r="D2369" t="s">
        <v>27</v>
      </c>
      <c r="E2369" t="s">
        <v>23</v>
      </c>
      <c r="F2369">
        <v>4.4000000000000004</v>
      </c>
      <c r="G2369">
        <v>28202.995999999999</v>
      </c>
      <c r="H2369">
        <v>1139326</v>
      </c>
      <c r="J2369">
        <v>28202.995999999999</v>
      </c>
      <c r="K2369">
        <v>4</v>
      </c>
      <c r="L2369">
        <v>3.15</v>
      </c>
      <c r="M2369">
        <v>-21.1</v>
      </c>
      <c r="N2369" t="s">
        <v>629</v>
      </c>
      <c r="O2369" s="116">
        <v>45236</v>
      </c>
    </row>
    <row r="2370" spans="1:15" x14ac:dyDescent="0.25">
      <c r="A2370">
        <v>50</v>
      </c>
      <c r="B2370">
        <v>50</v>
      </c>
      <c r="C2370" t="s">
        <v>87</v>
      </c>
      <c r="D2370" t="s">
        <v>29</v>
      </c>
      <c r="E2370" t="s">
        <v>23</v>
      </c>
      <c r="F2370">
        <v>4.4000000000000004</v>
      </c>
      <c r="G2370">
        <v>29024.73</v>
      </c>
      <c r="H2370">
        <v>1111171</v>
      </c>
      <c r="J2370">
        <v>29024.73</v>
      </c>
      <c r="K2370">
        <v>4</v>
      </c>
      <c r="L2370">
        <v>3.25</v>
      </c>
      <c r="M2370">
        <v>-18.8</v>
      </c>
      <c r="N2370" t="s">
        <v>629</v>
      </c>
      <c r="O2370" s="116">
        <v>45236</v>
      </c>
    </row>
    <row r="2371" spans="1:15" x14ac:dyDescent="0.25">
      <c r="A2371">
        <v>51</v>
      </c>
      <c r="B2371">
        <v>51</v>
      </c>
      <c r="C2371" t="s">
        <v>88</v>
      </c>
      <c r="D2371" t="s">
        <v>31</v>
      </c>
      <c r="E2371" t="s">
        <v>23</v>
      </c>
      <c r="F2371">
        <v>4.4000000000000004</v>
      </c>
      <c r="G2371">
        <v>28126.109</v>
      </c>
      <c r="H2371">
        <v>1122780</v>
      </c>
      <c r="J2371">
        <v>28126.109</v>
      </c>
      <c r="K2371">
        <v>4</v>
      </c>
      <c r="L2371">
        <v>3.15</v>
      </c>
      <c r="M2371">
        <v>-21.3</v>
      </c>
      <c r="N2371" t="s">
        <v>629</v>
      </c>
      <c r="O2371" s="116">
        <v>45236</v>
      </c>
    </row>
    <row r="2372" spans="1:15" x14ac:dyDescent="0.25">
      <c r="A2372">
        <v>52</v>
      </c>
      <c r="B2372">
        <v>52</v>
      </c>
      <c r="C2372" t="s">
        <v>89</v>
      </c>
      <c r="D2372" t="s">
        <v>33</v>
      </c>
      <c r="E2372" t="s">
        <v>34</v>
      </c>
      <c r="F2372">
        <v>4.4000000000000004</v>
      </c>
      <c r="G2372">
        <v>27641.32</v>
      </c>
      <c r="H2372">
        <v>1122443</v>
      </c>
      <c r="J2372">
        <v>27641.32</v>
      </c>
      <c r="K2372">
        <v>4</v>
      </c>
      <c r="L2372">
        <v>3.09</v>
      </c>
      <c r="M2372">
        <v>-22.7</v>
      </c>
      <c r="N2372" t="s">
        <v>629</v>
      </c>
      <c r="O2372" s="116">
        <v>45236</v>
      </c>
    </row>
    <row r="2373" spans="1:15" x14ac:dyDescent="0.25">
      <c r="A2373">
        <v>53</v>
      </c>
      <c r="B2373">
        <v>53</v>
      </c>
      <c r="C2373" t="s">
        <v>90</v>
      </c>
      <c r="D2373" t="s">
        <v>12</v>
      </c>
      <c r="E2373" t="s">
        <v>12</v>
      </c>
      <c r="F2373">
        <v>4.3899999999999997</v>
      </c>
      <c r="G2373">
        <v>3.0350000000000001</v>
      </c>
      <c r="H2373">
        <v>208</v>
      </c>
      <c r="J2373">
        <v>3.0350000000000001</v>
      </c>
      <c r="K2373">
        <v>4</v>
      </c>
      <c r="L2373">
        <v>0</v>
      </c>
      <c r="M2373">
        <v>-100</v>
      </c>
      <c r="N2373" t="s">
        <v>629</v>
      </c>
      <c r="O2373" s="116">
        <v>45236</v>
      </c>
    </row>
    <row r="2374" spans="1:15" x14ac:dyDescent="0.25">
      <c r="A2374">
        <v>54</v>
      </c>
      <c r="B2374">
        <v>54</v>
      </c>
      <c r="C2374" t="s">
        <v>91</v>
      </c>
      <c r="D2374" t="s">
        <v>37</v>
      </c>
      <c r="E2374" t="s">
        <v>34</v>
      </c>
      <c r="F2374">
        <v>4.3899999999999997</v>
      </c>
      <c r="G2374">
        <v>30703.615000000002</v>
      </c>
      <c r="H2374">
        <v>1272896</v>
      </c>
      <c r="J2374">
        <v>30703.615000000002</v>
      </c>
      <c r="K2374">
        <v>4</v>
      </c>
      <c r="L2374">
        <v>3.43</v>
      </c>
      <c r="M2374">
        <v>-14.1</v>
      </c>
      <c r="N2374" t="s">
        <v>629</v>
      </c>
      <c r="O2374" s="116">
        <v>45236</v>
      </c>
    </row>
    <row r="2375" spans="1:15" x14ac:dyDescent="0.25">
      <c r="A2375">
        <v>55</v>
      </c>
      <c r="B2375">
        <v>55</v>
      </c>
      <c r="C2375" t="s">
        <v>92</v>
      </c>
      <c r="D2375" t="s">
        <v>39</v>
      </c>
      <c r="E2375" t="s">
        <v>34</v>
      </c>
      <c r="F2375">
        <v>4.4000000000000004</v>
      </c>
      <c r="G2375">
        <v>30452.596000000001</v>
      </c>
      <c r="H2375">
        <v>1229852</v>
      </c>
      <c r="J2375">
        <v>30452.596000000001</v>
      </c>
      <c r="K2375">
        <v>4</v>
      </c>
      <c r="L2375">
        <v>3.41</v>
      </c>
      <c r="M2375">
        <v>-14.8</v>
      </c>
      <c r="N2375" t="s">
        <v>629</v>
      </c>
      <c r="O2375" s="116">
        <v>45236</v>
      </c>
    </row>
    <row r="2376" spans="1:15" x14ac:dyDescent="0.25">
      <c r="A2376">
        <v>56</v>
      </c>
      <c r="B2376">
        <v>56</v>
      </c>
      <c r="C2376" t="s">
        <v>93</v>
      </c>
      <c r="D2376" t="s">
        <v>41</v>
      </c>
      <c r="E2376" t="s">
        <v>34</v>
      </c>
      <c r="F2376">
        <v>4.4000000000000004</v>
      </c>
      <c r="G2376">
        <v>29372.057000000001</v>
      </c>
      <c r="H2376">
        <v>1219939</v>
      </c>
      <c r="J2376">
        <v>29372.057000000001</v>
      </c>
      <c r="K2376">
        <v>4</v>
      </c>
      <c r="L2376">
        <v>3.29</v>
      </c>
      <c r="M2376">
        <v>-17.899999999999999</v>
      </c>
      <c r="N2376" t="s">
        <v>629</v>
      </c>
      <c r="O2376" s="116">
        <v>45236</v>
      </c>
    </row>
    <row r="2377" spans="1:15" x14ac:dyDescent="0.25">
      <c r="A2377">
        <v>57</v>
      </c>
      <c r="B2377">
        <v>57</v>
      </c>
      <c r="C2377" t="s">
        <v>94</v>
      </c>
      <c r="D2377" t="s">
        <v>43</v>
      </c>
      <c r="E2377" t="s">
        <v>34</v>
      </c>
      <c r="F2377">
        <v>4.4000000000000004</v>
      </c>
      <c r="G2377">
        <v>28786.756000000001</v>
      </c>
      <c r="H2377">
        <v>1209493</v>
      </c>
      <c r="J2377">
        <v>28786.756000000001</v>
      </c>
      <c r="K2377">
        <v>4</v>
      </c>
      <c r="L2377">
        <v>3.22</v>
      </c>
      <c r="M2377">
        <v>-19.5</v>
      </c>
      <c r="N2377" t="s">
        <v>629</v>
      </c>
      <c r="O2377" s="116">
        <v>45236</v>
      </c>
    </row>
    <row r="2378" spans="1:15" x14ac:dyDescent="0.25">
      <c r="A2378">
        <v>58</v>
      </c>
      <c r="B2378">
        <v>58</v>
      </c>
      <c r="C2378" t="s">
        <v>95</v>
      </c>
      <c r="D2378" t="s">
        <v>45</v>
      </c>
      <c r="E2378" t="s">
        <v>34</v>
      </c>
      <c r="F2378">
        <v>4.4000000000000004</v>
      </c>
      <c r="G2378">
        <v>31747.754000000001</v>
      </c>
      <c r="H2378">
        <v>1296720</v>
      </c>
      <c r="J2378">
        <v>31747.754000000001</v>
      </c>
      <c r="K2378">
        <v>4</v>
      </c>
      <c r="L2378">
        <v>3.55</v>
      </c>
      <c r="M2378">
        <v>-11.2</v>
      </c>
      <c r="N2378" t="s">
        <v>629</v>
      </c>
      <c r="O2378" s="116">
        <v>45236</v>
      </c>
    </row>
    <row r="2379" spans="1:15" x14ac:dyDescent="0.25">
      <c r="A2379">
        <v>59</v>
      </c>
      <c r="B2379">
        <v>59</v>
      </c>
      <c r="C2379" t="s">
        <v>96</v>
      </c>
      <c r="D2379" t="s">
        <v>47</v>
      </c>
      <c r="E2379" t="s">
        <v>34</v>
      </c>
      <c r="F2379">
        <v>4.4000000000000004</v>
      </c>
      <c r="G2379">
        <v>31395.315999999999</v>
      </c>
      <c r="H2379">
        <v>1232338</v>
      </c>
      <c r="J2379">
        <v>31395.315999999999</v>
      </c>
      <c r="K2379">
        <v>4</v>
      </c>
      <c r="L2379">
        <v>3.51</v>
      </c>
      <c r="M2379">
        <v>-12.2</v>
      </c>
      <c r="N2379" t="s">
        <v>629</v>
      </c>
      <c r="O2379" s="116">
        <v>45236</v>
      </c>
    </row>
    <row r="2380" spans="1:15" x14ac:dyDescent="0.25">
      <c r="A2380">
        <v>60</v>
      </c>
      <c r="B2380">
        <v>60</v>
      </c>
      <c r="C2380" t="s">
        <v>97</v>
      </c>
      <c r="D2380" t="s">
        <v>12</v>
      </c>
      <c r="E2380" t="s">
        <v>12</v>
      </c>
      <c r="F2380">
        <v>4.41</v>
      </c>
      <c r="G2380">
        <v>2.9790000000000001</v>
      </c>
      <c r="H2380">
        <v>184</v>
      </c>
      <c r="J2380">
        <v>2.9790000000000001</v>
      </c>
      <c r="K2380">
        <v>4</v>
      </c>
      <c r="L2380">
        <v>0</v>
      </c>
      <c r="M2380">
        <v>-100</v>
      </c>
      <c r="N2380" t="s">
        <v>629</v>
      </c>
      <c r="O2380" s="116">
        <v>45236</v>
      </c>
    </row>
    <row r="2381" spans="1:15" x14ac:dyDescent="0.25">
      <c r="A2381">
        <v>61</v>
      </c>
      <c r="B2381">
        <v>61</v>
      </c>
      <c r="C2381" t="s">
        <v>98</v>
      </c>
      <c r="D2381" t="s">
        <v>50</v>
      </c>
      <c r="E2381" t="s">
        <v>34</v>
      </c>
      <c r="F2381">
        <v>4.4000000000000004</v>
      </c>
      <c r="G2381">
        <v>34492.879000000001</v>
      </c>
      <c r="H2381">
        <v>1450823</v>
      </c>
      <c r="J2381">
        <v>34492.879000000001</v>
      </c>
      <c r="K2381">
        <v>4</v>
      </c>
      <c r="L2381">
        <v>3.86</v>
      </c>
      <c r="M2381">
        <v>-3.5</v>
      </c>
      <c r="N2381" t="s">
        <v>629</v>
      </c>
      <c r="O2381" s="116">
        <v>45236</v>
      </c>
    </row>
    <row r="2382" spans="1:15" x14ac:dyDescent="0.25">
      <c r="A2382">
        <v>62</v>
      </c>
      <c r="B2382">
        <v>62</v>
      </c>
      <c r="C2382" t="s">
        <v>99</v>
      </c>
      <c r="D2382" t="s">
        <v>52</v>
      </c>
      <c r="E2382" t="s">
        <v>34</v>
      </c>
      <c r="F2382">
        <v>4.4000000000000004</v>
      </c>
      <c r="G2382">
        <v>41397.714999999997</v>
      </c>
      <c r="H2382">
        <v>1662759</v>
      </c>
      <c r="J2382">
        <v>41397.714999999997</v>
      </c>
      <c r="K2382">
        <v>4</v>
      </c>
      <c r="L2382">
        <v>4.63</v>
      </c>
      <c r="M2382">
        <v>15.8</v>
      </c>
      <c r="N2382" t="s">
        <v>629</v>
      </c>
      <c r="O2382" s="116">
        <v>45236</v>
      </c>
    </row>
    <row r="2383" spans="1:15" x14ac:dyDescent="0.25">
      <c r="A2383">
        <v>63</v>
      </c>
      <c r="B2383">
        <v>63</v>
      </c>
      <c r="C2383" t="s">
        <v>100</v>
      </c>
      <c r="D2383" t="s">
        <v>54</v>
      </c>
      <c r="E2383" t="s">
        <v>34</v>
      </c>
      <c r="F2383">
        <v>4.4000000000000004</v>
      </c>
      <c r="G2383">
        <v>38112.546999999999</v>
      </c>
      <c r="H2383">
        <v>1543227</v>
      </c>
      <c r="J2383">
        <v>38112.546999999999</v>
      </c>
      <c r="K2383">
        <v>4</v>
      </c>
      <c r="L2383">
        <v>4.26</v>
      </c>
      <c r="M2383">
        <v>6.6</v>
      </c>
      <c r="N2383" t="s">
        <v>629</v>
      </c>
      <c r="O2383" s="116">
        <v>45236</v>
      </c>
    </row>
    <row r="2384" spans="1:15" x14ac:dyDescent="0.25">
      <c r="A2384">
        <v>64</v>
      </c>
      <c r="B2384">
        <v>64</v>
      </c>
      <c r="C2384" t="s">
        <v>101</v>
      </c>
      <c r="D2384" t="s">
        <v>56</v>
      </c>
      <c r="E2384" t="s">
        <v>23</v>
      </c>
      <c r="F2384">
        <v>4.4000000000000004</v>
      </c>
      <c r="G2384">
        <v>57215.652000000002</v>
      </c>
      <c r="H2384">
        <v>2313839</v>
      </c>
      <c r="J2384">
        <v>57215.652000000002</v>
      </c>
      <c r="K2384">
        <v>4</v>
      </c>
      <c r="L2384">
        <v>6.4</v>
      </c>
      <c r="M2384">
        <v>60</v>
      </c>
      <c r="N2384" t="s">
        <v>629</v>
      </c>
      <c r="O2384" s="116">
        <v>45236</v>
      </c>
    </row>
    <row r="2385" spans="1:15" x14ac:dyDescent="0.25">
      <c r="A2385">
        <v>65</v>
      </c>
      <c r="B2385">
        <v>65</v>
      </c>
      <c r="C2385" t="s">
        <v>102</v>
      </c>
      <c r="D2385" t="s">
        <v>58</v>
      </c>
      <c r="E2385" t="s">
        <v>23</v>
      </c>
      <c r="F2385">
        <v>4.4000000000000004</v>
      </c>
      <c r="G2385">
        <v>38809.315999999999</v>
      </c>
      <c r="H2385">
        <v>1505012</v>
      </c>
      <c r="J2385">
        <v>38809.315999999999</v>
      </c>
      <c r="K2385">
        <v>4</v>
      </c>
      <c r="L2385">
        <v>4.34</v>
      </c>
      <c r="M2385">
        <v>8.5</v>
      </c>
      <c r="N2385" t="s">
        <v>629</v>
      </c>
      <c r="O2385" s="116">
        <v>45237</v>
      </c>
    </row>
    <row r="2386" spans="1:15" x14ac:dyDescent="0.25">
      <c r="A2386">
        <v>66</v>
      </c>
      <c r="B2386">
        <v>66</v>
      </c>
      <c r="C2386" t="s">
        <v>103</v>
      </c>
      <c r="D2386" t="s">
        <v>16</v>
      </c>
      <c r="E2386" t="s">
        <v>12</v>
      </c>
      <c r="F2386">
        <v>4.37</v>
      </c>
      <c r="G2386">
        <v>6.9589999999999996</v>
      </c>
      <c r="H2386">
        <v>192</v>
      </c>
      <c r="J2386">
        <v>6.9589999999999996</v>
      </c>
      <c r="K2386">
        <v>4</v>
      </c>
      <c r="L2386">
        <v>0</v>
      </c>
      <c r="M2386">
        <v>-100</v>
      </c>
      <c r="N2386" t="s">
        <v>629</v>
      </c>
      <c r="O2386" s="116">
        <v>45237</v>
      </c>
    </row>
    <row r="2387" spans="1:15" x14ac:dyDescent="0.25">
      <c r="A2387">
        <v>67</v>
      </c>
      <c r="B2387">
        <v>67</v>
      </c>
      <c r="C2387" t="s">
        <v>104</v>
      </c>
      <c r="D2387" t="s">
        <v>18</v>
      </c>
      <c r="E2387" t="s">
        <v>12</v>
      </c>
      <c r="F2387">
        <v>4.3899999999999997</v>
      </c>
      <c r="G2387">
        <v>1.4690000000000001</v>
      </c>
      <c r="H2387">
        <v>120</v>
      </c>
      <c r="J2387">
        <v>1.4690000000000001</v>
      </c>
      <c r="K2387">
        <v>4</v>
      </c>
      <c r="L2387">
        <v>0</v>
      </c>
      <c r="M2387">
        <v>-100</v>
      </c>
      <c r="N2387" t="s">
        <v>629</v>
      </c>
      <c r="O2387" s="116">
        <v>45237</v>
      </c>
    </row>
    <row r="2388" spans="1:15" x14ac:dyDescent="0.25">
      <c r="A2388">
        <v>68</v>
      </c>
      <c r="B2388">
        <v>68</v>
      </c>
      <c r="C2388" t="s">
        <v>105</v>
      </c>
      <c r="D2388" t="s">
        <v>29</v>
      </c>
      <c r="E2388" t="s">
        <v>23</v>
      </c>
      <c r="F2388">
        <v>4.4000000000000004</v>
      </c>
      <c r="G2388">
        <v>26842.035</v>
      </c>
      <c r="H2388">
        <v>1085838</v>
      </c>
      <c r="J2388">
        <v>26842.035</v>
      </c>
      <c r="K2388">
        <v>4</v>
      </c>
      <c r="L2388">
        <v>3</v>
      </c>
      <c r="M2388">
        <v>-24.9</v>
      </c>
      <c r="N2388" t="s">
        <v>629</v>
      </c>
      <c r="O2388" s="116">
        <v>45237</v>
      </c>
    </row>
    <row r="2389" spans="1:15" x14ac:dyDescent="0.25">
      <c r="A2389">
        <v>69</v>
      </c>
      <c r="B2389">
        <v>69</v>
      </c>
      <c r="C2389" t="s">
        <v>106</v>
      </c>
      <c r="D2389" t="s">
        <v>31</v>
      </c>
      <c r="E2389" t="s">
        <v>23</v>
      </c>
      <c r="F2389">
        <v>4.4000000000000004</v>
      </c>
      <c r="G2389">
        <v>25787.34</v>
      </c>
      <c r="H2389">
        <v>1064513</v>
      </c>
      <c r="J2389">
        <v>25787.34</v>
      </c>
      <c r="K2389">
        <v>4</v>
      </c>
      <c r="L2389">
        <v>2.88</v>
      </c>
      <c r="M2389">
        <v>-27.9</v>
      </c>
      <c r="N2389" t="s">
        <v>629</v>
      </c>
      <c r="O2389" s="116">
        <v>45237</v>
      </c>
    </row>
    <row r="2390" spans="1:15" x14ac:dyDescent="0.25">
      <c r="A2390">
        <v>70</v>
      </c>
      <c r="B2390">
        <v>70</v>
      </c>
      <c r="C2390" t="s">
        <v>107</v>
      </c>
      <c r="D2390" t="s">
        <v>33</v>
      </c>
      <c r="E2390" t="s">
        <v>34</v>
      </c>
      <c r="F2390">
        <v>4.4000000000000004</v>
      </c>
      <c r="G2390">
        <v>26664.004000000001</v>
      </c>
      <c r="H2390">
        <v>1080929</v>
      </c>
      <c r="J2390">
        <v>26664.004000000001</v>
      </c>
      <c r="K2390">
        <v>4</v>
      </c>
      <c r="L2390">
        <v>2.98</v>
      </c>
      <c r="M2390">
        <v>-25.4</v>
      </c>
      <c r="N2390" t="s">
        <v>629</v>
      </c>
      <c r="O2390" s="116">
        <v>45237</v>
      </c>
    </row>
    <row r="2391" spans="1:15" x14ac:dyDescent="0.25">
      <c r="A2391">
        <v>71</v>
      </c>
      <c r="B2391">
        <v>71</v>
      </c>
      <c r="C2391" t="s">
        <v>108</v>
      </c>
      <c r="D2391" t="s">
        <v>12</v>
      </c>
      <c r="E2391" t="s">
        <v>12</v>
      </c>
      <c r="F2391">
        <v>4.37</v>
      </c>
      <c r="G2391">
        <v>13.529</v>
      </c>
      <c r="H2391">
        <v>246</v>
      </c>
      <c r="J2391">
        <v>13.529</v>
      </c>
      <c r="K2391">
        <v>4</v>
      </c>
      <c r="L2391">
        <v>0</v>
      </c>
      <c r="M2391">
        <v>-100</v>
      </c>
      <c r="N2391" t="s">
        <v>629</v>
      </c>
      <c r="O2391" s="116">
        <v>45237</v>
      </c>
    </row>
    <row r="2392" spans="1:15" x14ac:dyDescent="0.25">
      <c r="A2392">
        <v>72</v>
      </c>
      <c r="B2392">
        <v>72</v>
      </c>
      <c r="C2392" t="s">
        <v>109</v>
      </c>
      <c r="D2392" t="s">
        <v>29</v>
      </c>
      <c r="E2392" t="s">
        <v>23</v>
      </c>
      <c r="F2392">
        <v>4.4000000000000004</v>
      </c>
      <c r="G2392">
        <v>25236.123</v>
      </c>
      <c r="H2392">
        <v>989841</v>
      </c>
      <c r="J2392">
        <v>25236.123</v>
      </c>
      <c r="K2392">
        <v>4</v>
      </c>
      <c r="L2392">
        <v>2.82</v>
      </c>
      <c r="M2392">
        <v>-29.4</v>
      </c>
      <c r="N2392" t="s">
        <v>629</v>
      </c>
      <c r="O2392" s="116">
        <v>45237</v>
      </c>
    </row>
    <row r="2393" spans="1:15" x14ac:dyDescent="0.25">
      <c r="A2393">
        <v>73</v>
      </c>
      <c r="B2393">
        <v>73</v>
      </c>
      <c r="C2393" t="s">
        <v>110</v>
      </c>
      <c r="D2393" t="s">
        <v>31</v>
      </c>
      <c r="E2393" t="s">
        <v>23</v>
      </c>
      <c r="F2393">
        <v>4.4000000000000004</v>
      </c>
      <c r="G2393">
        <v>25884.043000000001</v>
      </c>
      <c r="H2393">
        <v>1063068</v>
      </c>
      <c r="J2393">
        <v>25884.043000000001</v>
      </c>
      <c r="K2393">
        <v>4</v>
      </c>
      <c r="L2393">
        <v>2.9</v>
      </c>
      <c r="M2393">
        <v>-27.6</v>
      </c>
      <c r="N2393" t="s">
        <v>629</v>
      </c>
      <c r="O2393" s="116">
        <v>45237</v>
      </c>
    </row>
    <row r="2394" spans="1:15" x14ac:dyDescent="0.25">
      <c r="A2394">
        <v>74</v>
      </c>
      <c r="B2394">
        <v>74</v>
      </c>
      <c r="C2394" t="s">
        <v>111</v>
      </c>
      <c r="D2394" t="s">
        <v>33</v>
      </c>
      <c r="E2394" t="s">
        <v>34</v>
      </c>
      <c r="F2394">
        <v>4.4000000000000004</v>
      </c>
      <c r="G2394">
        <v>27006.175999999999</v>
      </c>
      <c r="H2394">
        <v>1109378</v>
      </c>
      <c r="J2394">
        <v>27006.175999999999</v>
      </c>
      <c r="K2394">
        <v>4</v>
      </c>
      <c r="L2394">
        <v>3.02</v>
      </c>
      <c r="M2394">
        <v>-24.5</v>
      </c>
      <c r="N2394" t="s">
        <v>629</v>
      </c>
      <c r="O2394" s="116">
        <v>45237</v>
      </c>
    </row>
    <row r="2395" spans="1:15" x14ac:dyDescent="0.25">
      <c r="A2395">
        <v>75</v>
      </c>
      <c r="B2395">
        <v>75</v>
      </c>
      <c r="C2395" t="s">
        <v>112</v>
      </c>
      <c r="D2395" t="s">
        <v>12</v>
      </c>
      <c r="E2395" t="s">
        <v>12</v>
      </c>
      <c r="F2395">
        <v>4.4000000000000004</v>
      </c>
      <c r="G2395">
        <v>8.6460000000000008</v>
      </c>
      <c r="H2395">
        <v>340</v>
      </c>
      <c r="J2395">
        <v>8.6460000000000008</v>
      </c>
      <c r="K2395">
        <v>4</v>
      </c>
      <c r="L2395">
        <v>0</v>
      </c>
      <c r="M2395">
        <v>-100</v>
      </c>
      <c r="N2395" t="s">
        <v>629</v>
      </c>
      <c r="O2395" s="116">
        <v>45237</v>
      </c>
    </row>
    <row r="2396" spans="1:15" x14ac:dyDescent="0.25">
      <c r="A2396">
        <v>76</v>
      </c>
      <c r="B2396">
        <v>76</v>
      </c>
      <c r="C2396" t="s">
        <v>113</v>
      </c>
      <c r="D2396" t="s">
        <v>29</v>
      </c>
      <c r="E2396" t="s">
        <v>23</v>
      </c>
      <c r="F2396">
        <v>4.4000000000000004</v>
      </c>
      <c r="G2396">
        <v>24837.653999999999</v>
      </c>
      <c r="H2396">
        <v>1011861</v>
      </c>
      <c r="J2396">
        <v>24837.653999999999</v>
      </c>
      <c r="K2396">
        <v>4</v>
      </c>
      <c r="L2396">
        <v>2.78</v>
      </c>
      <c r="M2396">
        <v>-30.5</v>
      </c>
      <c r="N2396" t="s">
        <v>629</v>
      </c>
      <c r="O2396" s="116">
        <v>45237</v>
      </c>
    </row>
    <row r="2397" spans="1:15" x14ac:dyDescent="0.25">
      <c r="A2397">
        <v>77</v>
      </c>
      <c r="B2397">
        <v>77</v>
      </c>
      <c r="C2397" t="s">
        <v>114</v>
      </c>
      <c r="D2397" t="s">
        <v>31</v>
      </c>
      <c r="E2397" t="s">
        <v>23</v>
      </c>
      <c r="F2397">
        <v>4.4000000000000004</v>
      </c>
      <c r="G2397">
        <v>23961.09</v>
      </c>
      <c r="H2397">
        <v>987606</v>
      </c>
      <c r="J2397">
        <v>23961.09</v>
      </c>
      <c r="K2397">
        <v>4</v>
      </c>
      <c r="L2397">
        <v>2.68</v>
      </c>
      <c r="M2397">
        <v>-33</v>
      </c>
      <c r="N2397" t="s">
        <v>629</v>
      </c>
      <c r="O2397" s="116">
        <v>45237</v>
      </c>
    </row>
    <row r="2398" spans="1:15" x14ac:dyDescent="0.25">
      <c r="A2398">
        <v>78</v>
      </c>
      <c r="B2398">
        <v>78</v>
      </c>
      <c r="C2398" t="s">
        <v>115</v>
      </c>
      <c r="D2398" t="s">
        <v>33</v>
      </c>
      <c r="E2398" t="s">
        <v>34</v>
      </c>
      <c r="F2398">
        <v>4.4000000000000004</v>
      </c>
      <c r="G2398">
        <v>24890.995999999999</v>
      </c>
      <c r="H2398">
        <v>992358</v>
      </c>
      <c r="J2398">
        <v>24890.995999999999</v>
      </c>
      <c r="K2398">
        <v>4</v>
      </c>
      <c r="L2398">
        <v>2.78</v>
      </c>
      <c r="M2398">
        <v>-30.4</v>
      </c>
      <c r="N2398" t="s">
        <v>629</v>
      </c>
      <c r="O2398" s="116">
        <v>45237</v>
      </c>
    </row>
    <row r="2399" spans="1:15" x14ac:dyDescent="0.25">
      <c r="A2399">
        <v>79</v>
      </c>
      <c r="B2399">
        <v>79</v>
      </c>
      <c r="C2399" t="s">
        <v>116</v>
      </c>
      <c r="D2399" t="s">
        <v>12</v>
      </c>
      <c r="E2399" t="s">
        <v>12</v>
      </c>
      <c r="F2399">
        <v>4.3600000000000003</v>
      </c>
      <c r="G2399">
        <v>10.156000000000001</v>
      </c>
      <c r="H2399">
        <v>202</v>
      </c>
      <c r="J2399">
        <v>10.156000000000001</v>
      </c>
      <c r="K2399">
        <v>4</v>
      </c>
      <c r="L2399">
        <v>0</v>
      </c>
      <c r="M2399">
        <v>-100</v>
      </c>
      <c r="N2399" t="s">
        <v>629</v>
      </c>
      <c r="O2399" s="116">
        <v>45237</v>
      </c>
    </row>
    <row r="2400" spans="1:15" x14ac:dyDescent="0.25">
      <c r="A2400">
        <v>80</v>
      </c>
      <c r="B2400">
        <v>80</v>
      </c>
      <c r="C2400" t="s">
        <v>117</v>
      </c>
      <c r="D2400" t="s">
        <v>74</v>
      </c>
      <c r="E2400" t="s">
        <v>75</v>
      </c>
      <c r="F2400">
        <v>4.4000000000000004</v>
      </c>
      <c r="G2400">
        <v>36659.156000000003</v>
      </c>
      <c r="H2400">
        <v>1533681</v>
      </c>
      <c r="J2400">
        <v>36659.156000000003</v>
      </c>
      <c r="K2400">
        <v>4</v>
      </c>
      <c r="L2400">
        <v>4.0999999999999996</v>
      </c>
      <c r="M2400">
        <v>2.5</v>
      </c>
      <c r="N2400" t="s">
        <v>629</v>
      </c>
      <c r="O2400" s="116">
        <v>45237</v>
      </c>
    </row>
    <row r="2401" spans="1:15" x14ac:dyDescent="0.25">
      <c r="A2401">
        <v>81</v>
      </c>
      <c r="B2401">
        <v>81</v>
      </c>
      <c r="C2401" t="s">
        <v>118</v>
      </c>
      <c r="D2401" t="s">
        <v>77</v>
      </c>
      <c r="E2401" t="s">
        <v>75</v>
      </c>
      <c r="F2401">
        <v>4.4000000000000004</v>
      </c>
      <c r="G2401">
        <v>37154.508000000002</v>
      </c>
      <c r="H2401">
        <v>1560233</v>
      </c>
      <c r="J2401">
        <v>37154.508000000002</v>
      </c>
      <c r="K2401">
        <v>4</v>
      </c>
      <c r="L2401">
        <v>4.16</v>
      </c>
      <c r="M2401">
        <v>3.9</v>
      </c>
      <c r="N2401" t="s">
        <v>629</v>
      </c>
      <c r="O2401" s="116">
        <v>45237</v>
      </c>
    </row>
    <row r="2402" spans="1:15" x14ac:dyDescent="0.25">
      <c r="A2402">
        <v>82</v>
      </c>
      <c r="B2402">
        <v>82</v>
      </c>
      <c r="C2402" t="s">
        <v>119</v>
      </c>
      <c r="D2402" t="s">
        <v>79</v>
      </c>
      <c r="E2402" t="s">
        <v>75</v>
      </c>
      <c r="F2402">
        <v>4.4000000000000004</v>
      </c>
      <c r="G2402">
        <v>41341.777000000002</v>
      </c>
      <c r="H2402">
        <v>1699979</v>
      </c>
      <c r="J2402">
        <v>41341.777000000002</v>
      </c>
      <c r="K2402">
        <v>4</v>
      </c>
      <c r="L2402">
        <v>4.62</v>
      </c>
      <c r="M2402">
        <v>15.6</v>
      </c>
      <c r="N2402" t="s">
        <v>629</v>
      </c>
      <c r="O2402" s="116">
        <v>45237</v>
      </c>
    </row>
    <row r="2403" spans="1:15" x14ac:dyDescent="0.25">
      <c r="A2403">
        <v>83</v>
      </c>
      <c r="B2403">
        <v>83</v>
      </c>
      <c r="C2403" t="s">
        <v>120</v>
      </c>
      <c r="D2403" t="s">
        <v>81</v>
      </c>
      <c r="E2403" t="s">
        <v>75</v>
      </c>
      <c r="F2403">
        <v>4.4000000000000004</v>
      </c>
      <c r="G2403">
        <v>32931.387000000002</v>
      </c>
      <c r="H2403">
        <v>1374550</v>
      </c>
      <c r="J2403">
        <v>32931.387000000002</v>
      </c>
      <c r="K2403">
        <v>4</v>
      </c>
      <c r="L2403">
        <v>3.68</v>
      </c>
      <c r="M2403">
        <v>-7.9</v>
      </c>
      <c r="N2403" t="s">
        <v>629</v>
      </c>
      <c r="O2403" s="116">
        <v>45237</v>
      </c>
    </row>
    <row r="2404" spans="1:15" x14ac:dyDescent="0.25">
      <c r="A2404">
        <v>84</v>
      </c>
      <c r="B2404">
        <v>84</v>
      </c>
      <c r="C2404" t="s">
        <v>121</v>
      </c>
      <c r="D2404" t="s">
        <v>12</v>
      </c>
      <c r="E2404" t="s">
        <v>12</v>
      </c>
      <c r="F2404">
        <v>4.4000000000000004</v>
      </c>
      <c r="G2404">
        <v>4.8029999999999999</v>
      </c>
      <c r="H2404">
        <v>181</v>
      </c>
      <c r="J2404">
        <v>4.8029999999999999</v>
      </c>
      <c r="K2404">
        <v>4</v>
      </c>
      <c r="L2404">
        <v>0</v>
      </c>
      <c r="M2404">
        <v>-100</v>
      </c>
      <c r="N2404" t="s">
        <v>629</v>
      </c>
      <c r="O2404" s="116">
        <v>45237</v>
      </c>
    </row>
    <row r="2405" spans="1:15" x14ac:dyDescent="0.25">
      <c r="A2405">
        <v>85</v>
      </c>
      <c r="B2405">
        <v>85</v>
      </c>
      <c r="C2405" t="s">
        <v>122</v>
      </c>
      <c r="D2405" t="s">
        <v>12</v>
      </c>
      <c r="E2405" t="s">
        <v>12</v>
      </c>
      <c r="F2405">
        <v>4.42</v>
      </c>
      <c r="G2405">
        <v>0.24199999999999999</v>
      </c>
      <c r="H2405">
        <v>58</v>
      </c>
      <c r="J2405">
        <v>0.24199999999999999</v>
      </c>
      <c r="K2405">
        <v>4</v>
      </c>
      <c r="L2405">
        <v>0</v>
      </c>
      <c r="M2405">
        <v>-100</v>
      </c>
      <c r="N2405" t="s">
        <v>629</v>
      </c>
      <c r="O2405" s="116">
        <v>45237</v>
      </c>
    </row>
    <row r="2406" spans="1:15" x14ac:dyDescent="0.25">
      <c r="A2406">
        <v>86</v>
      </c>
      <c r="B2406">
        <v>86</v>
      </c>
      <c r="C2406" t="s">
        <v>123</v>
      </c>
      <c r="D2406" t="s">
        <v>47</v>
      </c>
      <c r="E2406" t="s">
        <v>23</v>
      </c>
      <c r="F2406">
        <v>4.4000000000000004</v>
      </c>
      <c r="G2406">
        <v>25853.348000000002</v>
      </c>
      <c r="H2406">
        <v>1085943</v>
      </c>
      <c r="J2406">
        <v>25853.348000000002</v>
      </c>
      <c r="K2406">
        <v>4</v>
      </c>
      <c r="L2406">
        <v>2.89</v>
      </c>
      <c r="M2406">
        <v>-27.7</v>
      </c>
      <c r="N2406" t="s">
        <v>629</v>
      </c>
      <c r="O2406" s="116">
        <v>45237</v>
      </c>
    </row>
    <row r="2407" spans="1:15" x14ac:dyDescent="0.25">
      <c r="A2407">
        <v>87</v>
      </c>
      <c r="B2407">
        <v>87</v>
      </c>
      <c r="C2407" t="s">
        <v>124</v>
      </c>
      <c r="D2407" t="s">
        <v>12</v>
      </c>
      <c r="E2407" t="s">
        <v>12</v>
      </c>
      <c r="K2407">
        <v>4</v>
      </c>
      <c r="O2407" s="116">
        <v>45237</v>
      </c>
    </row>
    <row r="2408" spans="1:15" x14ac:dyDescent="0.25">
      <c r="A2408">
        <v>88</v>
      </c>
      <c r="B2408">
        <v>88</v>
      </c>
      <c r="C2408" t="s">
        <v>125</v>
      </c>
      <c r="D2408" t="s">
        <v>126</v>
      </c>
      <c r="E2408" t="s">
        <v>23</v>
      </c>
      <c r="F2408">
        <v>4.4000000000000004</v>
      </c>
      <c r="G2408">
        <v>98002.758000000002</v>
      </c>
      <c r="H2408">
        <v>4043580</v>
      </c>
      <c r="J2408">
        <v>98002.758000000002</v>
      </c>
      <c r="K2408">
        <v>4</v>
      </c>
      <c r="L2408">
        <v>10.96</v>
      </c>
      <c r="M2408">
        <v>174.1</v>
      </c>
      <c r="N2408" t="s">
        <v>629</v>
      </c>
      <c r="O2408" s="116">
        <v>45237</v>
      </c>
    </row>
    <row r="2409" spans="1:15" x14ac:dyDescent="0.25">
      <c r="A2409">
        <v>89</v>
      </c>
      <c r="B2409">
        <v>89</v>
      </c>
      <c r="C2409" t="s">
        <v>127</v>
      </c>
      <c r="D2409" t="s">
        <v>128</v>
      </c>
      <c r="E2409" t="s">
        <v>23</v>
      </c>
      <c r="F2409">
        <v>4.4000000000000004</v>
      </c>
      <c r="G2409">
        <v>88635.797000000006</v>
      </c>
      <c r="H2409">
        <v>3597215</v>
      </c>
      <c r="J2409">
        <v>88635.797000000006</v>
      </c>
      <c r="K2409">
        <v>4</v>
      </c>
      <c r="L2409">
        <v>9.92</v>
      </c>
      <c r="M2409">
        <v>147.9</v>
      </c>
      <c r="N2409" t="s">
        <v>629</v>
      </c>
      <c r="O2409" s="116">
        <v>45237</v>
      </c>
    </row>
    <row r="2410" spans="1:15" x14ac:dyDescent="0.25">
      <c r="A2410">
        <v>90</v>
      </c>
      <c r="B2410">
        <v>90</v>
      </c>
      <c r="C2410" t="s">
        <v>129</v>
      </c>
      <c r="D2410" t="s">
        <v>130</v>
      </c>
      <c r="E2410" t="s">
        <v>23</v>
      </c>
      <c r="F2410">
        <v>4.4000000000000004</v>
      </c>
      <c r="G2410">
        <v>89190.406000000003</v>
      </c>
      <c r="H2410">
        <v>3620419</v>
      </c>
      <c r="J2410">
        <v>89190.406000000003</v>
      </c>
      <c r="K2410">
        <v>4</v>
      </c>
      <c r="L2410">
        <v>9.98</v>
      </c>
      <c r="M2410">
        <v>149.4</v>
      </c>
      <c r="N2410" t="s">
        <v>629</v>
      </c>
      <c r="O2410" s="116">
        <v>45237</v>
      </c>
    </row>
    <row r="2411" spans="1:15" x14ac:dyDescent="0.25">
      <c r="A2411">
        <v>91</v>
      </c>
      <c r="B2411">
        <v>91</v>
      </c>
      <c r="C2411" t="s">
        <v>131</v>
      </c>
      <c r="D2411" t="s">
        <v>132</v>
      </c>
      <c r="E2411" t="s">
        <v>23</v>
      </c>
      <c r="F2411">
        <v>4.4000000000000004</v>
      </c>
      <c r="G2411">
        <v>89103.304999999993</v>
      </c>
      <c r="H2411">
        <v>3621246</v>
      </c>
      <c r="J2411">
        <v>89103.304999999993</v>
      </c>
      <c r="K2411">
        <v>4</v>
      </c>
      <c r="L2411">
        <v>9.9700000000000006</v>
      </c>
      <c r="M2411">
        <v>149.19999999999999</v>
      </c>
      <c r="N2411" t="s">
        <v>629</v>
      </c>
      <c r="O2411" s="116">
        <v>45237</v>
      </c>
    </row>
    <row r="2412" spans="1:15" x14ac:dyDescent="0.25">
      <c r="A2412">
        <v>92</v>
      </c>
      <c r="B2412">
        <v>92</v>
      </c>
      <c r="C2412" t="s">
        <v>133</v>
      </c>
      <c r="D2412" t="s">
        <v>134</v>
      </c>
      <c r="E2412" t="s">
        <v>23</v>
      </c>
      <c r="F2412">
        <v>4.4000000000000004</v>
      </c>
      <c r="G2412">
        <v>83877.866999999998</v>
      </c>
      <c r="H2412">
        <v>3228451</v>
      </c>
      <c r="J2412">
        <v>83877.866999999998</v>
      </c>
      <c r="K2412">
        <v>4</v>
      </c>
      <c r="L2412">
        <v>9.3800000000000008</v>
      </c>
      <c r="M2412">
        <v>134.6</v>
      </c>
      <c r="N2412" t="s">
        <v>629</v>
      </c>
      <c r="O2412" s="116">
        <v>45237</v>
      </c>
    </row>
    <row r="2413" spans="1:15" x14ac:dyDescent="0.25">
      <c r="A2413">
        <v>93</v>
      </c>
      <c r="B2413">
        <v>93</v>
      </c>
      <c r="C2413" t="s">
        <v>135</v>
      </c>
      <c r="D2413" t="s">
        <v>136</v>
      </c>
      <c r="E2413" t="s">
        <v>23</v>
      </c>
      <c r="F2413">
        <v>4.4000000000000004</v>
      </c>
      <c r="G2413">
        <v>86799.516000000003</v>
      </c>
      <c r="H2413">
        <v>3602688</v>
      </c>
      <c r="J2413">
        <v>86799.516000000003</v>
      </c>
      <c r="K2413">
        <v>4</v>
      </c>
      <c r="L2413">
        <v>9.7100000000000009</v>
      </c>
      <c r="M2413">
        <v>142.69999999999999</v>
      </c>
      <c r="N2413" t="s">
        <v>629</v>
      </c>
      <c r="O2413" s="116">
        <v>45237</v>
      </c>
    </row>
    <row r="2414" spans="1:15" x14ac:dyDescent="0.25">
      <c r="A2414">
        <v>94</v>
      </c>
      <c r="B2414">
        <v>94</v>
      </c>
      <c r="C2414" t="s">
        <v>137</v>
      </c>
      <c r="D2414" t="s">
        <v>12</v>
      </c>
      <c r="E2414" t="s">
        <v>12</v>
      </c>
      <c r="F2414">
        <v>4.4000000000000004</v>
      </c>
      <c r="G2414">
        <v>0.11899999999999999</v>
      </c>
      <c r="H2414">
        <v>22</v>
      </c>
      <c r="J2414">
        <v>0.11899999999999999</v>
      </c>
      <c r="K2414">
        <v>4</v>
      </c>
      <c r="L2414">
        <v>0</v>
      </c>
      <c r="M2414">
        <v>-100</v>
      </c>
      <c r="N2414" t="s">
        <v>629</v>
      </c>
      <c r="O2414" s="116">
        <v>45237</v>
      </c>
    </row>
    <row r="2415" spans="1:15" x14ac:dyDescent="0.25">
      <c r="A2415">
        <v>95</v>
      </c>
      <c r="B2415">
        <v>95</v>
      </c>
      <c r="C2415" t="s">
        <v>138</v>
      </c>
      <c r="D2415" t="s">
        <v>139</v>
      </c>
      <c r="E2415" t="s">
        <v>23</v>
      </c>
      <c r="F2415">
        <v>4.4000000000000004</v>
      </c>
      <c r="G2415">
        <v>93797.601999999999</v>
      </c>
      <c r="H2415">
        <v>3755169</v>
      </c>
      <c r="J2415">
        <v>93797.601999999999</v>
      </c>
      <c r="K2415">
        <v>4</v>
      </c>
      <c r="L2415">
        <v>10.49</v>
      </c>
      <c r="M2415">
        <v>162.30000000000001</v>
      </c>
      <c r="N2415" t="s">
        <v>629</v>
      </c>
      <c r="O2415" s="116">
        <v>45237</v>
      </c>
    </row>
    <row r="2416" spans="1:15" x14ac:dyDescent="0.25">
      <c r="A2416">
        <v>96</v>
      </c>
      <c r="B2416">
        <v>96</v>
      </c>
      <c r="C2416" t="s">
        <v>140</v>
      </c>
      <c r="D2416" t="s">
        <v>141</v>
      </c>
      <c r="E2416" t="s">
        <v>23</v>
      </c>
      <c r="F2416">
        <v>4.4000000000000004</v>
      </c>
      <c r="G2416">
        <v>95630.289000000004</v>
      </c>
      <c r="H2416">
        <v>3956639</v>
      </c>
      <c r="J2416">
        <v>95630.289000000004</v>
      </c>
      <c r="K2416">
        <v>4</v>
      </c>
      <c r="L2416">
        <v>10.7</v>
      </c>
      <c r="M2416">
        <v>167.4</v>
      </c>
      <c r="N2416" t="s">
        <v>629</v>
      </c>
      <c r="O2416" s="116">
        <v>45237</v>
      </c>
    </row>
    <row r="2417" spans="1:15" x14ac:dyDescent="0.25">
      <c r="A2417">
        <v>97</v>
      </c>
      <c r="B2417">
        <v>97</v>
      </c>
      <c r="C2417" t="s">
        <v>142</v>
      </c>
      <c r="D2417" t="s">
        <v>143</v>
      </c>
      <c r="E2417" t="s">
        <v>23</v>
      </c>
      <c r="F2417">
        <v>4.4000000000000004</v>
      </c>
      <c r="G2417">
        <v>88288.648000000001</v>
      </c>
      <c r="H2417">
        <v>3610306</v>
      </c>
      <c r="J2417">
        <v>88288.648000000001</v>
      </c>
      <c r="K2417">
        <v>4</v>
      </c>
      <c r="L2417">
        <v>9.8800000000000008</v>
      </c>
      <c r="M2417">
        <v>146.9</v>
      </c>
      <c r="N2417" t="s">
        <v>629</v>
      </c>
      <c r="O2417" s="116">
        <v>45237</v>
      </c>
    </row>
    <row r="2418" spans="1:15" x14ac:dyDescent="0.25">
      <c r="A2418">
        <v>98</v>
      </c>
      <c r="B2418">
        <v>98</v>
      </c>
      <c r="C2418" t="s">
        <v>144</v>
      </c>
      <c r="D2418" t="s">
        <v>145</v>
      </c>
      <c r="E2418" t="s">
        <v>23</v>
      </c>
      <c r="F2418">
        <v>4.4000000000000004</v>
      </c>
      <c r="G2418">
        <v>88574.773000000001</v>
      </c>
      <c r="H2418">
        <v>3453310</v>
      </c>
      <c r="J2418">
        <v>88574.773000000001</v>
      </c>
      <c r="K2418">
        <v>4</v>
      </c>
      <c r="L2418">
        <v>9.91</v>
      </c>
      <c r="M2418">
        <v>147.69999999999999</v>
      </c>
      <c r="N2418" t="s">
        <v>629</v>
      </c>
      <c r="O2418" s="116">
        <v>45237</v>
      </c>
    </row>
    <row r="2419" spans="1:15" x14ac:dyDescent="0.25">
      <c r="A2419">
        <v>99</v>
      </c>
      <c r="B2419">
        <v>99</v>
      </c>
      <c r="C2419" t="s">
        <v>146</v>
      </c>
      <c r="D2419" t="s">
        <v>147</v>
      </c>
      <c r="E2419" t="s">
        <v>23</v>
      </c>
      <c r="F2419">
        <v>4.4000000000000004</v>
      </c>
      <c r="G2419">
        <v>95312.483999999997</v>
      </c>
      <c r="H2419">
        <v>3746577</v>
      </c>
      <c r="J2419">
        <v>95312.483999999997</v>
      </c>
      <c r="K2419">
        <v>4</v>
      </c>
      <c r="L2419">
        <v>10.66</v>
      </c>
      <c r="M2419">
        <v>166.6</v>
      </c>
      <c r="N2419" t="s">
        <v>629</v>
      </c>
      <c r="O2419" s="116">
        <v>45237</v>
      </c>
    </row>
    <row r="2420" spans="1:15" x14ac:dyDescent="0.25">
      <c r="A2420">
        <v>100</v>
      </c>
      <c r="B2420">
        <v>100</v>
      </c>
      <c r="C2420" t="s">
        <v>148</v>
      </c>
      <c r="D2420" t="s">
        <v>149</v>
      </c>
      <c r="E2420" t="s">
        <v>23</v>
      </c>
      <c r="F2420">
        <v>4.4000000000000004</v>
      </c>
      <c r="G2420">
        <v>94841.608999999997</v>
      </c>
      <c r="H2420">
        <v>3775499</v>
      </c>
      <c r="J2420">
        <v>94841.608999999997</v>
      </c>
      <c r="K2420">
        <v>4</v>
      </c>
      <c r="L2420">
        <v>10.61</v>
      </c>
      <c r="M2420">
        <v>165.2</v>
      </c>
      <c r="N2420" t="s">
        <v>629</v>
      </c>
      <c r="O2420" s="116">
        <v>45237</v>
      </c>
    </row>
    <row r="2421" spans="1:15" x14ac:dyDescent="0.25">
      <c r="A2421">
        <v>101</v>
      </c>
      <c r="B2421">
        <v>101</v>
      </c>
      <c r="C2421" t="s">
        <v>150</v>
      </c>
      <c r="D2421" t="s">
        <v>12</v>
      </c>
      <c r="E2421" t="s">
        <v>12</v>
      </c>
      <c r="F2421">
        <v>4.3899999999999997</v>
      </c>
      <c r="G2421">
        <v>1.22</v>
      </c>
      <c r="H2421">
        <v>126</v>
      </c>
      <c r="J2421">
        <v>1.22</v>
      </c>
      <c r="K2421">
        <v>4</v>
      </c>
      <c r="L2421">
        <v>0</v>
      </c>
      <c r="M2421">
        <v>-100</v>
      </c>
      <c r="N2421" t="s">
        <v>629</v>
      </c>
      <c r="O2421" s="116">
        <v>45237</v>
      </c>
    </row>
    <row r="2422" spans="1:15" x14ac:dyDescent="0.25">
      <c r="A2422">
        <v>102</v>
      </c>
      <c r="B2422">
        <v>102</v>
      </c>
      <c r="C2422" t="s">
        <v>151</v>
      </c>
      <c r="D2422" t="s">
        <v>152</v>
      </c>
      <c r="E2422" t="s">
        <v>23</v>
      </c>
      <c r="F2422">
        <v>4.4000000000000004</v>
      </c>
      <c r="G2422">
        <v>76076.914000000004</v>
      </c>
      <c r="H2422">
        <v>2958757</v>
      </c>
      <c r="J2422">
        <v>76076.914000000004</v>
      </c>
      <c r="K2422">
        <v>4</v>
      </c>
      <c r="L2422">
        <v>8.51</v>
      </c>
      <c r="M2422">
        <v>112.8</v>
      </c>
      <c r="N2422" t="s">
        <v>629</v>
      </c>
      <c r="O2422" s="116">
        <v>45237</v>
      </c>
    </row>
    <row r="2423" spans="1:15" x14ac:dyDescent="0.25">
      <c r="A2423">
        <v>103</v>
      </c>
      <c r="B2423">
        <v>103</v>
      </c>
      <c r="C2423" t="s">
        <v>153</v>
      </c>
      <c r="D2423" t="s">
        <v>154</v>
      </c>
      <c r="E2423" t="s">
        <v>23</v>
      </c>
      <c r="F2423">
        <v>4.4000000000000004</v>
      </c>
      <c r="G2423">
        <v>76258</v>
      </c>
      <c r="H2423">
        <v>2982523</v>
      </c>
      <c r="J2423">
        <v>76258</v>
      </c>
      <c r="K2423">
        <v>4</v>
      </c>
      <c r="L2423">
        <v>8.5299999999999994</v>
      </c>
      <c r="M2423">
        <v>113.3</v>
      </c>
      <c r="N2423" t="s">
        <v>629</v>
      </c>
      <c r="O2423" s="116">
        <v>45237</v>
      </c>
    </row>
    <row r="2424" spans="1:15" x14ac:dyDescent="0.25">
      <c r="A2424">
        <v>104</v>
      </c>
      <c r="B2424">
        <v>104</v>
      </c>
      <c r="C2424" t="s">
        <v>155</v>
      </c>
      <c r="D2424" t="s">
        <v>156</v>
      </c>
      <c r="E2424" t="s">
        <v>23</v>
      </c>
      <c r="F2424">
        <v>4.4000000000000004</v>
      </c>
      <c r="G2424">
        <v>80176.891000000003</v>
      </c>
      <c r="H2424">
        <v>3248475</v>
      </c>
      <c r="J2424">
        <v>80176.891000000003</v>
      </c>
      <c r="K2424">
        <v>4</v>
      </c>
      <c r="L2424">
        <v>8.9700000000000006</v>
      </c>
      <c r="M2424">
        <v>124.2</v>
      </c>
      <c r="N2424" t="s">
        <v>629</v>
      </c>
      <c r="O2424" s="116">
        <v>45237</v>
      </c>
    </row>
    <row r="2425" spans="1:15" x14ac:dyDescent="0.25">
      <c r="A2425">
        <v>105</v>
      </c>
      <c r="B2425">
        <v>105</v>
      </c>
      <c r="C2425" t="s">
        <v>157</v>
      </c>
      <c r="D2425" t="s">
        <v>158</v>
      </c>
      <c r="E2425" t="s">
        <v>23</v>
      </c>
      <c r="F2425">
        <v>4.4000000000000004</v>
      </c>
      <c r="G2425">
        <v>65362.707000000002</v>
      </c>
      <c r="H2425">
        <v>2663057</v>
      </c>
      <c r="J2425">
        <v>65362.707000000002</v>
      </c>
      <c r="K2425">
        <v>4</v>
      </c>
      <c r="L2425">
        <v>7.31</v>
      </c>
      <c r="M2425">
        <v>82.8</v>
      </c>
      <c r="N2425" t="s">
        <v>629</v>
      </c>
      <c r="O2425" s="116">
        <v>45237</v>
      </c>
    </row>
    <row r="2426" spans="1:15" x14ac:dyDescent="0.25">
      <c r="A2426">
        <v>106</v>
      </c>
      <c r="B2426">
        <v>106</v>
      </c>
      <c r="C2426" t="s">
        <v>159</v>
      </c>
      <c r="D2426" t="s">
        <v>160</v>
      </c>
      <c r="E2426" t="s">
        <v>23</v>
      </c>
      <c r="F2426">
        <v>4.4000000000000004</v>
      </c>
      <c r="G2426">
        <v>66185.562999999995</v>
      </c>
      <c r="H2426">
        <v>2694615</v>
      </c>
      <c r="J2426">
        <v>66185.562999999995</v>
      </c>
      <c r="K2426">
        <v>4</v>
      </c>
      <c r="L2426">
        <v>7.4</v>
      </c>
      <c r="M2426">
        <v>85.1</v>
      </c>
      <c r="N2426" t="s">
        <v>629</v>
      </c>
      <c r="O2426" s="116">
        <v>45237</v>
      </c>
    </row>
    <row r="2427" spans="1:15" x14ac:dyDescent="0.25">
      <c r="A2427">
        <v>107</v>
      </c>
      <c r="B2427">
        <v>107</v>
      </c>
      <c r="C2427" t="s">
        <v>161</v>
      </c>
      <c r="D2427" t="s">
        <v>162</v>
      </c>
      <c r="E2427" t="s">
        <v>23</v>
      </c>
      <c r="F2427">
        <v>4.4000000000000004</v>
      </c>
      <c r="G2427">
        <v>64907.961000000003</v>
      </c>
      <c r="H2427">
        <v>2536898</v>
      </c>
      <c r="J2427">
        <v>64907.961000000003</v>
      </c>
      <c r="K2427">
        <v>4</v>
      </c>
      <c r="L2427">
        <v>7.26</v>
      </c>
      <c r="M2427">
        <v>81.5</v>
      </c>
      <c r="N2427" t="s">
        <v>629</v>
      </c>
      <c r="O2427" s="116">
        <v>45237</v>
      </c>
    </row>
    <row r="2428" spans="1:15" x14ac:dyDescent="0.25">
      <c r="A2428">
        <v>108</v>
      </c>
      <c r="B2428">
        <v>108</v>
      </c>
      <c r="C2428" t="s">
        <v>163</v>
      </c>
      <c r="D2428" t="s">
        <v>12</v>
      </c>
      <c r="E2428" t="s">
        <v>12</v>
      </c>
      <c r="F2428">
        <v>4.41</v>
      </c>
      <c r="G2428">
        <v>7.1970000000000001</v>
      </c>
      <c r="H2428">
        <v>270</v>
      </c>
      <c r="J2428">
        <v>7.1970000000000001</v>
      </c>
      <c r="K2428">
        <v>4</v>
      </c>
      <c r="L2428">
        <v>0</v>
      </c>
      <c r="M2428">
        <v>-100</v>
      </c>
      <c r="N2428" t="s">
        <v>629</v>
      </c>
      <c r="O2428" s="116">
        <v>45237</v>
      </c>
    </row>
    <row r="2429" spans="1:15" x14ac:dyDescent="0.25">
      <c r="A2429">
        <v>109</v>
      </c>
      <c r="B2429">
        <v>109</v>
      </c>
      <c r="C2429" t="s">
        <v>164</v>
      </c>
      <c r="D2429" t="s">
        <v>47</v>
      </c>
      <c r="E2429" t="s">
        <v>23</v>
      </c>
      <c r="F2429">
        <v>4.4000000000000004</v>
      </c>
      <c r="G2429">
        <v>23824.188999999998</v>
      </c>
      <c r="H2429">
        <v>1007547</v>
      </c>
      <c r="J2429">
        <v>23824.188999999998</v>
      </c>
      <c r="K2429">
        <v>4</v>
      </c>
      <c r="L2429">
        <v>2.67</v>
      </c>
      <c r="M2429">
        <v>-33.4</v>
      </c>
      <c r="N2429" t="s">
        <v>629</v>
      </c>
      <c r="O2429" s="116">
        <v>45237</v>
      </c>
    </row>
    <row r="2430" spans="1:15" x14ac:dyDescent="0.25">
      <c r="A2430">
        <v>110</v>
      </c>
      <c r="B2430">
        <v>110</v>
      </c>
      <c r="C2430" t="s">
        <v>165</v>
      </c>
      <c r="D2430" t="s">
        <v>12</v>
      </c>
      <c r="E2430" t="s">
        <v>12</v>
      </c>
      <c r="F2430">
        <v>4.38</v>
      </c>
      <c r="G2430">
        <v>1.133</v>
      </c>
      <c r="H2430">
        <v>113</v>
      </c>
      <c r="J2430">
        <v>1.133</v>
      </c>
      <c r="K2430">
        <v>4</v>
      </c>
      <c r="L2430">
        <v>0</v>
      </c>
      <c r="M2430">
        <v>-100</v>
      </c>
      <c r="N2430" t="s">
        <v>629</v>
      </c>
      <c r="O2430" s="116">
        <v>45237</v>
      </c>
    </row>
    <row r="2431" spans="1:15" x14ac:dyDescent="0.25">
      <c r="A2431">
        <v>111</v>
      </c>
      <c r="B2431">
        <v>111</v>
      </c>
      <c r="C2431" t="s">
        <v>166</v>
      </c>
      <c r="D2431" t="s">
        <v>167</v>
      </c>
      <c r="E2431" t="s">
        <v>23</v>
      </c>
      <c r="F2431">
        <v>4.4000000000000004</v>
      </c>
      <c r="G2431">
        <v>78984.391000000003</v>
      </c>
      <c r="H2431">
        <v>3150051</v>
      </c>
      <c r="J2431">
        <v>78984.391000000003</v>
      </c>
      <c r="K2431">
        <v>4</v>
      </c>
      <c r="L2431">
        <v>8.84</v>
      </c>
      <c r="M2431">
        <v>120.9</v>
      </c>
      <c r="N2431" t="s">
        <v>629</v>
      </c>
      <c r="O2431" s="116">
        <v>45237</v>
      </c>
    </row>
    <row r="2432" spans="1:15" x14ac:dyDescent="0.25">
      <c r="A2432">
        <v>112</v>
      </c>
      <c r="B2432">
        <v>112</v>
      </c>
      <c r="C2432" t="s">
        <v>168</v>
      </c>
      <c r="D2432" t="s">
        <v>169</v>
      </c>
      <c r="E2432" t="s">
        <v>23</v>
      </c>
      <c r="F2432">
        <v>4.4000000000000004</v>
      </c>
      <c r="G2432">
        <v>54687.828000000001</v>
      </c>
      <c r="H2432">
        <v>2268070</v>
      </c>
      <c r="J2432">
        <v>54687.828000000001</v>
      </c>
      <c r="K2432">
        <v>4</v>
      </c>
      <c r="L2432">
        <v>6.12</v>
      </c>
      <c r="M2432">
        <v>52.9</v>
      </c>
      <c r="N2432" t="s">
        <v>629</v>
      </c>
      <c r="O2432" s="116">
        <v>45237</v>
      </c>
    </row>
    <row r="2433" spans="1:15" x14ac:dyDescent="0.25">
      <c r="A2433">
        <v>113</v>
      </c>
      <c r="B2433">
        <v>113</v>
      </c>
      <c r="C2433" t="s">
        <v>170</v>
      </c>
      <c r="D2433" t="s">
        <v>171</v>
      </c>
      <c r="E2433" t="s">
        <v>23</v>
      </c>
      <c r="F2433">
        <v>4.4000000000000004</v>
      </c>
      <c r="G2433">
        <v>63527.226999999999</v>
      </c>
      <c r="H2433">
        <v>2347999</v>
      </c>
      <c r="J2433">
        <v>63527.226999999999</v>
      </c>
      <c r="K2433">
        <v>4</v>
      </c>
      <c r="L2433">
        <v>7.11</v>
      </c>
      <c r="M2433">
        <v>77.7</v>
      </c>
      <c r="N2433" t="s">
        <v>629</v>
      </c>
      <c r="O2433" s="116">
        <v>45237</v>
      </c>
    </row>
    <row r="2434" spans="1:15" x14ac:dyDescent="0.25">
      <c r="A2434">
        <v>114</v>
      </c>
      <c r="B2434">
        <v>114</v>
      </c>
      <c r="C2434" t="s">
        <v>172</v>
      </c>
      <c r="D2434" t="s">
        <v>173</v>
      </c>
      <c r="E2434" t="s">
        <v>23</v>
      </c>
      <c r="F2434">
        <v>4.4000000000000004</v>
      </c>
      <c r="G2434">
        <v>81925.483999999997</v>
      </c>
      <c r="H2434">
        <v>3419540</v>
      </c>
      <c r="J2434">
        <v>81925.483999999997</v>
      </c>
      <c r="K2434">
        <v>4</v>
      </c>
      <c r="L2434">
        <v>9.16</v>
      </c>
      <c r="M2434">
        <v>129.1</v>
      </c>
      <c r="N2434" t="s">
        <v>629</v>
      </c>
      <c r="O2434" s="116">
        <v>45237</v>
      </c>
    </row>
    <row r="2435" spans="1:15" x14ac:dyDescent="0.25">
      <c r="A2435">
        <v>115</v>
      </c>
      <c r="B2435">
        <v>115</v>
      </c>
      <c r="C2435" t="s">
        <v>174</v>
      </c>
      <c r="D2435" t="s">
        <v>175</v>
      </c>
      <c r="E2435" t="s">
        <v>23</v>
      </c>
      <c r="F2435">
        <v>4.4000000000000004</v>
      </c>
      <c r="G2435">
        <v>77283.281000000003</v>
      </c>
      <c r="H2435">
        <v>3151650</v>
      </c>
      <c r="J2435">
        <v>77283.281000000003</v>
      </c>
      <c r="K2435">
        <v>4</v>
      </c>
      <c r="L2435">
        <v>8.65</v>
      </c>
      <c r="M2435">
        <v>116.1</v>
      </c>
      <c r="N2435" t="s">
        <v>629</v>
      </c>
      <c r="O2435" s="116">
        <v>45237</v>
      </c>
    </row>
    <row r="2436" spans="1:15" x14ac:dyDescent="0.25">
      <c r="A2436">
        <v>116</v>
      </c>
      <c r="B2436">
        <v>116</v>
      </c>
      <c r="C2436" t="s">
        <v>176</v>
      </c>
      <c r="D2436" t="s">
        <v>177</v>
      </c>
      <c r="E2436" t="s">
        <v>23</v>
      </c>
      <c r="F2436">
        <v>4.4000000000000004</v>
      </c>
      <c r="G2436">
        <v>77620.695000000007</v>
      </c>
      <c r="H2436">
        <v>3186330</v>
      </c>
      <c r="J2436">
        <v>77620.695000000007</v>
      </c>
      <c r="K2436">
        <v>4</v>
      </c>
      <c r="L2436">
        <v>8.68</v>
      </c>
      <c r="M2436">
        <v>117.1</v>
      </c>
      <c r="N2436" t="s">
        <v>629</v>
      </c>
      <c r="O2436" s="116">
        <v>45237</v>
      </c>
    </row>
    <row r="2437" spans="1:15" x14ac:dyDescent="0.25">
      <c r="A2437">
        <v>117</v>
      </c>
      <c r="B2437">
        <v>117</v>
      </c>
      <c r="C2437" t="s">
        <v>178</v>
      </c>
      <c r="D2437" t="s">
        <v>12</v>
      </c>
      <c r="E2437" t="s">
        <v>12</v>
      </c>
      <c r="F2437">
        <v>4.3499999999999996</v>
      </c>
      <c r="G2437">
        <v>1.7849999999999999</v>
      </c>
      <c r="H2437">
        <v>169</v>
      </c>
      <c r="J2437">
        <v>1.7849999999999999</v>
      </c>
      <c r="K2437">
        <v>4</v>
      </c>
      <c r="L2437">
        <v>0</v>
      </c>
      <c r="M2437">
        <v>-100</v>
      </c>
      <c r="N2437" t="s">
        <v>629</v>
      </c>
      <c r="O2437" s="116">
        <v>45237</v>
      </c>
    </row>
    <row r="2438" spans="1:15" x14ac:dyDescent="0.25">
      <c r="A2438">
        <v>118</v>
      </c>
      <c r="B2438">
        <v>118</v>
      </c>
      <c r="C2438" t="s">
        <v>179</v>
      </c>
      <c r="D2438" t="s">
        <v>180</v>
      </c>
      <c r="E2438" t="s">
        <v>23</v>
      </c>
      <c r="F2438">
        <v>4.4000000000000004</v>
      </c>
      <c r="G2438">
        <v>86903.202999999994</v>
      </c>
      <c r="H2438">
        <v>3634190</v>
      </c>
      <c r="J2438">
        <v>86903.202999999994</v>
      </c>
      <c r="K2438">
        <v>4</v>
      </c>
      <c r="L2438">
        <v>9.7200000000000006</v>
      </c>
      <c r="M2438">
        <v>143</v>
      </c>
      <c r="N2438" t="s">
        <v>629</v>
      </c>
      <c r="O2438" s="116">
        <v>45237</v>
      </c>
    </row>
    <row r="2439" spans="1:15" x14ac:dyDescent="0.25">
      <c r="A2439">
        <v>119</v>
      </c>
      <c r="B2439">
        <v>119</v>
      </c>
      <c r="C2439" t="s">
        <v>181</v>
      </c>
      <c r="D2439" t="s">
        <v>182</v>
      </c>
      <c r="E2439" t="s">
        <v>23</v>
      </c>
      <c r="F2439">
        <v>4.4000000000000004</v>
      </c>
      <c r="G2439">
        <v>64245.207000000002</v>
      </c>
      <c r="H2439">
        <v>2644733</v>
      </c>
      <c r="J2439">
        <v>64245.207000000002</v>
      </c>
      <c r="K2439">
        <v>4</v>
      </c>
      <c r="L2439">
        <v>7.19</v>
      </c>
      <c r="M2439">
        <v>79.7</v>
      </c>
      <c r="N2439" t="s">
        <v>629</v>
      </c>
      <c r="O2439" s="116">
        <v>45237</v>
      </c>
    </row>
    <row r="2440" spans="1:15" x14ac:dyDescent="0.25">
      <c r="A2440">
        <v>120</v>
      </c>
      <c r="B2440">
        <v>120</v>
      </c>
      <c r="C2440" t="s">
        <v>183</v>
      </c>
      <c r="D2440" t="s">
        <v>184</v>
      </c>
      <c r="E2440" t="s">
        <v>23</v>
      </c>
      <c r="F2440">
        <v>4.4000000000000004</v>
      </c>
      <c r="G2440">
        <v>84458.141000000003</v>
      </c>
      <c r="H2440">
        <v>3363683</v>
      </c>
      <c r="J2440">
        <v>84458.141000000003</v>
      </c>
      <c r="K2440">
        <v>4</v>
      </c>
      <c r="L2440">
        <v>9.4499999999999993</v>
      </c>
      <c r="M2440">
        <v>136.19999999999999</v>
      </c>
      <c r="N2440" t="s">
        <v>629</v>
      </c>
      <c r="O2440" s="116">
        <v>45237</v>
      </c>
    </row>
    <row r="2441" spans="1:15" x14ac:dyDescent="0.25">
      <c r="A2441">
        <v>121</v>
      </c>
      <c r="B2441">
        <v>121</v>
      </c>
      <c r="C2441" t="s">
        <v>185</v>
      </c>
      <c r="D2441" t="s">
        <v>186</v>
      </c>
      <c r="E2441" t="s">
        <v>23</v>
      </c>
      <c r="F2441">
        <v>4.4000000000000004</v>
      </c>
      <c r="G2441">
        <v>87830.766000000003</v>
      </c>
      <c r="H2441">
        <v>3422934</v>
      </c>
      <c r="J2441">
        <v>87830.766000000003</v>
      </c>
      <c r="K2441">
        <v>4</v>
      </c>
      <c r="L2441">
        <v>9.83</v>
      </c>
      <c r="M2441">
        <v>145.6</v>
      </c>
      <c r="N2441" t="s">
        <v>629</v>
      </c>
      <c r="O2441" s="116">
        <v>45237</v>
      </c>
    </row>
    <row r="2442" spans="1:15" x14ac:dyDescent="0.25">
      <c r="A2442">
        <v>122</v>
      </c>
      <c r="B2442">
        <v>122</v>
      </c>
      <c r="C2442" t="s">
        <v>187</v>
      </c>
      <c r="D2442" t="s">
        <v>188</v>
      </c>
      <c r="E2442" t="s">
        <v>23</v>
      </c>
      <c r="F2442">
        <v>4.4000000000000004</v>
      </c>
      <c r="G2442">
        <v>82120.75</v>
      </c>
      <c r="H2442">
        <v>3182716</v>
      </c>
      <c r="J2442">
        <v>82120.75</v>
      </c>
      <c r="K2442">
        <v>4</v>
      </c>
      <c r="L2442">
        <v>9.19</v>
      </c>
      <c r="M2442">
        <v>129.69999999999999</v>
      </c>
      <c r="N2442" t="s">
        <v>629</v>
      </c>
      <c r="O2442" s="116">
        <v>45237</v>
      </c>
    </row>
    <row r="2443" spans="1:15" x14ac:dyDescent="0.25">
      <c r="A2443">
        <v>123</v>
      </c>
      <c r="B2443">
        <v>123</v>
      </c>
      <c r="C2443" t="s">
        <v>189</v>
      </c>
      <c r="D2443" t="s">
        <v>190</v>
      </c>
      <c r="E2443" t="s">
        <v>23</v>
      </c>
      <c r="F2443">
        <v>4.4000000000000004</v>
      </c>
      <c r="G2443">
        <v>76499.593999999997</v>
      </c>
      <c r="H2443">
        <v>3151665</v>
      </c>
      <c r="J2443">
        <v>76499.593999999997</v>
      </c>
      <c r="K2443">
        <v>4</v>
      </c>
      <c r="L2443">
        <v>8.56</v>
      </c>
      <c r="M2443">
        <v>113.9</v>
      </c>
      <c r="N2443" t="s">
        <v>629</v>
      </c>
      <c r="O2443" s="116">
        <v>45237</v>
      </c>
    </row>
    <row r="2444" spans="1:15" x14ac:dyDescent="0.25">
      <c r="A2444">
        <v>124</v>
      </c>
      <c r="B2444">
        <v>124</v>
      </c>
      <c r="C2444" t="s">
        <v>191</v>
      </c>
      <c r="D2444" t="s">
        <v>12</v>
      </c>
      <c r="E2444" t="s">
        <v>12</v>
      </c>
      <c r="F2444">
        <v>4.3899999999999997</v>
      </c>
      <c r="G2444">
        <v>8.8670000000000009</v>
      </c>
      <c r="H2444">
        <v>284</v>
      </c>
      <c r="J2444">
        <v>8.8670000000000009</v>
      </c>
      <c r="K2444">
        <v>4</v>
      </c>
      <c r="L2444">
        <v>0</v>
      </c>
      <c r="M2444">
        <v>-100</v>
      </c>
      <c r="N2444" t="s">
        <v>629</v>
      </c>
      <c r="O2444" s="116">
        <v>45237</v>
      </c>
    </row>
    <row r="2445" spans="1:15" x14ac:dyDescent="0.25">
      <c r="A2445">
        <v>125</v>
      </c>
      <c r="B2445">
        <v>125</v>
      </c>
      <c r="C2445" t="s">
        <v>192</v>
      </c>
      <c r="D2445" t="s">
        <v>193</v>
      </c>
      <c r="E2445" t="s">
        <v>23</v>
      </c>
      <c r="F2445">
        <v>4.4000000000000004</v>
      </c>
      <c r="G2445">
        <v>73346.039000000004</v>
      </c>
      <c r="H2445">
        <v>2836304</v>
      </c>
      <c r="J2445">
        <v>73346.039000000004</v>
      </c>
      <c r="K2445">
        <v>4</v>
      </c>
      <c r="L2445">
        <v>8.1999999999999993</v>
      </c>
      <c r="M2445">
        <v>105.1</v>
      </c>
      <c r="N2445" t="s">
        <v>629</v>
      </c>
      <c r="O2445" s="116">
        <v>45237</v>
      </c>
    </row>
    <row r="2446" spans="1:15" x14ac:dyDescent="0.25">
      <c r="A2446">
        <v>126</v>
      </c>
      <c r="B2446">
        <v>126</v>
      </c>
      <c r="C2446" t="s">
        <v>194</v>
      </c>
      <c r="D2446" t="s">
        <v>195</v>
      </c>
      <c r="E2446" t="s">
        <v>23</v>
      </c>
      <c r="F2446">
        <v>4.4000000000000004</v>
      </c>
      <c r="G2446">
        <v>68280.641000000003</v>
      </c>
      <c r="H2446">
        <v>2797197</v>
      </c>
      <c r="J2446">
        <v>68280.641000000003</v>
      </c>
      <c r="K2446">
        <v>4</v>
      </c>
      <c r="L2446">
        <v>7.64</v>
      </c>
      <c r="M2446">
        <v>91</v>
      </c>
      <c r="N2446" t="s">
        <v>629</v>
      </c>
      <c r="O2446" s="116">
        <v>45237</v>
      </c>
    </row>
    <row r="2447" spans="1:15" x14ac:dyDescent="0.25">
      <c r="A2447">
        <v>127</v>
      </c>
      <c r="B2447">
        <v>127</v>
      </c>
      <c r="C2447" t="s">
        <v>196</v>
      </c>
      <c r="D2447" t="s">
        <v>197</v>
      </c>
      <c r="E2447" t="s">
        <v>23</v>
      </c>
      <c r="F2447">
        <v>4.4000000000000004</v>
      </c>
      <c r="G2447">
        <v>73499.289000000004</v>
      </c>
      <c r="H2447">
        <v>2960621</v>
      </c>
      <c r="J2447">
        <v>73499.289000000004</v>
      </c>
      <c r="K2447">
        <v>4</v>
      </c>
      <c r="L2447">
        <v>8.2200000000000006</v>
      </c>
      <c r="M2447">
        <v>105.5</v>
      </c>
      <c r="N2447" t="s">
        <v>629</v>
      </c>
      <c r="O2447" s="116">
        <v>45237</v>
      </c>
    </row>
    <row r="2448" spans="1:15" x14ac:dyDescent="0.25">
      <c r="A2448">
        <v>128</v>
      </c>
      <c r="B2448">
        <v>128</v>
      </c>
      <c r="C2448" t="s">
        <v>198</v>
      </c>
      <c r="D2448" t="s">
        <v>199</v>
      </c>
      <c r="E2448" t="s">
        <v>23</v>
      </c>
      <c r="F2448">
        <v>4.4000000000000004</v>
      </c>
      <c r="G2448">
        <v>55749.684000000001</v>
      </c>
      <c r="H2448">
        <v>2264068</v>
      </c>
      <c r="J2448">
        <v>55749.684000000001</v>
      </c>
      <c r="K2448">
        <v>4</v>
      </c>
      <c r="L2448">
        <v>6.24</v>
      </c>
      <c r="M2448">
        <v>55.9</v>
      </c>
      <c r="N2448" t="s">
        <v>629</v>
      </c>
      <c r="O2448" s="116">
        <v>45237</v>
      </c>
    </row>
    <row r="2449" spans="1:15" x14ac:dyDescent="0.25">
      <c r="A2449">
        <v>129</v>
      </c>
      <c r="B2449">
        <v>129</v>
      </c>
      <c r="C2449" t="s">
        <v>200</v>
      </c>
      <c r="D2449" t="s">
        <v>201</v>
      </c>
      <c r="E2449" t="s">
        <v>23</v>
      </c>
      <c r="F2449">
        <v>4.4000000000000004</v>
      </c>
      <c r="G2449">
        <v>30788.695</v>
      </c>
      <c r="H2449">
        <v>1220278</v>
      </c>
      <c r="J2449">
        <v>30788.695</v>
      </c>
      <c r="K2449">
        <v>4</v>
      </c>
      <c r="L2449">
        <v>3.44</v>
      </c>
      <c r="M2449">
        <v>-13.9</v>
      </c>
      <c r="N2449" t="s">
        <v>629</v>
      </c>
      <c r="O2449" s="116">
        <v>45237</v>
      </c>
    </row>
    <row r="2450" spans="1:15" x14ac:dyDescent="0.25">
      <c r="A2450">
        <v>130</v>
      </c>
      <c r="B2450">
        <v>130</v>
      </c>
      <c r="C2450" t="s">
        <v>202</v>
      </c>
      <c r="D2450" t="s">
        <v>203</v>
      </c>
      <c r="E2450" t="s">
        <v>23</v>
      </c>
      <c r="F2450">
        <v>4.4000000000000004</v>
      </c>
      <c r="G2450">
        <v>54407.445</v>
      </c>
      <c r="H2450">
        <v>2019079</v>
      </c>
      <c r="J2450">
        <v>54407.445</v>
      </c>
      <c r="K2450">
        <v>4</v>
      </c>
      <c r="L2450">
        <v>6.09</v>
      </c>
      <c r="M2450">
        <v>52.2</v>
      </c>
      <c r="N2450" t="s">
        <v>629</v>
      </c>
      <c r="O2450" s="116">
        <v>45237</v>
      </c>
    </row>
    <row r="2451" spans="1:15" x14ac:dyDescent="0.25">
      <c r="A2451">
        <v>131</v>
      </c>
      <c r="B2451">
        <v>131</v>
      </c>
      <c r="C2451" t="s">
        <v>204</v>
      </c>
      <c r="D2451" t="s">
        <v>12</v>
      </c>
      <c r="E2451" t="s">
        <v>12</v>
      </c>
      <c r="F2451">
        <v>4.4400000000000004</v>
      </c>
      <c r="G2451">
        <v>0.21</v>
      </c>
      <c r="H2451">
        <v>68</v>
      </c>
      <c r="J2451">
        <v>0.21</v>
      </c>
      <c r="K2451">
        <v>4</v>
      </c>
      <c r="L2451">
        <v>0</v>
      </c>
      <c r="M2451">
        <v>-100</v>
      </c>
      <c r="N2451" t="s">
        <v>629</v>
      </c>
      <c r="O2451" s="116">
        <v>45237</v>
      </c>
    </row>
    <row r="2452" spans="1:15" x14ac:dyDescent="0.25">
      <c r="A2452">
        <v>132</v>
      </c>
      <c r="B2452">
        <v>132</v>
      </c>
      <c r="C2452" t="s">
        <v>205</v>
      </c>
      <c r="D2452" t="s">
        <v>47</v>
      </c>
      <c r="E2452" t="s">
        <v>23</v>
      </c>
      <c r="F2452">
        <v>4.4000000000000004</v>
      </c>
      <c r="G2452">
        <v>21559.432000000001</v>
      </c>
      <c r="H2452">
        <v>889577</v>
      </c>
      <c r="J2452">
        <v>21559.432000000001</v>
      </c>
      <c r="K2452">
        <v>4</v>
      </c>
      <c r="L2452">
        <v>2.41</v>
      </c>
      <c r="M2452">
        <v>-39.700000000000003</v>
      </c>
      <c r="N2452" t="s">
        <v>629</v>
      </c>
      <c r="O2452" s="116">
        <v>45237</v>
      </c>
    </row>
    <row r="2453" spans="1:15" x14ac:dyDescent="0.25">
      <c r="A2453">
        <v>133</v>
      </c>
      <c r="B2453">
        <v>133</v>
      </c>
      <c r="C2453" t="s">
        <v>206</v>
      </c>
      <c r="D2453" t="s">
        <v>12</v>
      </c>
      <c r="E2453" t="s">
        <v>12</v>
      </c>
      <c r="F2453">
        <v>4.38</v>
      </c>
      <c r="G2453">
        <v>1.004</v>
      </c>
      <c r="H2453">
        <v>93</v>
      </c>
      <c r="J2453">
        <v>1.004</v>
      </c>
      <c r="K2453">
        <v>4</v>
      </c>
      <c r="L2453">
        <v>0</v>
      </c>
      <c r="M2453">
        <v>-100</v>
      </c>
      <c r="N2453" t="s">
        <v>629</v>
      </c>
      <c r="O2453" s="116">
        <v>45237</v>
      </c>
    </row>
    <row r="2454" spans="1:15" x14ac:dyDescent="0.25">
      <c r="A2454">
        <v>134</v>
      </c>
      <c r="B2454">
        <v>134</v>
      </c>
      <c r="C2454" t="s">
        <v>207</v>
      </c>
      <c r="D2454" t="s">
        <v>208</v>
      </c>
      <c r="E2454" t="s">
        <v>23</v>
      </c>
      <c r="F2454">
        <v>4.4000000000000004</v>
      </c>
      <c r="G2454">
        <v>76163.773000000001</v>
      </c>
      <c r="H2454">
        <v>3220525</v>
      </c>
      <c r="J2454">
        <v>76163.773000000001</v>
      </c>
      <c r="K2454">
        <v>4</v>
      </c>
      <c r="L2454">
        <v>8.52</v>
      </c>
      <c r="M2454">
        <v>113</v>
      </c>
      <c r="N2454" t="s">
        <v>629</v>
      </c>
      <c r="O2454" s="116">
        <v>45237</v>
      </c>
    </row>
    <row r="2455" spans="1:15" x14ac:dyDescent="0.25">
      <c r="A2455">
        <v>135</v>
      </c>
      <c r="B2455">
        <v>135</v>
      </c>
      <c r="C2455" t="s">
        <v>209</v>
      </c>
      <c r="D2455" t="s">
        <v>210</v>
      </c>
      <c r="E2455" t="s">
        <v>23</v>
      </c>
      <c r="F2455">
        <v>4.4000000000000004</v>
      </c>
      <c r="G2455">
        <v>92251.773000000001</v>
      </c>
      <c r="H2455">
        <v>3670430</v>
      </c>
      <c r="J2455">
        <v>92251.773000000001</v>
      </c>
      <c r="K2455">
        <v>4</v>
      </c>
      <c r="L2455">
        <v>10.32</v>
      </c>
      <c r="M2455">
        <v>158</v>
      </c>
      <c r="N2455" t="s">
        <v>629</v>
      </c>
      <c r="O2455" s="116">
        <v>45237</v>
      </c>
    </row>
    <row r="2456" spans="1:15" x14ac:dyDescent="0.25">
      <c r="A2456">
        <v>136</v>
      </c>
      <c r="B2456">
        <v>136</v>
      </c>
      <c r="C2456" t="s">
        <v>211</v>
      </c>
      <c r="D2456" t="s">
        <v>212</v>
      </c>
      <c r="E2456" t="s">
        <v>23</v>
      </c>
      <c r="F2456">
        <v>4.4000000000000004</v>
      </c>
      <c r="G2456">
        <v>83986.945000000007</v>
      </c>
      <c r="H2456">
        <v>3315792</v>
      </c>
      <c r="J2456">
        <v>83986.945000000007</v>
      </c>
      <c r="K2456">
        <v>4</v>
      </c>
      <c r="L2456">
        <v>9.4</v>
      </c>
      <c r="M2456">
        <v>134.9</v>
      </c>
      <c r="N2456" t="s">
        <v>629</v>
      </c>
      <c r="O2456" s="116">
        <v>45237</v>
      </c>
    </row>
    <row r="2457" spans="1:15" x14ac:dyDescent="0.25">
      <c r="A2457">
        <v>137</v>
      </c>
      <c r="B2457">
        <v>137</v>
      </c>
      <c r="C2457" t="s">
        <v>213</v>
      </c>
      <c r="D2457" t="s">
        <v>214</v>
      </c>
      <c r="E2457" t="s">
        <v>23</v>
      </c>
      <c r="F2457">
        <v>4.4000000000000004</v>
      </c>
      <c r="G2457">
        <v>86446.32</v>
      </c>
      <c r="H2457">
        <v>3432628</v>
      </c>
      <c r="J2457">
        <v>86446.32</v>
      </c>
      <c r="K2457">
        <v>4</v>
      </c>
      <c r="L2457">
        <v>9.67</v>
      </c>
      <c r="M2457">
        <v>141.80000000000001</v>
      </c>
      <c r="N2457" t="s">
        <v>629</v>
      </c>
      <c r="O2457" s="116">
        <v>45237</v>
      </c>
    </row>
    <row r="2458" spans="1:15" x14ac:dyDescent="0.25">
      <c r="A2458">
        <v>138</v>
      </c>
      <c r="B2458">
        <v>138</v>
      </c>
      <c r="C2458" t="s">
        <v>215</v>
      </c>
      <c r="D2458" t="s">
        <v>216</v>
      </c>
      <c r="E2458" t="s">
        <v>23</v>
      </c>
      <c r="F2458">
        <v>4.4000000000000004</v>
      </c>
      <c r="G2458">
        <v>89926.843999999997</v>
      </c>
      <c r="H2458">
        <v>3532382</v>
      </c>
      <c r="J2458">
        <v>89926.843999999997</v>
      </c>
      <c r="K2458">
        <v>4</v>
      </c>
      <c r="L2458">
        <v>10.06</v>
      </c>
      <c r="M2458">
        <v>151.5</v>
      </c>
      <c r="N2458" t="s">
        <v>629</v>
      </c>
      <c r="O2458" s="116">
        <v>45237</v>
      </c>
    </row>
    <row r="2459" spans="1:15" x14ac:dyDescent="0.25">
      <c r="A2459">
        <v>139</v>
      </c>
      <c r="B2459">
        <v>139</v>
      </c>
      <c r="C2459" t="s">
        <v>217</v>
      </c>
      <c r="D2459" t="s">
        <v>218</v>
      </c>
      <c r="E2459" t="s">
        <v>23</v>
      </c>
      <c r="F2459">
        <v>4.4000000000000004</v>
      </c>
      <c r="G2459">
        <v>91128.218999999997</v>
      </c>
      <c r="H2459">
        <v>3617198</v>
      </c>
      <c r="J2459">
        <v>91128.218999999997</v>
      </c>
      <c r="K2459">
        <v>4</v>
      </c>
      <c r="L2459">
        <v>10.19</v>
      </c>
      <c r="M2459">
        <v>154.9</v>
      </c>
      <c r="N2459" t="s">
        <v>629</v>
      </c>
      <c r="O2459" s="116">
        <v>45237</v>
      </c>
    </row>
    <row r="2460" spans="1:15" x14ac:dyDescent="0.25">
      <c r="A2460">
        <v>140</v>
      </c>
      <c r="B2460">
        <v>140</v>
      </c>
      <c r="C2460" t="s">
        <v>219</v>
      </c>
      <c r="D2460" t="s">
        <v>12</v>
      </c>
      <c r="E2460" t="s">
        <v>12</v>
      </c>
      <c r="F2460">
        <v>4.4000000000000004</v>
      </c>
      <c r="G2460">
        <v>3.5529999999999999</v>
      </c>
      <c r="H2460">
        <v>153</v>
      </c>
      <c r="J2460">
        <v>3.5529999999999999</v>
      </c>
      <c r="K2460">
        <v>4</v>
      </c>
      <c r="L2460">
        <v>0</v>
      </c>
      <c r="M2460">
        <v>-100</v>
      </c>
      <c r="N2460" t="s">
        <v>629</v>
      </c>
      <c r="O2460" s="116">
        <v>45237</v>
      </c>
    </row>
    <row r="2461" spans="1:15" x14ac:dyDescent="0.25">
      <c r="A2461">
        <v>141</v>
      </c>
      <c r="B2461">
        <v>141</v>
      </c>
      <c r="C2461" t="s">
        <v>220</v>
      </c>
      <c r="D2461" t="s">
        <v>47</v>
      </c>
      <c r="E2461" t="s">
        <v>23</v>
      </c>
      <c r="F2461">
        <v>4.4000000000000004</v>
      </c>
      <c r="G2461">
        <v>19427.526999999998</v>
      </c>
      <c r="H2461">
        <v>791137</v>
      </c>
      <c r="J2461">
        <v>19427.526999999998</v>
      </c>
      <c r="K2461">
        <v>4</v>
      </c>
      <c r="L2461">
        <v>2.17</v>
      </c>
      <c r="M2461">
        <v>-45.7</v>
      </c>
      <c r="N2461" t="s">
        <v>629</v>
      </c>
      <c r="O2461" s="116">
        <v>45237</v>
      </c>
    </row>
    <row r="2462" spans="1:15" x14ac:dyDescent="0.25">
      <c r="A2462">
        <v>142</v>
      </c>
      <c r="B2462">
        <v>142</v>
      </c>
      <c r="C2462" t="s">
        <v>221</v>
      </c>
      <c r="D2462" t="s">
        <v>12</v>
      </c>
      <c r="E2462" t="s">
        <v>12</v>
      </c>
      <c r="F2462">
        <v>4.3899999999999997</v>
      </c>
      <c r="G2462">
        <v>4.4619999999999997</v>
      </c>
      <c r="H2462">
        <v>185</v>
      </c>
      <c r="J2462">
        <v>4.4619999999999997</v>
      </c>
      <c r="K2462">
        <v>4</v>
      </c>
      <c r="L2462">
        <v>0</v>
      </c>
      <c r="M2462">
        <v>-100</v>
      </c>
      <c r="N2462" t="s">
        <v>629</v>
      </c>
      <c r="O2462" s="116">
        <v>45237</v>
      </c>
    </row>
    <row r="2463" spans="1:15" x14ac:dyDescent="0.25">
      <c r="A2463">
        <v>143</v>
      </c>
      <c r="B2463">
        <v>143</v>
      </c>
      <c r="C2463" t="s">
        <v>222</v>
      </c>
      <c r="D2463" t="s">
        <v>12</v>
      </c>
      <c r="E2463" t="s">
        <v>12</v>
      </c>
      <c r="K2463">
        <v>4</v>
      </c>
      <c r="O2463" s="116">
        <v>45237</v>
      </c>
    </row>
    <row r="2464" spans="1:15" x14ac:dyDescent="0.25">
      <c r="A2464">
        <v>144</v>
      </c>
      <c r="B2464">
        <v>144</v>
      </c>
      <c r="C2464" t="s">
        <v>223</v>
      </c>
      <c r="D2464" t="s">
        <v>224</v>
      </c>
      <c r="E2464" t="s">
        <v>23</v>
      </c>
      <c r="F2464">
        <v>4.4000000000000004</v>
      </c>
      <c r="G2464">
        <v>107375.094</v>
      </c>
      <c r="H2464">
        <v>4487870</v>
      </c>
      <c r="J2464">
        <v>107375.094</v>
      </c>
      <c r="K2464">
        <v>4</v>
      </c>
      <c r="L2464">
        <v>12.01</v>
      </c>
      <c r="M2464">
        <v>200.3</v>
      </c>
      <c r="N2464" t="s">
        <v>629</v>
      </c>
      <c r="O2464" s="116">
        <v>45237</v>
      </c>
    </row>
    <row r="2465" spans="1:15" x14ac:dyDescent="0.25">
      <c r="A2465">
        <v>145</v>
      </c>
      <c r="B2465">
        <v>145</v>
      </c>
      <c r="C2465" t="s">
        <v>225</v>
      </c>
      <c r="D2465" t="s">
        <v>226</v>
      </c>
      <c r="E2465" t="s">
        <v>23</v>
      </c>
      <c r="F2465">
        <v>4.4000000000000004</v>
      </c>
      <c r="G2465">
        <v>104266.414</v>
      </c>
      <c r="H2465">
        <v>4273133</v>
      </c>
      <c r="J2465">
        <v>104266.414</v>
      </c>
      <c r="K2465">
        <v>4</v>
      </c>
      <c r="L2465">
        <v>11.66</v>
      </c>
      <c r="M2465">
        <v>191.6</v>
      </c>
      <c r="N2465" t="s">
        <v>629</v>
      </c>
      <c r="O2465" s="116">
        <v>45237</v>
      </c>
    </row>
    <row r="2466" spans="1:15" x14ac:dyDescent="0.25">
      <c r="A2466">
        <v>146</v>
      </c>
      <c r="B2466">
        <v>146</v>
      </c>
      <c r="C2466" t="s">
        <v>227</v>
      </c>
      <c r="D2466" t="s">
        <v>228</v>
      </c>
      <c r="E2466" t="s">
        <v>23</v>
      </c>
      <c r="F2466">
        <v>4.4000000000000004</v>
      </c>
      <c r="G2466">
        <v>105538.766</v>
      </c>
      <c r="H2466">
        <v>4219927</v>
      </c>
      <c r="J2466">
        <v>105538.766</v>
      </c>
      <c r="K2466">
        <v>4</v>
      </c>
      <c r="L2466">
        <v>11.81</v>
      </c>
      <c r="M2466">
        <v>195.2</v>
      </c>
      <c r="N2466" t="s">
        <v>629</v>
      </c>
      <c r="O2466" s="116">
        <v>45237</v>
      </c>
    </row>
    <row r="2467" spans="1:15" x14ac:dyDescent="0.25">
      <c r="A2467">
        <v>147</v>
      </c>
      <c r="B2467">
        <v>147</v>
      </c>
      <c r="C2467" t="s">
        <v>229</v>
      </c>
      <c r="D2467" t="s">
        <v>230</v>
      </c>
      <c r="E2467" t="s">
        <v>23</v>
      </c>
      <c r="F2467">
        <v>4.4000000000000004</v>
      </c>
      <c r="G2467">
        <v>84474.835999999996</v>
      </c>
      <c r="H2467">
        <v>3404028</v>
      </c>
      <c r="J2467">
        <v>84474.835999999996</v>
      </c>
      <c r="K2467">
        <v>4</v>
      </c>
      <c r="L2467">
        <v>9.4499999999999993</v>
      </c>
      <c r="M2467">
        <v>136.19999999999999</v>
      </c>
      <c r="N2467" t="s">
        <v>629</v>
      </c>
      <c r="O2467" s="116">
        <v>45237</v>
      </c>
    </row>
    <row r="2468" spans="1:15" x14ac:dyDescent="0.25">
      <c r="A2468">
        <v>148</v>
      </c>
      <c r="B2468">
        <v>148</v>
      </c>
      <c r="C2468" t="s">
        <v>231</v>
      </c>
      <c r="D2468" t="s">
        <v>232</v>
      </c>
      <c r="E2468" t="s">
        <v>23</v>
      </c>
      <c r="F2468">
        <v>4.4000000000000004</v>
      </c>
      <c r="G2468">
        <v>87116.577999999994</v>
      </c>
      <c r="H2468">
        <v>3474043</v>
      </c>
      <c r="J2468">
        <v>87116.577999999994</v>
      </c>
      <c r="K2468">
        <v>4</v>
      </c>
      <c r="L2468">
        <v>9.75</v>
      </c>
      <c r="M2468">
        <v>143.6</v>
      </c>
      <c r="N2468" t="s">
        <v>629</v>
      </c>
      <c r="O2468" s="116">
        <v>45237</v>
      </c>
    </row>
    <row r="2469" spans="1:15" x14ac:dyDescent="0.25">
      <c r="A2469">
        <v>149</v>
      </c>
      <c r="B2469">
        <v>149</v>
      </c>
      <c r="C2469" t="s">
        <v>233</v>
      </c>
      <c r="D2469" t="s">
        <v>234</v>
      </c>
      <c r="E2469" t="s">
        <v>23</v>
      </c>
      <c r="F2469">
        <v>4.4000000000000004</v>
      </c>
      <c r="G2469">
        <v>83468.358999999997</v>
      </c>
      <c r="H2469">
        <v>3439578</v>
      </c>
      <c r="J2469">
        <v>83468.358999999997</v>
      </c>
      <c r="K2469">
        <v>4</v>
      </c>
      <c r="L2469">
        <v>9.34</v>
      </c>
      <c r="M2469">
        <v>133.4</v>
      </c>
      <c r="N2469" t="s">
        <v>629</v>
      </c>
      <c r="O2469" s="116">
        <v>45237</v>
      </c>
    </row>
    <row r="2470" spans="1:15" x14ac:dyDescent="0.25">
      <c r="A2470">
        <v>150</v>
      </c>
      <c r="B2470">
        <v>150</v>
      </c>
      <c r="C2470" t="s">
        <v>235</v>
      </c>
      <c r="D2470" t="s">
        <v>12</v>
      </c>
      <c r="E2470" t="s">
        <v>12</v>
      </c>
      <c r="F2470">
        <v>4.4000000000000004</v>
      </c>
      <c r="G2470">
        <v>6.476</v>
      </c>
      <c r="H2470">
        <v>159</v>
      </c>
      <c r="J2470">
        <v>6.476</v>
      </c>
      <c r="K2470">
        <v>4</v>
      </c>
      <c r="L2470">
        <v>0</v>
      </c>
      <c r="M2470">
        <v>-100</v>
      </c>
      <c r="N2470" t="s">
        <v>629</v>
      </c>
      <c r="O2470" s="116">
        <v>45237</v>
      </c>
    </row>
    <row r="2471" spans="1:15" x14ac:dyDescent="0.25">
      <c r="A2471">
        <v>151</v>
      </c>
      <c r="B2471">
        <v>151</v>
      </c>
      <c r="C2471" t="s">
        <v>236</v>
      </c>
      <c r="D2471" t="s">
        <v>237</v>
      </c>
      <c r="E2471" t="s">
        <v>23</v>
      </c>
      <c r="F2471">
        <v>4.4000000000000004</v>
      </c>
      <c r="G2471">
        <v>89927.414000000004</v>
      </c>
      <c r="H2471">
        <v>3486817</v>
      </c>
      <c r="J2471">
        <v>89927.414000000004</v>
      </c>
      <c r="K2471">
        <v>4</v>
      </c>
      <c r="L2471">
        <v>10.06</v>
      </c>
      <c r="M2471">
        <v>151.5</v>
      </c>
      <c r="N2471" t="s">
        <v>629</v>
      </c>
      <c r="O2471" s="116">
        <v>45237</v>
      </c>
    </row>
    <row r="2472" spans="1:15" x14ac:dyDescent="0.25">
      <c r="A2472">
        <v>152</v>
      </c>
      <c r="B2472">
        <v>152</v>
      </c>
      <c r="C2472" t="s">
        <v>238</v>
      </c>
      <c r="D2472" t="s">
        <v>239</v>
      </c>
      <c r="E2472" t="s">
        <v>23</v>
      </c>
      <c r="F2472">
        <v>4.4000000000000004</v>
      </c>
      <c r="G2472">
        <v>86421.601999999999</v>
      </c>
      <c r="H2472">
        <v>3416719</v>
      </c>
      <c r="J2472">
        <v>86421.601999999999</v>
      </c>
      <c r="K2472">
        <v>4</v>
      </c>
      <c r="L2472">
        <v>9.67</v>
      </c>
      <c r="M2472">
        <v>141.69999999999999</v>
      </c>
      <c r="N2472" t="s">
        <v>629</v>
      </c>
      <c r="O2472" s="116">
        <v>45237</v>
      </c>
    </row>
    <row r="2473" spans="1:15" x14ac:dyDescent="0.25">
      <c r="A2473">
        <v>153</v>
      </c>
      <c r="B2473">
        <v>153</v>
      </c>
      <c r="C2473" t="s">
        <v>240</v>
      </c>
      <c r="D2473" t="s">
        <v>241</v>
      </c>
      <c r="E2473" t="s">
        <v>23</v>
      </c>
      <c r="F2473">
        <v>4.4000000000000004</v>
      </c>
      <c r="G2473">
        <v>91154.789000000004</v>
      </c>
      <c r="H2473">
        <v>3585221</v>
      </c>
      <c r="J2473">
        <v>91154.789000000004</v>
      </c>
      <c r="K2473">
        <v>4</v>
      </c>
      <c r="L2473">
        <v>10.199999999999999</v>
      </c>
      <c r="M2473">
        <v>154.9</v>
      </c>
      <c r="N2473" t="s">
        <v>629</v>
      </c>
      <c r="O2473" s="116">
        <v>45237</v>
      </c>
    </row>
    <row r="2474" spans="1:15" x14ac:dyDescent="0.25">
      <c r="A2474">
        <v>154</v>
      </c>
      <c r="B2474">
        <v>154</v>
      </c>
      <c r="C2474" t="s">
        <v>242</v>
      </c>
      <c r="D2474" t="s">
        <v>243</v>
      </c>
      <c r="E2474" t="s">
        <v>23</v>
      </c>
      <c r="F2474">
        <v>4.4000000000000004</v>
      </c>
      <c r="G2474">
        <v>89026.437999999995</v>
      </c>
      <c r="H2474">
        <v>3511176</v>
      </c>
      <c r="J2474">
        <v>89026.437999999995</v>
      </c>
      <c r="K2474">
        <v>4</v>
      </c>
      <c r="L2474">
        <v>9.9600000000000009</v>
      </c>
      <c r="M2474">
        <v>149</v>
      </c>
      <c r="N2474" t="s">
        <v>629</v>
      </c>
      <c r="O2474" s="116">
        <v>45237</v>
      </c>
    </row>
    <row r="2475" spans="1:15" x14ac:dyDescent="0.25">
      <c r="A2475">
        <v>155</v>
      </c>
      <c r="B2475">
        <v>155</v>
      </c>
      <c r="C2475" t="s">
        <v>244</v>
      </c>
      <c r="D2475" t="s">
        <v>245</v>
      </c>
      <c r="E2475" t="s">
        <v>23</v>
      </c>
      <c r="F2475">
        <v>4.4000000000000004</v>
      </c>
      <c r="G2475">
        <v>89150.375</v>
      </c>
      <c r="H2475">
        <v>3327173</v>
      </c>
      <c r="J2475">
        <v>89150.375</v>
      </c>
      <c r="K2475">
        <v>4</v>
      </c>
      <c r="L2475">
        <v>9.9700000000000006</v>
      </c>
      <c r="M2475">
        <v>149.30000000000001</v>
      </c>
      <c r="N2475" t="s">
        <v>629</v>
      </c>
      <c r="O2475" s="116">
        <v>45237</v>
      </c>
    </row>
    <row r="2476" spans="1:15" x14ac:dyDescent="0.25">
      <c r="A2476">
        <v>156</v>
      </c>
      <c r="B2476">
        <v>156</v>
      </c>
      <c r="C2476" t="s">
        <v>246</v>
      </c>
      <c r="D2476" t="s">
        <v>247</v>
      </c>
      <c r="E2476" t="s">
        <v>23</v>
      </c>
      <c r="F2476">
        <v>4.4000000000000004</v>
      </c>
      <c r="G2476">
        <v>89808.383000000002</v>
      </c>
      <c r="H2476">
        <v>3663026</v>
      </c>
      <c r="J2476">
        <v>89808.383000000002</v>
      </c>
      <c r="K2476">
        <v>4</v>
      </c>
      <c r="L2476">
        <v>10.050000000000001</v>
      </c>
      <c r="M2476">
        <v>151.19999999999999</v>
      </c>
      <c r="N2476" t="s">
        <v>629</v>
      </c>
      <c r="O2476" s="116">
        <v>45237</v>
      </c>
    </row>
    <row r="2477" spans="1:15" x14ac:dyDescent="0.25">
      <c r="A2477">
        <v>157</v>
      </c>
      <c r="B2477">
        <v>157</v>
      </c>
      <c r="C2477" t="s">
        <v>248</v>
      </c>
      <c r="D2477" t="s">
        <v>12</v>
      </c>
      <c r="E2477" t="s">
        <v>12</v>
      </c>
      <c r="F2477">
        <v>4.4000000000000004</v>
      </c>
      <c r="G2477">
        <v>0.75</v>
      </c>
      <c r="H2477">
        <v>88</v>
      </c>
      <c r="J2477">
        <v>0.75</v>
      </c>
      <c r="K2477">
        <v>4</v>
      </c>
      <c r="L2477">
        <v>0</v>
      </c>
      <c r="M2477">
        <v>-100</v>
      </c>
      <c r="N2477" t="s">
        <v>629</v>
      </c>
      <c r="O2477" s="116">
        <v>45237</v>
      </c>
    </row>
    <row r="2478" spans="1:15" x14ac:dyDescent="0.25">
      <c r="A2478">
        <v>158</v>
      </c>
      <c r="B2478">
        <v>158</v>
      </c>
      <c r="C2478" t="s">
        <v>249</v>
      </c>
      <c r="D2478" t="s">
        <v>250</v>
      </c>
      <c r="E2478" t="s">
        <v>23</v>
      </c>
      <c r="F2478">
        <v>4.4000000000000004</v>
      </c>
      <c r="G2478">
        <v>78967.585999999996</v>
      </c>
      <c r="H2478">
        <v>3313229</v>
      </c>
      <c r="J2478">
        <v>78967.585999999996</v>
      </c>
      <c r="K2478">
        <v>4</v>
      </c>
      <c r="L2478">
        <v>8.83</v>
      </c>
      <c r="M2478">
        <v>120.8</v>
      </c>
      <c r="N2478" t="s">
        <v>629</v>
      </c>
      <c r="O2478" s="116">
        <v>45237</v>
      </c>
    </row>
    <row r="2479" spans="1:15" x14ac:dyDescent="0.25">
      <c r="A2479">
        <v>159</v>
      </c>
      <c r="B2479">
        <v>159</v>
      </c>
      <c r="C2479" t="s">
        <v>251</v>
      </c>
      <c r="D2479" t="s">
        <v>252</v>
      </c>
      <c r="E2479" t="s">
        <v>23</v>
      </c>
      <c r="F2479">
        <v>4.4000000000000004</v>
      </c>
      <c r="G2479">
        <v>83951.202999999994</v>
      </c>
      <c r="H2479">
        <v>3239414</v>
      </c>
      <c r="J2479">
        <v>83951.202999999994</v>
      </c>
      <c r="K2479">
        <v>4</v>
      </c>
      <c r="L2479">
        <v>9.39</v>
      </c>
      <c r="M2479">
        <v>134.80000000000001</v>
      </c>
      <c r="N2479" t="s">
        <v>629</v>
      </c>
      <c r="O2479" s="116">
        <v>45237</v>
      </c>
    </row>
    <row r="2480" spans="1:15" x14ac:dyDescent="0.25">
      <c r="A2480">
        <v>160</v>
      </c>
      <c r="B2480">
        <v>160</v>
      </c>
      <c r="C2480" t="s">
        <v>253</v>
      </c>
      <c r="D2480" t="s">
        <v>254</v>
      </c>
      <c r="E2480" t="s">
        <v>23</v>
      </c>
      <c r="F2480">
        <v>4.4000000000000004</v>
      </c>
      <c r="G2480">
        <v>82722.726999999999</v>
      </c>
      <c r="H2480">
        <v>3247101</v>
      </c>
      <c r="J2480">
        <v>82722.726999999999</v>
      </c>
      <c r="K2480">
        <v>4</v>
      </c>
      <c r="L2480">
        <v>9.25</v>
      </c>
      <c r="M2480">
        <v>131.30000000000001</v>
      </c>
      <c r="N2480" t="s">
        <v>629</v>
      </c>
      <c r="O2480" s="116">
        <v>45237</v>
      </c>
    </row>
    <row r="2481" spans="1:15" x14ac:dyDescent="0.25">
      <c r="A2481">
        <v>161</v>
      </c>
      <c r="B2481">
        <v>161</v>
      </c>
      <c r="C2481" t="s">
        <v>255</v>
      </c>
      <c r="D2481" t="s">
        <v>256</v>
      </c>
      <c r="E2481" t="s">
        <v>23</v>
      </c>
      <c r="F2481">
        <v>4.4000000000000004</v>
      </c>
      <c r="G2481">
        <v>80214.851999999999</v>
      </c>
      <c r="H2481">
        <v>3212792</v>
      </c>
      <c r="J2481">
        <v>80214.851999999999</v>
      </c>
      <c r="K2481">
        <v>4</v>
      </c>
      <c r="L2481">
        <v>8.9700000000000006</v>
      </c>
      <c r="M2481">
        <v>124.3</v>
      </c>
      <c r="N2481" t="s">
        <v>629</v>
      </c>
      <c r="O2481" s="116">
        <v>45237</v>
      </c>
    </row>
    <row r="2482" spans="1:15" x14ac:dyDescent="0.25">
      <c r="A2482">
        <v>162</v>
      </c>
      <c r="B2482">
        <v>162</v>
      </c>
      <c r="C2482" t="s">
        <v>257</v>
      </c>
      <c r="D2482" t="s">
        <v>258</v>
      </c>
      <c r="E2482" t="s">
        <v>23</v>
      </c>
      <c r="F2482">
        <v>4.4000000000000004</v>
      </c>
      <c r="G2482">
        <v>77124.358999999997</v>
      </c>
      <c r="H2482">
        <v>3314510</v>
      </c>
      <c r="J2482">
        <v>77124.358999999997</v>
      </c>
      <c r="K2482">
        <v>4</v>
      </c>
      <c r="L2482">
        <v>8.6300000000000008</v>
      </c>
      <c r="M2482">
        <v>115.7</v>
      </c>
      <c r="N2482" t="s">
        <v>629</v>
      </c>
      <c r="O2482" s="116">
        <v>45237</v>
      </c>
    </row>
    <row r="2483" spans="1:15" x14ac:dyDescent="0.25">
      <c r="A2483">
        <v>163</v>
      </c>
      <c r="B2483">
        <v>163</v>
      </c>
      <c r="C2483" t="s">
        <v>259</v>
      </c>
      <c r="D2483" t="s">
        <v>260</v>
      </c>
      <c r="E2483" t="s">
        <v>23</v>
      </c>
      <c r="F2483">
        <v>4.4000000000000004</v>
      </c>
      <c r="G2483">
        <v>74714.812999999995</v>
      </c>
      <c r="H2483">
        <v>3064155</v>
      </c>
      <c r="J2483">
        <v>74714.812999999995</v>
      </c>
      <c r="K2483">
        <v>4</v>
      </c>
      <c r="L2483">
        <v>8.36</v>
      </c>
      <c r="M2483">
        <v>108.9</v>
      </c>
      <c r="N2483" t="s">
        <v>629</v>
      </c>
      <c r="O2483" s="116">
        <v>45237</v>
      </c>
    </row>
    <row r="2484" spans="1:15" x14ac:dyDescent="0.25">
      <c r="A2484">
        <v>164</v>
      </c>
      <c r="B2484">
        <v>164</v>
      </c>
      <c r="C2484" t="s">
        <v>261</v>
      </c>
      <c r="D2484" t="s">
        <v>12</v>
      </c>
      <c r="E2484" t="s">
        <v>12</v>
      </c>
      <c r="F2484">
        <v>4.41</v>
      </c>
      <c r="G2484">
        <v>3.5110000000000001</v>
      </c>
      <c r="H2484">
        <v>188</v>
      </c>
      <c r="J2484">
        <v>3.5110000000000001</v>
      </c>
      <c r="K2484">
        <v>4</v>
      </c>
      <c r="L2484">
        <v>0</v>
      </c>
      <c r="M2484">
        <v>-100</v>
      </c>
      <c r="N2484" t="s">
        <v>629</v>
      </c>
      <c r="O2484" s="116">
        <v>45237</v>
      </c>
    </row>
    <row r="2485" spans="1:15" x14ac:dyDescent="0.25">
      <c r="A2485">
        <v>165</v>
      </c>
      <c r="B2485">
        <v>165</v>
      </c>
      <c r="C2485" t="s">
        <v>262</v>
      </c>
      <c r="D2485" t="s">
        <v>47</v>
      </c>
      <c r="E2485" t="s">
        <v>23</v>
      </c>
      <c r="F2485">
        <v>4.4000000000000004</v>
      </c>
      <c r="G2485">
        <v>19198.016</v>
      </c>
      <c r="H2485">
        <v>739716</v>
      </c>
      <c r="J2485">
        <v>19198.016</v>
      </c>
      <c r="K2485">
        <v>4</v>
      </c>
      <c r="L2485">
        <v>2.15</v>
      </c>
      <c r="M2485">
        <v>-46.3</v>
      </c>
      <c r="N2485" t="s">
        <v>629</v>
      </c>
      <c r="O2485" s="116">
        <v>45237</v>
      </c>
    </row>
    <row r="2486" spans="1:15" x14ac:dyDescent="0.25">
      <c r="A2486">
        <v>166</v>
      </c>
      <c r="B2486">
        <v>166</v>
      </c>
      <c r="C2486" t="s">
        <v>263</v>
      </c>
      <c r="D2486" t="s">
        <v>12</v>
      </c>
      <c r="E2486" t="s">
        <v>12</v>
      </c>
      <c r="K2486">
        <v>4</v>
      </c>
      <c r="O2486" s="116">
        <v>45237</v>
      </c>
    </row>
    <row r="2487" spans="1:15" x14ac:dyDescent="0.25">
      <c r="A2487">
        <v>167</v>
      </c>
      <c r="B2487">
        <v>167</v>
      </c>
      <c r="C2487" t="s">
        <v>264</v>
      </c>
      <c r="D2487" t="s">
        <v>265</v>
      </c>
      <c r="E2487" t="s">
        <v>23</v>
      </c>
      <c r="F2487">
        <v>4.4000000000000004</v>
      </c>
      <c r="G2487">
        <v>99319.827999999994</v>
      </c>
      <c r="H2487">
        <v>4043231</v>
      </c>
      <c r="J2487">
        <v>99319.827999999994</v>
      </c>
      <c r="K2487">
        <v>4</v>
      </c>
      <c r="L2487">
        <v>11.11</v>
      </c>
      <c r="M2487">
        <v>177.8</v>
      </c>
      <c r="N2487" t="s">
        <v>629</v>
      </c>
      <c r="O2487" s="116">
        <v>45237</v>
      </c>
    </row>
    <row r="2488" spans="1:15" x14ac:dyDescent="0.25">
      <c r="A2488">
        <v>168</v>
      </c>
      <c r="B2488">
        <v>168</v>
      </c>
      <c r="C2488" t="s">
        <v>266</v>
      </c>
      <c r="D2488" t="s">
        <v>267</v>
      </c>
      <c r="E2488" t="s">
        <v>23</v>
      </c>
      <c r="F2488">
        <v>4.4000000000000004</v>
      </c>
      <c r="G2488">
        <v>94711.562999999995</v>
      </c>
      <c r="H2488">
        <v>3750901</v>
      </c>
      <c r="J2488">
        <v>94711.562999999995</v>
      </c>
      <c r="K2488">
        <v>4</v>
      </c>
      <c r="L2488">
        <v>10.59</v>
      </c>
      <c r="M2488">
        <v>164.9</v>
      </c>
      <c r="N2488" t="s">
        <v>629</v>
      </c>
      <c r="O2488" s="116">
        <v>45237</v>
      </c>
    </row>
    <row r="2489" spans="1:15" x14ac:dyDescent="0.25">
      <c r="A2489">
        <v>169</v>
      </c>
      <c r="B2489">
        <v>169</v>
      </c>
      <c r="C2489" t="s">
        <v>268</v>
      </c>
      <c r="D2489" t="s">
        <v>269</v>
      </c>
      <c r="E2489" t="s">
        <v>23</v>
      </c>
      <c r="F2489">
        <v>4.4000000000000004</v>
      </c>
      <c r="G2489">
        <v>90822.210999999996</v>
      </c>
      <c r="H2489">
        <v>3627143</v>
      </c>
      <c r="J2489">
        <v>90822.210999999996</v>
      </c>
      <c r="K2489">
        <v>4</v>
      </c>
      <c r="L2489">
        <v>10.16</v>
      </c>
      <c r="M2489">
        <v>154</v>
      </c>
      <c r="N2489" t="s">
        <v>629</v>
      </c>
      <c r="O2489" s="116">
        <v>45237</v>
      </c>
    </row>
    <row r="2490" spans="1:15" x14ac:dyDescent="0.25">
      <c r="A2490">
        <v>170</v>
      </c>
      <c r="B2490">
        <v>170</v>
      </c>
      <c r="C2490" t="s">
        <v>270</v>
      </c>
      <c r="D2490" t="s">
        <v>271</v>
      </c>
      <c r="E2490" t="s">
        <v>23</v>
      </c>
      <c r="F2490">
        <v>4.4000000000000004</v>
      </c>
      <c r="G2490">
        <v>84107.077999999994</v>
      </c>
      <c r="H2490">
        <v>3258718</v>
      </c>
      <c r="J2490">
        <v>84107.077999999994</v>
      </c>
      <c r="K2490">
        <v>4</v>
      </c>
      <c r="L2490">
        <v>9.41</v>
      </c>
      <c r="M2490">
        <v>135.19999999999999</v>
      </c>
      <c r="N2490" t="s">
        <v>629</v>
      </c>
      <c r="O2490" s="116">
        <v>45237</v>
      </c>
    </row>
    <row r="2491" spans="1:15" x14ac:dyDescent="0.25">
      <c r="A2491">
        <v>171</v>
      </c>
      <c r="B2491">
        <v>171</v>
      </c>
      <c r="C2491" t="s">
        <v>272</v>
      </c>
      <c r="D2491" t="s">
        <v>273</v>
      </c>
      <c r="E2491" t="s">
        <v>23</v>
      </c>
      <c r="F2491">
        <v>4.4000000000000004</v>
      </c>
      <c r="G2491">
        <v>82892.468999999997</v>
      </c>
      <c r="H2491">
        <v>3306039</v>
      </c>
      <c r="J2491">
        <v>82892.468999999997</v>
      </c>
      <c r="K2491">
        <v>4</v>
      </c>
      <c r="L2491">
        <v>9.27</v>
      </c>
      <c r="M2491">
        <v>131.80000000000001</v>
      </c>
      <c r="N2491" t="s">
        <v>629</v>
      </c>
      <c r="O2491" s="116">
        <v>45237</v>
      </c>
    </row>
    <row r="2492" spans="1:15" x14ac:dyDescent="0.25">
      <c r="A2492">
        <v>172</v>
      </c>
      <c r="B2492">
        <v>172</v>
      </c>
      <c r="C2492" t="s">
        <v>274</v>
      </c>
      <c r="D2492" t="s">
        <v>275</v>
      </c>
      <c r="E2492" t="s">
        <v>23</v>
      </c>
      <c r="F2492">
        <v>4.4000000000000004</v>
      </c>
      <c r="G2492">
        <v>89697.148000000001</v>
      </c>
      <c r="H2492">
        <v>3831743</v>
      </c>
      <c r="J2492">
        <v>89697.148000000001</v>
      </c>
      <c r="K2492">
        <v>4</v>
      </c>
      <c r="L2492">
        <v>10.029999999999999</v>
      </c>
      <c r="M2492">
        <v>150.80000000000001</v>
      </c>
      <c r="N2492" t="s">
        <v>629</v>
      </c>
      <c r="O2492" s="116">
        <v>45237</v>
      </c>
    </row>
    <row r="2493" spans="1:15" x14ac:dyDescent="0.25">
      <c r="A2493">
        <v>173</v>
      </c>
      <c r="B2493">
        <v>173</v>
      </c>
      <c r="C2493" t="s">
        <v>276</v>
      </c>
      <c r="D2493" t="s">
        <v>12</v>
      </c>
      <c r="E2493" t="s">
        <v>12</v>
      </c>
      <c r="F2493">
        <v>4.4000000000000004</v>
      </c>
      <c r="G2493">
        <v>6.3949999999999996</v>
      </c>
      <c r="H2493">
        <v>288</v>
      </c>
      <c r="J2493">
        <v>6.3949999999999996</v>
      </c>
      <c r="K2493">
        <v>4</v>
      </c>
      <c r="L2493">
        <v>0</v>
      </c>
      <c r="M2493">
        <v>-100</v>
      </c>
      <c r="N2493" t="s">
        <v>629</v>
      </c>
      <c r="O2493" s="116">
        <v>45237</v>
      </c>
    </row>
    <row r="2494" spans="1:15" x14ac:dyDescent="0.25">
      <c r="A2494">
        <v>174</v>
      </c>
      <c r="B2494">
        <v>174</v>
      </c>
      <c r="C2494" t="s">
        <v>277</v>
      </c>
      <c r="D2494" t="s">
        <v>278</v>
      </c>
      <c r="E2494" t="s">
        <v>23</v>
      </c>
      <c r="F2494">
        <v>4.4000000000000004</v>
      </c>
      <c r="G2494">
        <v>84959.608999999997</v>
      </c>
      <c r="H2494">
        <v>3222198</v>
      </c>
      <c r="J2494">
        <v>84959.608999999997</v>
      </c>
      <c r="K2494">
        <v>4</v>
      </c>
      <c r="L2494">
        <v>9.5</v>
      </c>
      <c r="M2494">
        <v>137.6</v>
      </c>
      <c r="N2494" t="s">
        <v>629</v>
      </c>
      <c r="O2494" s="116">
        <v>45237</v>
      </c>
    </row>
    <row r="2495" spans="1:15" x14ac:dyDescent="0.25">
      <c r="A2495">
        <v>175</v>
      </c>
      <c r="B2495">
        <v>175</v>
      </c>
      <c r="C2495" t="s">
        <v>279</v>
      </c>
      <c r="D2495" t="s">
        <v>280</v>
      </c>
      <c r="E2495" t="s">
        <v>23</v>
      </c>
      <c r="F2495">
        <v>4.4000000000000004</v>
      </c>
      <c r="G2495">
        <v>86283.851999999999</v>
      </c>
      <c r="H2495">
        <v>3504027</v>
      </c>
      <c r="J2495">
        <v>86283.851999999999</v>
      </c>
      <c r="K2495">
        <v>4</v>
      </c>
      <c r="L2495">
        <v>9.65</v>
      </c>
      <c r="M2495">
        <v>141.30000000000001</v>
      </c>
      <c r="N2495" t="s">
        <v>629</v>
      </c>
      <c r="O2495" s="116">
        <v>45237</v>
      </c>
    </row>
    <row r="2496" spans="1:15" x14ac:dyDescent="0.25">
      <c r="A2496">
        <v>176</v>
      </c>
      <c r="B2496">
        <v>176</v>
      </c>
      <c r="C2496" t="s">
        <v>281</v>
      </c>
      <c r="D2496" t="s">
        <v>282</v>
      </c>
      <c r="E2496" t="s">
        <v>23</v>
      </c>
      <c r="F2496">
        <v>4.4000000000000004</v>
      </c>
      <c r="G2496">
        <v>100046.359</v>
      </c>
      <c r="H2496">
        <v>4210013</v>
      </c>
      <c r="J2496">
        <v>100046.359</v>
      </c>
      <c r="K2496">
        <v>4</v>
      </c>
      <c r="L2496">
        <v>11.19</v>
      </c>
      <c r="M2496">
        <v>179.8</v>
      </c>
      <c r="N2496" t="s">
        <v>629</v>
      </c>
      <c r="O2496" s="116">
        <v>45237</v>
      </c>
    </row>
    <row r="2497" spans="1:15" x14ac:dyDescent="0.25">
      <c r="A2497">
        <v>177</v>
      </c>
      <c r="B2497">
        <v>177</v>
      </c>
      <c r="C2497" t="s">
        <v>283</v>
      </c>
      <c r="D2497" t="s">
        <v>284</v>
      </c>
      <c r="E2497" t="s">
        <v>23</v>
      </c>
      <c r="F2497">
        <v>4.4000000000000004</v>
      </c>
      <c r="G2497">
        <v>95674.383000000002</v>
      </c>
      <c r="H2497">
        <v>4084776</v>
      </c>
      <c r="J2497">
        <v>95674.383000000002</v>
      </c>
      <c r="K2497">
        <v>4</v>
      </c>
      <c r="L2497">
        <v>10.7</v>
      </c>
      <c r="M2497">
        <v>167.6</v>
      </c>
      <c r="N2497" t="s">
        <v>629</v>
      </c>
      <c r="O2497" s="116">
        <v>45237</v>
      </c>
    </row>
    <row r="2498" spans="1:15" x14ac:dyDescent="0.25">
      <c r="A2498">
        <v>178</v>
      </c>
      <c r="B2498">
        <v>178</v>
      </c>
      <c r="C2498" t="s">
        <v>285</v>
      </c>
      <c r="D2498" t="s">
        <v>286</v>
      </c>
      <c r="E2498" t="s">
        <v>23</v>
      </c>
      <c r="F2498">
        <v>4.4000000000000004</v>
      </c>
      <c r="G2498">
        <v>93804.273000000001</v>
      </c>
      <c r="H2498">
        <v>3910266</v>
      </c>
      <c r="J2498">
        <v>93804.273000000001</v>
      </c>
      <c r="K2498">
        <v>4</v>
      </c>
      <c r="L2498">
        <v>10.49</v>
      </c>
      <c r="M2498">
        <v>162.30000000000001</v>
      </c>
      <c r="N2498" t="s">
        <v>629</v>
      </c>
      <c r="O2498" s="116">
        <v>45237</v>
      </c>
    </row>
    <row r="2499" spans="1:15" x14ac:dyDescent="0.25">
      <c r="A2499">
        <v>179</v>
      </c>
      <c r="B2499">
        <v>179</v>
      </c>
      <c r="C2499" t="s">
        <v>287</v>
      </c>
      <c r="D2499" t="s">
        <v>288</v>
      </c>
      <c r="E2499" t="s">
        <v>23</v>
      </c>
      <c r="F2499">
        <v>4.4000000000000004</v>
      </c>
      <c r="G2499">
        <v>75229.672000000006</v>
      </c>
      <c r="H2499">
        <v>2819570</v>
      </c>
      <c r="J2499">
        <v>75229.672000000006</v>
      </c>
      <c r="K2499">
        <v>4</v>
      </c>
      <c r="L2499">
        <v>8.42</v>
      </c>
      <c r="M2499">
        <v>110.4</v>
      </c>
      <c r="N2499" t="s">
        <v>629</v>
      </c>
      <c r="O2499" s="116">
        <v>45237</v>
      </c>
    </row>
    <row r="2500" spans="1:15" x14ac:dyDescent="0.25">
      <c r="A2500">
        <v>180</v>
      </c>
      <c r="B2500">
        <v>180</v>
      </c>
      <c r="C2500" t="s">
        <v>289</v>
      </c>
      <c r="D2500" t="s">
        <v>12</v>
      </c>
      <c r="E2500" t="s">
        <v>12</v>
      </c>
      <c r="F2500">
        <v>4.4000000000000004</v>
      </c>
      <c r="G2500">
        <v>0.43</v>
      </c>
      <c r="H2500">
        <v>81</v>
      </c>
      <c r="J2500">
        <v>0.43</v>
      </c>
      <c r="K2500">
        <v>4</v>
      </c>
      <c r="L2500">
        <v>0</v>
      </c>
      <c r="M2500">
        <v>-100</v>
      </c>
      <c r="N2500" t="s">
        <v>629</v>
      </c>
      <c r="O2500" s="116">
        <v>45237</v>
      </c>
    </row>
    <row r="2501" spans="1:15" x14ac:dyDescent="0.25">
      <c r="A2501">
        <v>181</v>
      </c>
      <c r="B2501">
        <v>181</v>
      </c>
      <c r="C2501" t="s">
        <v>290</v>
      </c>
      <c r="D2501" t="s">
        <v>291</v>
      </c>
      <c r="E2501" t="s">
        <v>23</v>
      </c>
      <c r="F2501">
        <v>4.4000000000000004</v>
      </c>
      <c r="G2501">
        <v>87124.804999999993</v>
      </c>
      <c r="H2501">
        <v>3374102</v>
      </c>
      <c r="J2501">
        <v>87124.804999999993</v>
      </c>
      <c r="K2501">
        <v>4</v>
      </c>
      <c r="L2501">
        <v>9.75</v>
      </c>
      <c r="M2501">
        <v>143.69999999999999</v>
      </c>
      <c r="N2501" t="s">
        <v>629</v>
      </c>
      <c r="O2501" s="116">
        <v>45237</v>
      </c>
    </row>
    <row r="2502" spans="1:15" x14ac:dyDescent="0.25">
      <c r="A2502">
        <v>182</v>
      </c>
      <c r="B2502">
        <v>182</v>
      </c>
      <c r="C2502" t="s">
        <v>292</v>
      </c>
      <c r="D2502" t="s">
        <v>293</v>
      </c>
      <c r="E2502" t="s">
        <v>23</v>
      </c>
      <c r="F2502">
        <v>4.4000000000000004</v>
      </c>
      <c r="G2502">
        <v>77005.422000000006</v>
      </c>
      <c r="H2502">
        <v>3313557</v>
      </c>
      <c r="J2502">
        <v>77005.422000000006</v>
      </c>
      <c r="K2502">
        <v>4</v>
      </c>
      <c r="L2502">
        <v>8.61</v>
      </c>
      <c r="M2502">
        <v>115.4</v>
      </c>
      <c r="N2502" t="s">
        <v>629</v>
      </c>
      <c r="O2502" s="116">
        <v>45237</v>
      </c>
    </row>
    <row r="2503" spans="1:15" x14ac:dyDescent="0.25">
      <c r="A2503">
        <v>183</v>
      </c>
      <c r="B2503">
        <v>183</v>
      </c>
      <c r="C2503" t="s">
        <v>294</v>
      </c>
      <c r="D2503" t="s">
        <v>295</v>
      </c>
      <c r="E2503" t="s">
        <v>23</v>
      </c>
      <c r="F2503">
        <v>4.4000000000000004</v>
      </c>
      <c r="G2503">
        <v>88369.641000000003</v>
      </c>
      <c r="H2503">
        <v>3280962</v>
      </c>
      <c r="J2503">
        <v>88369.641000000003</v>
      </c>
      <c r="K2503">
        <v>4</v>
      </c>
      <c r="L2503">
        <v>9.89</v>
      </c>
      <c r="M2503">
        <v>147.1</v>
      </c>
      <c r="N2503" t="s">
        <v>629</v>
      </c>
      <c r="O2503" s="116">
        <v>45237</v>
      </c>
    </row>
    <row r="2504" spans="1:15" x14ac:dyDescent="0.25">
      <c r="A2504">
        <v>184</v>
      </c>
      <c r="B2504">
        <v>184</v>
      </c>
      <c r="C2504" t="s">
        <v>296</v>
      </c>
      <c r="D2504" t="s">
        <v>297</v>
      </c>
      <c r="E2504" t="s">
        <v>23</v>
      </c>
      <c r="F2504">
        <v>4.4000000000000004</v>
      </c>
      <c r="G2504">
        <v>76210.016000000003</v>
      </c>
      <c r="H2504">
        <v>3155056</v>
      </c>
      <c r="J2504">
        <v>76210.016000000003</v>
      </c>
      <c r="K2504">
        <v>4</v>
      </c>
      <c r="L2504">
        <v>8.5299999999999994</v>
      </c>
      <c r="M2504">
        <v>113.1</v>
      </c>
      <c r="N2504" t="s">
        <v>629</v>
      </c>
      <c r="O2504" s="116">
        <v>45237</v>
      </c>
    </row>
    <row r="2505" spans="1:15" x14ac:dyDescent="0.25">
      <c r="A2505">
        <v>185</v>
      </c>
      <c r="B2505">
        <v>185</v>
      </c>
      <c r="C2505" t="s">
        <v>298</v>
      </c>
      <c r="D2505" t="s">
        <v>299</v>
      </c>
      <c r="E2505" t="s">
        <v>23</v>
      </c>
      <c r="F2505">
        <v>4.4000000000000004</v>
      </c>
      <c r="G2505">
        <v>52721.07</v>
      </c>
      <c r="H2505">
        <v>2267876</v>
      </c>
      <c r="J2505">
        <v>52721.07</v>
      </c>
      <c r="K2505">
        <v>4</v>
      </c>
      <c r="L2505">
        <v>5.9</v>
      </c>
      <c r="M2505">
        <v>47.4</v>
      </c>
      <c r="N2505" t="s">
        <v>629</v>
      </c>
      <c r="O2505" s="116">
        <v>45237</v>
      </c>
    </row>
    <row r="2506" spans="1:15" x14ac:dyDescent="0.25">
      <c r="A2506">
        <v>186</v>
      </c>
      <c r="B2506">
        <v>186</v>
      </c>
      <c r="C2506" t="s">
        <v>300</v>
      </c>
      <c r="D2506" t="s">
        <v>301</v>
      </c>
      <c r="E2506" t="s">
        <v>23</v>
      </c>
      <c r="F2506">
        <v>4.4000000000000004</v>
      </c>
      <c r="G2506">
        <v>55817.023000000001</v>
      </c>
      <c r="H2506">
        <v>2277350</v>
      </c>
      <c r="J2506">
        <v>55817.023000000001</v>
      </c>
      <c r="K2506">
        <v>4</v>
      </c>
      <c r="L2506">
        <v>6.24</v>
      </c>
      <c r="M2506">
        <v>56.1</v>
      </c>
      <c r="N2506" t="s">
        <v>629</v>
      </c>
      <c r="O2506" s="116">
        <v>45237</v>
      </c>
    </row>
    <row r="2507" spans="1:15" x14ac:dyDescent="0.25">
      <c r="A2507">
        <v>187</v>
      </c>
      <c r="B2507">
        <v>187</v>
      </c>
      <c r="C2507" t="s">
        <v>302</v>
      </c>
      <c r="D2507" t="s">
        <v>12</v>
      </c>
      <c r="E2507" t="s">
        <v>12</v>
      </c>
      <c r="F2507">
        <v>4.42</v>
      </c>
      <c r="G2507">
        <v>2.9039999999999999</v>
      </c>
      <c r="H2507">
        <v>87</v>
      </c>
      <c r="J2507">
        <v>2.9039999999999999</v>
      </c>
      <c r="K2507">
        <v>4</v>
      </c>
      <c r="L2507">
        <v>0</v>
      </c>
      <c r="M2507">
        <v>-100</v>
      </c>
      <c r="N2507" t="s">
        <v>629</v>
      </c>
      <c r="O2507" s="116">
        <v>45237</v>
      </c>
    </row>
    <row r="2508" spans="1:15" x14ac:dyDescent="0.25">
      <c r="A2508">
        <v>188</v>
      </c>
      <c r="B2508">
        <v>188</v>
      </c>
      <c r="C2508" t="s">
        <v>303</v>
      </c>
      <c r="D2508" t="s">
        <v>47</v>
      </c>
      <c r="E2508" t="s">
        <v>23</v>
      </c>
      <c r="F2508">
        <v>4.4000000000000004</v>
      </c>
      <c r="G2508">
        <v>21716.965</v>
      </c>
      <c r="H2508">
        <v>892153</v>
      </c>
      <c r="J2508">
        <v>21716.965</v>
      </c>
      <c r="K2508">
        <v>4</v>
      </c>
      <c r="L2508">
        <v>2.4300000000000002</v>
      </c>
      <c r="M2508">
        <v>-39.299999999999997</v>
      </c>
      <c r="N2508" t="s">
        <v>629</v>
      </c>
      <c r="O2508" s="116">
        <v>45237</v>
      </c>
    </row>
    <row r="2509" spans="1:15" x14ac:dyDescent="0.25">
      <c r="A2509">
        <v>189</v>
      </c>
      <c r="B2509">
        <v>189</v>
      </c>
      <c r="C2509" t="s">
        <v>304</v>
      </c>
      <c r="D2509" t="s">
        <v>12</v>
      </c>
      <c r="E2509" t="s">
        <v>12</v>
      </c>
      <c r="F2509">
        <v>4.3899999999999997</v>
      </c>
      <c r="G2509">
        <v>2.254</v>
      </c>
      <c r="H2509">
        <v>110</v>
      </c>
      <c r="J2509">
        <v>2.254</v>
      </c>
      <c r="K2509">
        <v>4</v>
      </c>
      <c r="L2509">
        <v>0</v>
      </c>
      <c r="M2509">
        <v>-100</v>
      </c>
      <c r="N2509" t="s">
        <v>629</v>
      </c>
      <c r="O2509" s="116">
        <v>45237</v>
      </c>
    </row>
    <row r="2510" spans="1:15" x14ac:dyDescent="0.25">
      <c r="A2510">
        <v>190</v>
      </c>
      <c r="B2510">
        <v>190</v>
      </c>
      <c r="C2510" t="s">
        <v>305</v>
      </c>
      <c r="D2510" t="s">
        <v>306</v>
      </c>
      <c r="E2510" t="s">
        <v>23</v>
      </c>
      <c r="F2510">
        <v>4.4000000000000004</v>
      </c>
      <c r="G2510">
        <v>99776.835999999996</v>
      </c>
      <c r="H2510">
        <v>4067719</v>
      </c>
      <c r="J2510">
        <v>99776.835999999996</v>
      </c>
      <c r="K2510">
        <v>4</v>
      </c>
      <c r="L2510">
        <v>11.16</v>
      </c>
      <c r="M2510">
        <v>179</v>
      </c>
      <c r="N2510" t="s">
        <v>629</v>
      </c>
      <c r="O2510" s="116">
        <v>45237</v>
      </c>
    </row>
    <row r="2511" spans="1:15" x14ac:dyDescent="0.25">
      <c r="A2511">
        <v>191</v>
      </c>
      <c r="B2511">
        <v>191</v>
      </c>
      <c r="C2511" t="s">
        <v>307</v>
      </c>
      <c r="D2511" t="s">
        <v>308</v>
      </c>
      <c r="E2511" t="s">
        <v>23</v>
      </c>
      <c r="F2511">
        <v>4.4000000000000004</v>
      </c>
      <c r="G2511">
        <v>101979.219</v>
      </c>
      <c r="H2511">
        <v>4124754</v>
      </c>
      <c r="J2511">
        <v>101979.219</v>
      </c>
      <c r="K2511">
        <v>4</v>
      </c>
      <c r="L2511">
        <v>11.41</v>
      </c>
      <c r="M2511">
        <v>185.2</v>
      </c>
      <c r="N2511" t="s">
        <v>629</v>
      </c>
      <c r="O2511" s="116">
        <v>45237</v>
      </c>
    </row>
    <row r="2512" spans="1:15" x14ac:dyDescent="0.25">
      <c r="A2512">
        <v>192</v>
      </c>
      <c r="B2512">
        <v>192</v>
      </c>
      <c r="C2512" t="s">
        <v>309</v>
      </c>
      <c r="D2512" t="s">
        <v>310</v>
      </c>
      <c r="E2512" t="s">
        <v>23</v>
      </c>
      <c r="F2512">
        <v>4.4000000000000004</v>
      </c>
      <c r="G2512">
        <v>114534.242</v>
      </c>
      <c r="H2512">
        <v>4796443</v>
      </c>
      <c r="J2512">
        <v>114534.242</v>
      </c>
      <c r="K2512">
        <v>4</v>
      </c>
      <c r="L2512">
        <v>12.81</v>
      </c>
      <c r="M2512">
        <v>220.3</v>
      </c>
      <c r="N2512" t="s">
        <v>629</v>
      </c>
      <c r="O2512" s="116">
        <v>45237</v>
      </c>
    </row>
    <row r="2513" spans="1:15" x14ac:dyDescent="0.25">
      <c r="A2513">
        <v>193</v>
      </c>
      <c r="B2513">
        <v>193</v>
      </c>
      <c r="C2513" t="s">
        <v>311</v>
      </c>
      <c r="D2513" t="s">
        <v>312</v>
      </c>
      <c r="E2513" t="s">
        <v>23</v>
      </c>
      <c r="F2513">
        <v>4.4000000000000004</v>
      </c>
      <c r="G2513">
        <v>79844.398000000001</v>
      </c>
      <c r="H2513">
        <v>3250808</v>
      </c>
      <c r="J2513">
        <v>79844.398000000001</v>
      </c>
      <c r="K2513">
        <v>4</v>
      </c>
      <c r="L2513">
        <v>8.93</v>
      </c>
      <c r="M2513">
        <v>123.3</v>
      </c>
      <c r="N2513" t="s">
        <v>629</v>
      </c>
      <c r="O2513" s="116">
        <v>45237</v>
      </c>
    </row>
    <row r="2514" spans="1:15" x14ac:dyDescent="0.25">
      <c r="A2514">
        <v>194</v>
      </c>
      <c r="B2514">
        <v>194</v>
      </c>
      <c r="C2514" t="s">
        <v>313</v>
      </c>
      <c r="D2514" t="s">
        <v>314</v>
      </c>
      <c r="E2514" t="s">
        <v>23</v>
      </c>
      <c r="F2514">
        <v>4.4000000000000004</v>
      </c>
      <c r="G2514">
        <v>86026.952999999994</v>
      </c>
      <c r="H2514">
        <v>3398443</v>
      </c>
      <c r="J2514">
        <v>86026.952999999994</v>
      </c>
      <c r="K2514">
        <v>4</v>
      </c>
      <c r="L2514">
        <v>9.6199999999999992</v>
      </c>
      <c r="M2514">
        <v>140.6</v>
      </c>
      <c r="N2514" t="s">
        <v>629</v>
      </c>
      <c r="O2514" s="116">
        <v>45237</v>
      </c>
    </row>
    <row r="2515" spans="1:15" x14ac:dyDescent="0.25">
      <c r="A2515">
        <v>195</v>
      </c>
      <c r="B2515">
        <v>195</v>
      </c>
      <c r="C2515" t="s">
        <v>315</v>
      </c>
      <c r="D2515" t="s">
        <v>316</v>
      </c>
      <c r="E2515" t="s">
        <v>23</v>
      </c>
      <c r="F2515">
        <v>4.4000000000000004</v>
      </c>
      <c r="G2515">
        <v>90566.922000000006</v>
      </c>
      <c r="H2515">
        <v>3678126</v>
      </c>
      <c r="J2515">
        <v>90566.922000000006</v>
      </c>
      <c r="K2515">
        <v>4</v>
      </c>
      <c r="L2515">
        <v>10.130000000000001</v>
      </c>
      <c r="M2515">
        <v>153.30000000000001</v>
      </c>
      <c r="N2515" t="s">
        <v>629</v>
      </c>
      <c r="O2515" s="116">
        <v>45237</v>
      </c>
    </row>
    <row r="2516" spans="1:15" x14ac:dyDescent="0.25">
      <c r="A2516">
        <v>196</v>
      </c>
      <c r="B2516">
        <v>196</v>
      </c>
      <c r="C2516" t="s">
        <v>317</v>
      </c>
      <c r="D2516" t="s">
        <v>12</v>
      </c>
      <c r="E2516" t="s">
        <v>12</v>
      </c>
      <c r="F2516">
        <v>4.37</v>
      </c>
      <c r="G2516">
        <v>0.96</v>
      </c>
      <c r="H2516">
        <v>105</v>
      </c>
      <c r="J2516">
        <v>0.96</v>
      </c>
      <c r="K2516">
        <v>4</v>
      </c>
      <c r="L2516">
        <v>0</v>
      </c>
      <c r="M2516">
        <v>-100</v>
      </c>
      <c r="N2516" t="s">
        <v>629</v>
      </c>
      <c r="O2516" s="116">
        <v>45238</v>
      </c>
    </row>
    <row r="2517" spans="1:15" x14ac:dyDescent="0.25">
      <c r="A2517">
        <v>197</v>
      </c>
      <c r="B2517">
        <v>197</v>
      </c>
      <c r="C2517" t="s">
        <v>318</v>
      </c>
      <c r="D2517" t="s">
        <v>47</v>
      </c>
      <c r="E2517" t="s">
        <v>23</v>
      </c>
      <c r="F2517">
        <v>4.4000000000000004</v>
      </c>
      <c r="G2517">
        <v>19258.826000000001</v>
      </c>
      <c r="H2517">
        <v>790180</v>
      </c>
      <c r="J2517">
        <v>19258.826000000001</v>
      </c>
      <c r="K2517">
        <v>4</v>
      </c>
      <c r="L2517">
        <v>2.15</v>
      </c>
      <c r="M2517">
        <v>-46.1</v>
      </c>
      <c r="N2517" t="s">
        <v>629</v>
      </c>
      <c r="O2517" s="116">
        <v>45238</v>
      </c>
    </row>
    <row r="2518" spans="1:15" x14ac:dyDescent="0.25">
      <c r="A2518">
        <v>198</v>
      </c>
      <c r="B2518">
        <v>198</v>
      </c>
      <c r="C2518" t="s">
        <v>319</v>
      </c>
      <c r="D2518" t="s">
        <v>12</v>
      </c>
      <c r="E2518" t="s">
        <v>12</v>
      </c>
      <c r="F2518">
        <v>4.4000000000000004</v>
      </c>
      <c r="G2518">
        <v>1.1020000000000001</v>
      </c>
      <c r="H2518">
        <v>122</v>
      </c>
      <c r="J2518">
        <v>1.1020000000000001</v>
      </c>
      <c r="K2518">
        <v>4</v>
      </c>
      <c r="L2518">
        <v>0</v>
      </c>
      <c r="M2518">
        <v>-100</v>
      </c>
      <c r="N2518" t="s">
        <v>629</v>
      </c>
      <c r="O2518" s="116">
        <v>45238</v>
      </c>
    </row>
    <row r="2519" spans="1:15" x14ac:dyDescent="0.25">
      <c r="A2519">
        <v>199</v>
      </c>
      <c r="B2519">
        <v>199</v>
      </c>
      <c r="C2519" t="s">
        <v>320</v>
      </c>
      <c r="D2519" t="s">
        <v>321</v>
      </c>
      <c r="E2519" t="s">
        <v>23</v>
      </c>
      <c r="F2519">
        <v>4.4000000000000004</v>
      </c>
      <c r="G2519">
        <v>97325.922000000006</v>
      </c>
      <c r="H2519">
        <v>4022685</v>
      </c>
      <c r="J2519">
        <v>97325.922000000006</v>
      </c>
      <c r="K2519">
        <v>4</v>
      </c>
      <c r="L2519">
        <v>10.89</v>
      </c>
      <c r="M2519">
        <v>172.2</v>
      </c>
      <c r="N2519" t="s">
        <v>629</v>
      </c>
      <c r="O2519" s="116">
        <v>45238</v>
      </c>
    </row>
    <row r="2520" spans="1:15" x14ac:dyDescent="0.25">
      <c r="A2520">
        <v>200</v>
      </c>
      <c r="B2520">
        <v>200</v>
      </c>
      <c r="C2520" t="s">
        <v>322</v>
      </c>
      <c r="D2520" t="s">
        <v>323</v>
      </c>
      <c r="E2520" t="s">
        <v>23</v>
      </c>
      <c r="F2520">
        <v>4.4000000000000004</v>
      </c>
      <c r="G2520">
        <v>102662.727</v>
      </c>
      <c r="H2520">
        <v>3738008</v>
      </c>
      <c r="J2520">
        <v>102662.727</v>
      </c>
      <c r="K2520">
        <v>4</v>
      </c>
      <c r="L2520">
        <v>11.48</v>
      </c>
      <c r="M2520">
        <v>187.1</v>
      </c>
      <c r="N2520" t="s">
        <v>629</v>
      </c>
      <c r="O2520" s="116">
        <v>45238</v>
      </c>
    </row>
    <row r="2521" spans="1:15" x14ac:dyDescent="0.25">
      <c r="A2521">
        <v>201</v>
      </c>
      <c r="B2521">
        <v>201</v>
      </c>
      <c r="C2521" t="s">
        <v>324</v>
      </c>
      <c r="D2521" t="s">
        <v>325</v>
      </c>
      <c r="E2521" t="s">
        <v>23</v>
      </c>
      <c r="F2521">
        <v>4.4000000000000004</v>
      </c>
      <c r="G2521">
        <v>99524.108999999997</v>
      </c>
      <c r="H2521">
        <v>3978316</v>
      </c>
      <c r="J2521">
        <v>99524.108999999997</v>
      </c>
      <c r="K2521">
        <v>4</v>
      </c>
      <c r="L2521">
        <v>11.13</v>
      </c>
      <c r="M2521">
        <v>178.3</v>
      </c>
      <c r="N2521" t="s">
        <v>629</v>
      </c>
      <c r="O2521" s="116">
        <v>45238</v>
      </c>
    </row>
    <row r="2522" spans="1:15" x14ac:dyDescent="0.25">
      <c r="A2522">
        <v>202</v>
      </c>
      <c r="B2522">
        <v>202</v>
      </c>
      <c r="C2522" t="s">
        <v>326</v>
      </c>
      <c r="D2522" t="s">
        <v>327</v>
      </c>
      <c r="E2522" t="s">
        <v>23</v>
      </c>
      <c r="F2522">
        <v>4.4000000000000004</v>
      </c>
      <c r="G2522">
        <v>104638.984</v>
      </c>
      <c r="H2522">
        <v>4058627</v>
      </c>
      <c r="J2522">
        <v>104638.984</v>
      </c>
      <c r="K2522">
        <v>4</v>
      </c>
      <c r="L2522">
        <v>11.71</v>
      </c>
      <c r="M2522">
        <v>192.6</v>
      </c>
      <c r="N2522" t="s">
        <v>629</v>
      </c>
      <c r="O2522" s="116">
        <v>45238</v>
      </c>
    </row>
    <row r="2523" spans="1:15" x14ac:dyDescent="0.25">
      <c r="A2523">
        <v>203</v>
      </c>
      <c r="B2523">
        <v>203</v>
      </c>
      <c r="C2523" t="s">
        <v>328</v>
      </c>
      <c r="D2523" t="s">
        <v>329</v>
      </c>
      <c r="E2523" t="s">
        <v>23</v>
      </c>
      <c r="F2523">
        <v>4.4000000000000004</v>
      </c>
      <c r="G2523">
        <v>95722.523000000001</v>
      </c>
      <c r="H2523">
        <v>3923375</v>
      </c>
      <c r="J2523">
        <v>95722.523000000001</v>
      </c>
      <c r="K2523">
        <v>4</v>
      </c>
      <c r="L2523">
        <v>10.71</v>
      </c>
      <c r="M2523">
        <v>167.7</v>
      </c>
      <c r="N2523" t="s">
        <v>629</v>
      </c>
      <c r="O2523" s="116">
        <v>45238</v>
      </c>
    </row>
    <row r="2524" spans="1:15" x14ac:dyDescent="0.25">
      <c r="A2524">
        <v>204</v>
      </c>
      <c r="B2524">
        <v>204</v>
      </c>
      <c r="C2524" t="s">
        <v>330</v>
      </c>
      <c r="D2524" t="s">
        <v>331</v>
      </c>
      <c r="E2524" t="s">
        <v>23</v>
      </c>
      <c r="F2524">
        <v>4.4000000000000004</v>
      </c>
      <c r="G2524">
        <v>104475.281</v>
      </c>
      <c r="H2524">
        <v>4375782</v>
      </c>
      <c r="J2524">
        <v>104475.281</v>
      </c>
      <c r="K2524">
        <v>4</v>
      </c>
      <c r="L2524">
        <v>11.69</v>
      </c>
      <c r="M2524">
        <v>192.2</v>
      </c>
      <c r="N2524" t="s">
        <v>629</v>
      </c>
      <c r="O2524" s="116">
        <v>45238</v>
      </c>
    </row>
    <row r="2525" spans="1:15" x14ac:dyDescent="0.25">
      <c r="A2525">
        <v>205</v>
      </c>
      <c r="B2525">
        <v>205</v>
      </c>
      <c r="C2525" t="s">
        <v>332</v>
      </c>
      <c r="D2525" t="s">
        <v>12</v>
      </c>
      <c r="E2525" t="s">
        <v>12</v>
      </c>
      <c r="F2525">
        <v>4.4000000000000004</v>
      </c>
      <c r="G2525">
        <v>1.83</v>
      </c>
      <c r="H2525">
        <v>193</v>
      </c>
      <c r="J2525">
        <v>1.83</v>
      </c>
      <c r="K2525">
        <v>4</v>
      </c>
      <c r="L2525">
        <v>0</v>
      </c>
      <c r="M2525">
        <v>-100</v>
      </c>
      <c r="N2525" t="s">
        <v>629</v>
      </c>
      <c r="O2525" s="116">
        <v>45238</v>
      </c>
    </row>
    <row r="2526" spans="1:15" x14ac:dyDescent="0.25">
      <c r="A2526">
        <v>206</v>
      </c>
      <c r="B2526">
        <v>206</v>
      </c>
      <c r="C2526" t="s">
        <v>333</v>
      </c>
      <c r="D2526" t="s">
        <v>334</v>
      </c>
      <c r="E2526" t="s">
        <v>23</v>
      </c>
      <c r="F2526">
        <v>4.4000000000000004</v>
      </c>
      <c r="G2526">
        <v>96895.539000000004</v>
      </c>
      <c r="H2526">
        <v>3608709</v>
      </c>
      <c r="J2526">
        <v>96895.539000000004</v>
      </c>
      <c r="K2526">
        <v>4</v>
      </c>
      <c r="L2526">
        <v>10.84</v>
      </c>
      <c r="M2526">
        <v>171</v>
      </c>
      <c r="N2526" t="s">
        <v>629</v>
      </c>
      <c r="O2526" s="116">
        <v>45238</v>
      </c>
    </row>
    <row r="2527" spans="1:15" x14ac:dyDescent="0.25">
      <c r="A2527">
        <v>207</v>
      </c>
      <c r="B2527">
        <v>207</v>
      </c>
      <c r="C2527" t="s">
        <v>335</v>
      </c>
      <c r="D2527" t="s">
        <v>336</v>
      </c>
      <c r="E2527" t="s">
        <v>23</v>
      </c>
      <c r="F2527">
        <v>4.4000000000000004</v>
      </c>
      <c r="G2527">
        <v>90586.702999999994</v>
      </c>
      <c r="H2527">
        <v>3675424</v>
      </c>
      <c r="J2527">
        <v>90586.702999999994</v>
      </c>
      <c r="K2527">
        <v>4</v>
      </c>
      <c r="L2527">
        <v>10.130000000000001</v>
      </c>
      <c r="M2527">
        <v>153.30000000000001</v>
      </c>
      <c r="N2527" t="s">
        <v>629</v>
      </c>
      <c r="O2527" s="116">
        <v>45238</v>
      </c>
    </row>
    <row r="2528" spans="1:15" x14ac:dyDescent="0.25">
      <c r="A2528">
        <v>208</v>
      </c>
      <c r="B2528">
        <v>208</v>
      </c>
      <c r="C2528" t="s">
        <v>337</v>
      </c>
      <c r="D2528" t="s">
        <v>338</v>
      </c>
      <c r="E2528" t="s">
        <v>23</v>
      </c>
      <c r="F2528">
        <v>4.4000000000000004</v>
      </c>
      <c r="G2528">
        <v>85220.258000000002</v>
      </c>
      <c r="H2528">
        <v>3006224</v>
      </c>
      <c r="J2528">
        <v>85220.258000000002</v>
      </c>
      <c r="K2528">
        <v>4</v>
      </c>
      <c r="L2528">
        <v>9.5299999999999994</v>
      </c>
      <c r="M2528">
        <v>138.30000000000001</v>
      </c>
      <c r="N2528" t="s">
        <v>629</v>
      </c>
      <c r="O2528" s="116">
        <v>45238</v>
      </c>
    </row>
    <row r="2529" spans="1:15" x14ac:dyDescent="0.25">
      <c r="A2529">
        <v>209</v>
      </c>
      <c r="B2529">
        <v>209</v>
      </c>
      <c r="C2529" t="s">
        <v>339</v>
      </c>
      <c r="D2529" t="s">
        <v>340</v>
      </c>
      <c r="E2529" t="s">
        <v>23</v>
      </c>
      <c r="F2529">
        <v>4.4000000000000004</v>
      </c>
      <c r="G2529">
        <v>87958.187999999995</v>
      </c>
      <c r="H2529">
        <v>3322711</v>
      </c>
      <c r="J2529">
        <v>87958.187999999995</v>
      </c>
      <c r="K2529">
        <v>4</v>
      </c>
      <c r="L2529">
        <v>9.84</v>
      </c>
      <c r="M2529">
        <v>146</v>
      </c>
      <c r="N2529" t="s">
        <v>629</v>
      </c>
      <c r="O2529" s="116">
        <v>45238</v>
      </c>
    </row>
    <row r="2530" spans="1:15" x14ac:dyDescent="0.25">
      <c r="A2530">
        <v>210</v>
      </c>
      <c r="B2530">
        <v>210</v>
      </c>
      <c r="C2530" t="s">
        <v>341</v>
      </c>
      <c r="D2530" t="s">
        <v>342</v>
      </c>
      <c r="E2530" t="s">
        <v>23</v>
      </c>
      <c r="F2530">
        <v>4.4000000000000004</v>
      </c>
      <c r="G2530">
        <v>73946.116999999998</v>
      </c>
      <c r="H2530">
        <v>2831281</v>
      </c>
      <c r="J2530">
        <v>73946.116999999998</v>
      </c>
      <c r="K2530">
        <v>4</v>
      </c>
      <c r="L2530">
        <v>8.27</v>
      </c>
      <c r="M2530">
        <v>106.8</v>
      </c>
      <c r="N2530" t="s">
        <v>629</v>
      </c>
      <c r="O2530" s="116">
        <v>45238</v>
      </c>
    </row>
    <row r="2531" spans="1:15" x14ac:dyDescent="0.25">
      <c r="A2531">
        <v>211</v>
      </c>
      <c r="B2531">
        <v>211</v>
      </c>
      <c r="C2531" t="s">
        <v>343</v>
      </c>
      <c r="D2531" t="s">
        <v>344</v>
      </c>
      <c r="E2531" t="s">
        <v>23</v>
      </c>
      <c r="F2531">
        <v>4.4000000000000004</v>
      </c>
      <c r="G2531">
        <v>88629.414000000004</v>
      </c>
      <c r="H2531">
        <v>3533247</v>
      </c>
      <c r="J2531">
        <v>88629.414000000004</v>
      </c>
      <c r="K2531">
        <v>4</v>
      </c>
      <c r="L2531">
        <v>9.91</v>
      </c>
      <c r="M2531">
        <v>147.9</v>
      </c>
      <c r="N2531" t="s">
        <v>629</v>
      </c>
      <c r="O2531" s="116">
        <v>45238</v>
      </c>
    </row>
    <row r="2532" spans="1:15" x14ac:dyDescent="0.25">
      <c r="A2532">
        <v>212</v>
      </c>
      <c r="B2532">
        <v>212</v>
      </c>
      <c r="C2532" t="s">
        <v>345</v>
      </c>
      <c r="D2532" t="s">
        <v>12</v>
      </c>
      <c r="E2532" t="s">
        <v>12</v>
      </c>
      <c r="F2532">
        <v>4.43</v>
      </c>
      <c r="G2532">
        <v>1.23</v>
      </c>
      <c r="H2532">
        <v>122</v>
      </c>
      <c r="J2532">
        <v>1.23</v>
      </c>
      <c r="K2532">
        <v>4</v>
      </c>
      <c r="L2532">
        <v>0</v>
      </c>
      <c r="M2532">
        <v>-100</v>
      </c>
      <c r="N2532" t="s">
        <v>629</v>
      </c>
      <c r="O2532" s="116">
        <v>45238</v>
      </c>
    </row>
    <row r="2533" spans="1:15" x14ac:dyDescent="0.25">
      <c r="A2533">
        <v>213</v>
      </c>
      <c r="B2533">
        <v>213</v>
      </c>
      <c r="C2533" t="s">
        <v>346</v>
      </c>
      <c r="D2533" t="s">
        <v>347</v>
      </c>
      <c r="E2533" t="s">
        <v>23</v>
      </c>
      <c r="F2533">
        <v>4.4000000000000004</v>
      </c>
      <c r="G2533">
        <v>93904.141000000003</v>
      </c>
      <c r="H2533">
        <v>4091944</v>
      </c>
      <c r="J2533">
        <v>93904.141000000003</v>
      </c>
      <c r="K2533">
        <v>4</v>
      </c>
      <c r="L2533">
        <v>10.5</v>
      </c>
      <c r="M2533">
        <v>162.6</v>
      </c>
      <c r="N2533" t="s">
        <v>629</v>
      </c>
      <c r="O2533" s="116">
        <v>45238</v>
      </c>
    </row>
    <row r="2534" spans="1:15" x14ac:dyDescent="0.25">
      <c r="A2534">
        <v>214</v>
      </c>
      <c r="B2534">
        <v>214</v>
      </c>
      <c r="C2534" t="s">
        <v>348</v>
      </c>
      <c r="D2534" t="s">
        <v>349</v>
      </c>
      <c r="E2534" t="s">
        <v>23</v>
      </c>
      <c r="F2534">
        <v>4.4000000000000004</v>
      </c>
      <c r="G2534">
        <v>99092.422000000006</v>
      </c>
      <c r="H2534">
        <v>3960975</v>
      </c>
      <c r="J2534">
        <v>99092.422000000006</v>
      </c>
      <c r="K2534">
        <v>4</v>
      </c>
      <c r="L2534">
        <v>11.08</v>
      </c>
      <c r="M2534">
        <v>177.1</v>
      </c>
      <c r="N2534" t="s">
        <v>629</v>
      </c>
      <c r="O2534" s="116">
        <v>45238</v>
      </c>
    </row>
    <row r="2535" spans="1:15" x14ac:dyDescent="0.25">
      <c r="A2535">
        <v>215</v>
      </c>
      <c r="B2535">
        <v>215</v>
      </c>
      <c r="C2535" t="s">
        <v>350</v>
      </c>
      <c r="D2535" t="s">
        <v>351</v>
      </c>
      <c r="E2535" t="s">
        <v>23</v>
      </c>
      <c r="F2535">
        <v>4.4000000000000004</v>
      </c>
      <c r="G2535">
        <v>102824.82799999999</v>
      </c>
      <c r="H2535">
        <v>3514491</v>
      </c>
      <c r="J2535">
        <v>102824.82799999999</v>
      </c>
      <c r="K2535">
        <v>4</v>
      </c>
      <c r="L2535">
        <v>11.5</v>
      </c>
      <c r="M2535">
        <v>187.6</v>
      </c>
      <c r="N2535" t="s">
        <v>629</v>
      </c>
      <c r="O2535" s="116">
        <v>45238</v>
      </c>
    </row>
    <row r="2536" spans="1:15" x14ac:dyDescent="0.25">
      <c r="A2536">
        <v>216</v>
      </c>
      <c r="B2536">
        <v>216</v>
      </c>
      <c r="C2536" t="s">
        <v>352</v>
      </c>
      <c r="D2536" t="s">
        <v>353</v>
      </c>
      <c r="E2536" t="s">
        <v>23</v>
      </c>
      <c r="F2536">
        <v>4.4000000000000004</v>
      </c>
      <c r="G2536">
        <v>74625.851999999999</v>
      </c>
      <c r="H2536">
        <v>2961373</v>
      </c>
      <c r="J2536">
        <v>74625.851999999999</v>
      </c>
      <c r="K2536">
        <v>4</v>
      </c>
      <c r="L2536">
        <v>8.35</v>
      </c>
      <c r="M2536">
        <v>108.7</v>
      </c>
      <c r="N2536" t="s">
        <v>629</v>
      </c>
      <c r="O2536" s="116">
        <v>45238</v>
      </c>
    </row>
    <row r="2537" spans="1:15" x14ac:dyDescent="0.25">
      <c r="A2537">
        <v>217</v>
      </c>
      <c r="B2537">
        <v>217</v>
      </c>
      <c r="C2537" t="s">
        <v>354</v>
      </c>
      <c r="D2537" t="s">
        <v>355</v>
      </c>
      <c r="E2537" t="s">
        <v>23</v>
      </c>
      <c r="F2537">
        <v>4.4000000000000004</v>
      </c>
      <c r="G2537">
        <v>78271.125</v>
      </c>
      <c r="H2537">
        <v>3317273</v>
      </c>
      <c r="J2537">
        <v>78271.125</v>
      </c>
      <c r="K2537">
        <v>4</v>
      </c>
      <c r="L2537">
        <v>8.76</v>
      </c>
      <c r="M2537">
        <v>118.9</v>
      </c>
      <c r="N2537" t="s">
        <v>629</v>
      </c>
      <c r="O2537" s="116">
        <v>45238</v>
      </c>
    </row>
    <row r="2538" spans="1:15" x14ac:dyDescent="0.25">
      <c r="A2538">
        <v>218</v>
      </c>
      <c r="B2538">
        <v>218</v>
      </c>
      <c r="C2538" t="s">
        <v>356</v>
      </c>
      <c r="D2538" t="s">
        <v>357</v>
      </c>
      <c r="E2538" t="s">
        <v>23</v>
      </c>
      <c r="F2538">
        <v>4.4000000000000004</v>
      </c>
      <c r="G2538">
        <v>82232.202999999994</v>
      </c>
      <c r="H2538">
        <v>3383647</v>
      </c>
      <c r="J2538">
        <v>82232.202999999994</v>
      </c>
      <c r="K2538">
        <v>4</v>
      </c>
      <c r="L2538">
        <v>9.1999999999999993</v>
      </c>
      <c r="M2538">
        <v>130</v>
      </c>
      <c r="N2538" t="s">
        <v>629</v>
      </c>
      <c r="O2538" s="116">
        <v>45238</v>
      </c>
    </row>
    <row r="2539" spans="1:15" x14ac:dyDescent="0.25">
      <c r="A2539">
        <v>219</v>
      </c>
      <c r="B2539">
        <v>219</v>
      </c>
      <c r="C2539" t="s">
        <v>358</v>
      </c>
      <c r="D2539" t="s">
        <v>12</v>
      </c>
      <c r="E2539" t="s">
        <v>12</v>
      </c>
      <c r="F2539">
        <v>4.38</v>
      </c>
      <c r="G2539">
        <v>0.41899999999999998</v>
      </c>
      <c r="H2539">
        <v>76</v>
      </c>
      <c r="J2539">
        <v>0.41899999999999998</v>
      </c>
      <c r="K2539">
        <v>4</v>
      </c>
      <c r="L2539">
        <v>0</v>
      </c>
      <c r="M2539">
        <v>-100</v>
      </c>
      <c r="N2539" t="s">
        <v>629</v>
      </c>
      <c r="O2539" s="116">
        <v>45238</v>
      </c>
    </row>
    <row r="2540" spans="1:15" x14ac:dyDescent="0.25">
      <c r="A2540">
        <v>220</v>
      </c>
      <c r="B2540">
        <v>220</v>
      </c>
      <c r="C2540" t="s">
        <v>359</v>
      </c>
      <c r="D2540" t="s">
        <v>47</v>
      </c>
      <c r="E2540" t="s">
        <v>23</v>
      </c>
      <c r="F2540">
        <v>4.4000000000000004</v>
      </c>
      <c r="G2540">
        <v>19805.636999999999</v>
      </c>
      <c r="H2540">
        <v>827016</v>
      </c>
      <c r="J2540">
        <v>19805.636999999999</v>
      </c>
      <c r="K2540">
        <v>4</v>
      </c>
      <c r="L2540">
        <v>2.2200000000000002</v>
      </c>
      <c r="M2540">
        <v>-44.6</v>
      </c>
      <c r="N2540" t="s">
        <v>629</v>
      </c>
      <c r="O2540" s="116">
        <v>45238</v>
      </c>
    </row>
    <row r="2541" spans="1:15" x14ac:dyDescent="0.25">
      <c r="A2541">
        <v>221</v>
      </c>
      <c r="B2541">
        <v>221</v>
      </c>
      <c r="C2541" t="s">
        <v>360</v>
      </c>
      <c r="D2541" t="s">
        <v>12</v>
      </c>
      <c r="E2541" t="s">
        <v>12</v>
      </c>
      <c r="F2541">
        <v>4.3899999999999997</v>
      </c>
      <c r="G2541">
        <v>5.8070000000000004</v>
      </c>
      <c r="H2541">
        <v>229</v>
      </c>
      <c r="J2541">
        <v>5.8070000000000004</v>
      </c>
      <c r="K2541">
        <v>4</v>
      </c>
      <c r="L2541">
        <v>0</v>
      </c>
      <c r="M2541">
        <v>-100</v>
      </c>
      <c r="N2541" t="s">
        <v>629</v>
      </c>
      <c r="O2541" s="116">
        <v>45238</v>
      </c>
    </row>
    <row r="2542" spans="1:15" x14ac:dyDescent="0.25">
      <c r="A2542">
        <v>222</v>
      </c>
      <c r="B2542">
        <v>222</v>
      </c>
      <c r="C2542" t="s">
        <v>361</v>
      </c>
      <c r="D2542" t="s">
        <v>362</v>
      </c>
      <c r="E2542" t="s">
        <v>23</v>
      </c>
      <c r="F2542">
        <v>4.4000000000000004</v>
      </c>
      <c r="G2542">
        <v>68976.289000000004</v>
      </c>
      <c r="H2542">
        <v>2929824</v>
      </c>
      <c r="J2542">
        <v>68976.289000000004</v>
      </c>
      <c r="K2542">
        <v>4</v>
      </c>
      <c r="L2542">
        <v>7.72</v>
      </c>
      <c r="M2542">
        <v>92.9</v>
      </c>
      <c r="N2542" t="s">
        <v>629</v>
      </c>
      <c r="O2542" s="116">
        <v>45238</v>
      </c>
    </row>
    <row r="2543" spans="1:15" x14ac:dyDescent="0.25">
      <c r="A2543">
        <v>223</v>
      </c>
      <c r="B2543">
        <v>223</v>
      </c>
      <c r="C2543" t="s">
        <v>363</v>
      </c>
      <c r="D2543" t="s">
        <v>364</v>
      </c>
      <c r="E2543" t="s">
        <v>23</v>
      </c>
      <c r="F2543">
        <v>4.4000000000000004</v>
      </c>
      <c r="G2543">
        <v>80912.125</v>
      </c>
      <c r="H2543">
        <v>3194553</v>
      </c>
      <c r="J2543">
        <v>80912.125</v>
      </c>
      <c r="K2543">
        <v>4</v>
      </c>
      <c r="L2543">
        <v>9.0500000000000007</v>
      </c>
      <c r="M2543">
        <v>126.3</v>
      </c>
      <c r="N2543" t="s">
        <v>629</v>
      </c>
      <c r="O2543" s="116">
        <v>45238</v>
      </c>
    </row>
    <row r="2544" spans="1:15" x14ac:dyDescent="0.25">
      <c r="A2544">
        <v>224</v>
      </c>
      <c r="B2544">
        <v>224</v>
      </c>
      <c r="C2544" t="s">
        <v>365</v>
      </c>
      <c r="D2544" t="s">
        <v>366</v>
      </c>
      <c r="E2544" t="s">
        <v>23</v>
      </c>
      <c r="F2544">
        <v>4.4000000000000004</v>
      </c>
      <c r="G2544">
        <v>64799.211000000003</v>
      </c>
      <c r="H2544">
        <v>2501513</v>
      </c>
      <c r="J2544">
        <v>64799.211000000003</v>
      </c>
      <c r="K2544">
        <v>4</v>
      </c>
      <c r="L2544">
        <v>7.25</v>
      </c>
      <c r="M2544">
        <v>81.2</v>
      </c>
      <c r="N2544" t="s">
        <v>629</v>
      </c>
      <c r="O2544" s="116">
        <v>45238</v>
      </c>
    </row>
    <row r="2545" spans="1:15" x14ac:dyDescent="0.25">
      <c r="A2545">
        <v>225</v>
      </c>
      <c r="B2545">
        <v>225</v>
      </c>
      <c r="C2545" t="s">
        <v>367</v>
      </c>
      <c r="D2545" t="s">
        <v>368</v>
      </c>
      <c r="E2545" t="s">
        <v>23</v>
      </c>
      <c r="F2545">
        <v>4.4000000000000004</v>
      </c>
      <c r="G2545">
        <v>95344.883000000002</v>
      </c>
      <c r="H2545">
        <v>3645451</v>
      </c>
      <c r="J2545">
        <v>95344.883000000002</v>
      </c>
      <c r="K2545">
        <v>4</v>
      </c>
      <c r="L2545">
        <v>10.67</v>
      </c>
      <c r="M2545">
        <v>166.6</v>
      </c>
      <c r="N2545" t="s">
        <v>629</v>
      </c>
      <c r="O2545" s="116">
        <v>45238</v>
      </c>
    </row>
    <row r="2546" spans="1:15" x14ac:dyDescent="0.25">
      <c r="A2546">
        <v>226</v>
      </c>
      <c r="B2546">
        <v>226</v>
      </c>
      <c r="C2546" t="s">
        <v>369</v>
      </c>
      <c r="D2546" t="s">
        <v>370</v>
      </c>
      <c r="E2546" t="s">
        <v>23</v>
      </c>
      <c r="F2546">
        <v>4.4000000000000004</v>
      </c>
      <c r="G2546">
        <v>98936.914000000004</v>
      </c>
      <c r="H2546">
        <v>3873731</v>
      </c>
      <c r="J2546">
        <v>98936.914000000004</v>
      </c>
      <c r="K2546">
        <v>4</v>
      </c>
      <c r="L2546">
        <v>11.07</v>
      </c>
      <c r="M2546">
        <v>176.7</v>
      </c>
      <c r="N2546" t="s">
        <v>629</v>
      </c>
      <c r="O2546" s="116">
        <v>45238</v>
      </c>
    </row>
    <row r="2547" spans="1:15" x14ac:dyDescent="0.25">
      <c r="A2547">
        <v>227</v>
      </c>
      <c r="B2547">
        <v>227</v>
      </c>
      <c r="C2547" t="s">
        <v>371</v>
      </c>
      <c r="D2547" t="s">
        <v>372</v>
      </c>
      <c r="E2547" t="s">
        <v>23</v>
      </c>
      <c r="F2547">
        <v>4.4000000000000004</v>
      </c>
      <c r="G2547">
        <v>96992.187999999995</v>
      </c>
      <c r="H2547">
        <v>3737935</v>
      </c>
      <c r="J2547">
        <v>96992.187999999995</v>
      </c>
      <c r="K2547">
        <v>4</v>
      </c>
      <c r="L2547">
        <v>10.85</v>
      </c>
      <c r="M2547">
        <v>171.3</v>
      </c>
      <c r="N2547" t="s">
        <v>629</v>
      </c>
      <c r="O2547" s="116">
        <v>45238</v>
      </c>
    </row>
    <row r="2548" spans="1:15" x14ac:dyDescent="0.25">
      <c r="A2548">
        <v>228</v>
      </c>
      <c r="B2548">
        <v>228</v>
      </c>
      <c r="C2548" t="s">
        <v>373</v>
      </c>
      <c r="D2548" t="s">
        <v>12</v>
      </c>
      <c r="E2548" t="s">
        <v>12</v>
      </c>
      <c r="F2548">
        <v>4.3899999999999997</v>
      </c>
      <c r="G2548">
        <v>2.226</v>
      </c>
      <c r="H2548">
        <v>148</v>
      </c>
      <c r="J2548">
        <v>2.226</v>
      </c>
      <c r="K2548">
        <v>4</v>
      </c>
      <c r="L2548">
        <v>0</v>
      </c>
      <c r="M2548">
        <v>-100</v>
      </c>
      <c r="N2548" t="s">
        <v>629</v>
      </c>
      <c r="O2548" s="116">
        <v>45238</v>
      </c>
    </row>
    <row r="2549" spans="1:15" x14ac:dyDescent="0.25">
      <c r="A2549">
        <v>229</v>
      </c>
      <c r="B2549">
        <v>229</v>
      </c>
      <c r="C2549" t="s">
        <v>374</v>
      </c>
      <c r="D2549" t="s">
        <v>375</v>
      </c>
      <c r="E2549" t="s">
        <v>23</v>
      </c>
      <c r="F2549">
        <v>4.4000000000000004</v>
      </c>
      <c r="G2549">
        <v>108030.414</v>
      </c>
      <c r="H2549">
        <v>4106710</v>
      </c>
      <c r="J2549">
        <v>108030.414</v>
      </c>
      <c r="K2549">
        <v>4</v>
      </c>
      <c r="L2549">
        <v>12.08</v>
      </c>
      <c r="M2549">
        <v>202.1</v>
      </c>
      <c r="N2549" t="s">
        <v>629</v>
      </c>
      <c r="O2549" s="116">
        <v>45238</v>
      </c>
    </row>
    <row r="2550" spans="1:15" x14ac:dyDescent="0.25">
      <c r="A2550">
        <v>230</v>
      </c>
      <c r="B2550">
        <v>230</v>
      </c>
      <c r="C2550" t="s">
        <v>376</v>
      </c>
      <c r="D2550" t="s">
        <v>377</v>
      </c>
      <c r="E2550" t="s">
        <v>23</v>
      </c>
      <c r="F2550">
        <v>4.4000000000000004</v>
      </c>
      <c r="G2550">
        <v>100591.141</v>
      </c>
      <c r="H2550">
        <v>3646289</v>
      </c>
      <c r="J2550">
        <v>100591.141</v>
      </c>
      <c r="K2550">
        <v>4</v>
      </c>
      <c r="L2550">
        <v>11.25</v>
      </c>
      <c r="M2550">
        <v>181.3</v>
      </c>
      <c r="N2550" t="s">
        <v>629</v>
      </c>
      <c r="O2550" s="116">
        <v>45238</v>
      </c>
    </row>
    <row r="2551" spans="1:15" x14ac:dyDescent="0.25">
      <c r="A2551">
        <v>231</v>
      </c>
      <c r="B2551">
        <v>231</v>
      </c>
      <c r="C2551" t="s">
        <v>378</v>
      </c>
      <c r="D2551" t="s">
        <v>379</v>
      </c>
      <c r="E2551" t="s">
        <v>23</v>
      </c>
      <c r="F2551">
        <v>4.4000000000000004</v>
      </c>
      <c r="G2551">
        <v>69586.210999999996</v>
      </c>
      <c r="H2551">
        <v>2536447</v>
      </c>
      <c r="J2551">
        <v>69586.210999999996</v>
      </c>
      <c r="K2551">
        <v>4</v>
      </c>
      <c r="L2551">
        <v>7.78</v>
      </c>
      <c r="M2551">
        <v>94.6</v>
      </c>
      <c r="N2551" t="s">
        <v>629</v>
      </c>
      <c r="O2551" s="116">
        <v>45238</v>
      </c>
    </row>
    <row r="2552" spans="1:15" x14ac:dyDescent="0.25">
      <c r="A2552">
        <v>232</v>
      </c>
      <c r="B2552">
        <v>232</v>
      </c>
      <c r="C2552" t="s">
        <v>380</v>
      </c>
      <c r="D2552" t="s">
        <v>381</v>
      </c>
      <c r="E2552" t="s">
        <v>23</v>
      </c>
      <c r="F2552">
        <v>4.4000000000000004</v>
      </c>
      <c r="G2552">
        <v>104467.281</v>
      </c>
      <c r="H2552">
        <v>3438160</v>
      </c>
      <c r="J2552">
        <v>104467.281</v>
      </c>
      <c r="K2552">
        <v>4</v>
      </c>
      <c r="L2552">
        <v>11.69</v>
      </c>
      <c r="M2552">
        <v>192.2</v>
      </c>
      <c r="N2552" t="s">
        <v>629</v>
      </c>
      <c r="O2552" s="116">
        <v>45238</v>
      </c>
    </row>
    <row r="2553" spans="1:15" x14ac:dyDescent="0.25">
      <c r="A2553">
        <v>233</v>
      </c>
      <c r="B2553">
        <v>233</v>
      </c>
      <c r="C2553" t="s">
        <v>382</v>
      </c>
      <c r="D2553" t="s">
        <v>383</v>
      </c>
      <c r="E2553" t="s">
        <v>23</v>
      </c>
      <c r="F2553">
        <v>4.4000000000000004</v>
      </c>
      <c r="G2553">
        <v>48669.788999999997</v>
      </c>
      <c r="H2553">
        <v>2086193</v>
      </c>
      <c r="J2553">
        <v>48669.788999999997</v>
      </c>
      <c r="K2553">
        <v>4</v>
      </c>
      <c r="L2553">
        <v>5.44</v>
      </c>
      <c r="M2553">
        <v>36.1</v>
      </c>
      <c r="N2553" t="s">
        <v>629</v>
      </c>
      <c r="O2553" s="116">
        <v>45238</v>
      </c>
    </row>
    <row r="2554" spans="1:15" x14ac:dyDescent="0.25">
      <c r="A2554">
        <v>234</v>
      </c>
      <c r="B2554">
        <v>234</v>
      </c>
      <c r="C2554" t="s">
        <v>384</v>
      </c>
      <c r="D2554" t="s">
        <v>385</v>
      </c>
      <c r="E2554" t="s">
        <v>23</v>
      </c>
      <c r="F2554">
        <v>4.4000000000000004</v>
      </c>
      <c r="G2554">
        <v>39606.652000000002</v>
      </c>
      <c r="H2554">
        <v>1617206</v>
      </c>
      <c r="J2554">
        <v>39606.652000000002</v>
      </c>
      <c r="K2554">
        <v>4</v>
      </c>
      <c r="L2554">
        <v>4.43</v>
      </c>
      <c r="M2554">
        <v>10.8</v>
      </c>
      <c r="N2554" t="s">
        <v>629</v>
      </c>
      <c r="O2554" s="116">
        <v>45238</v>
      </c>
    </row>
    <row r="2555" spans="1:15" x14ac:dyDescent="0.25">
      <c r="A2555">
        <v>235</v>
      </c>
      <c r="B2555">
        <v>235</v>
      </c>
      <c r="C2555" t="s">
        <v>386</v>
      </c>
      <c r="D2555" t="s">
        <v>12</v>
      </c>
      <c r="E2555" t="s">
        <v>12</v>
      </c>
      <c r="F2555">
        <v>4.37</v>
      </c>
      <c r="G2555">
        <v>8.1980000000000004</v>
      </c>
      <c r="H2555">
        <v>144</v>
      </c>
      <c r="J2555">
        <v>8.1980000000000004</v>
      </c>
      <c r="K2555">
        <v>4</v>
      </c>
      <c r="L2555">
        <v>0</v>
      </c>
      <c r="M2555">
        <v>-100</v>
      </c>
      <c r="N2555" t="s">
        <v>629</v>
      </c>
      <c r="O2555" s="116">
        <v>45238</v>
      </c>
    </row>
    <row r="2556" spans="1:15" x14ac:dyDescent="0.25">
      <c r="A2556">
        <v>236</v>
      </c>
      <c r="B2556">
        <v>236</v>
      </c>
      <c r="C2556" t="s">
        <v>387</v>
      </c>
      <c r="D2556" t="s">
        <v>388</v>
      </c>
      <c r="E2556" t="s">
        <v>23</v>
      </c>
      <c r="F2556">
        <v>4.4000000000000004</v>
      </c>
      <c r="G2556">
        <v>100054.281</v>
      </c>
      <c r="H2556">
        <v>4122043</v>
      </c>
      <c r="J2556">
        <v>100054.281</v>
      </c>
      <c r="K2556">
        <v>4</v>
      </c>
      <c r="L2556">
        <v>11.19</v>
      </c>
      <c r="M2556">
        <v>179.8</v>
      </c>
      <c r="N2556" t="s">
        <v>629</v>
      </c>
      <c r="O2556" s="116">
        <v>45238</v>
      </c>
    </row>
    <row r="2557" spans="1:15" x14ac:dyDescent="0.25">
      <c r="A2557">
        <v>237</v>
      </c>
      <c r="B2557">
        <v>237</v>
      </c>
      <c r="C2557" t="s">
        <v>389</v>
      </c>
      <c r="D2557" t="s">
        <v>390</v>
      </c>
      <c r="E2557" t="s">
        <v>23</v>
      </c>
      <c r="F2557">
        <v>4.4000000000000004</v>
      </c>
      <c r="G2557">
        <v>91328.695000000007</v>
      </c>
      <c r="H2557">
        <v>3601070</v>
      </c>
      <c r="J2557">
        <v>91328.695000000007</v>
      </c>
      <c r="K2557">
        <v>4</v>
      </c>
      <c r="L2557">
        <v>10.220000000000001</v>
      </c>
      <c r="M2557">
        <v>155.4</v>
      </c>
      <c r="N2557" t="s">
        <v>629</v>
      </c>
      <c r="O2557" s="116">
        <v>45238</v>
      </c>
    </row>
    <row r="2558" spans="1:15" x14ac:dyDescent="0.25">
      <c r="A2558">
        <v>238</v>
      </c>
      <c r="B2558">
        <v>238</v>
      </c>
      <c r="C2558" t="s">
        <v>391</v>
      </c>
      <c r="D2558" t="s">
        <v>392</v>
      </c>
      <c r="E2558" t="s">
        <v>23</v>
      </c>
      <c r="F2558">
        <v>4.4000000000000004</v>
      </c>
      <c r="G2558">
        <v>102183.391</v>
      </c>
      <c r="H2558">
        <v>3971211</v>
      </c>
      <c r="J2558">
        <v>102183.391</v>
      </c>
      <c r="K2558">
        <v>4</v>
      </c>
      <c r="L2558">
        <v>11.43</v>
      </c>
      <c r="M2558">
        <v>185.8</v>
      </c>
      <c r="N2558" t="s">
        <v>629</v>
      </c>
      <c r="O2558" s="116">
        <v>45238</v>
      </c>
    </row>
    <row r="2559" spans="1:15" x14ac:dyDescent="0.25">
      <c r="A2559">
        <v>239</v>
      </c>
      <c r="B2559">
        <v>239</v>
      </c>
      <c r="C2559" t="s">
        <v>393</v>
      </c>
      <c r="D2559" t="s">
        <v>394</v>
      </c>
      <c r="E2559" t="s">
        <v>23</v>
      </c>
      <c r="F2559">
        <v>4.4000000000000004</v>
      </c>
      <c r="G2559">
        <v>95108.883000000002</v>
      </c>
      <c r="H2559">
        <v>3551584</v>
      </c>
      <c r="J2559">
        <v>95108.883000000002</v>
      </c>
      <c r="K2559">
        <v>4</v>
      </c>
      <c r="L2559">
        <v>10.64</v>
      </c>
      <c r="M2559">
        <v>166</v>
      </c>
      <c r="N2559" t="s">
        <v>629</v>
      </c>
      <c r="O2559" s="116">
        <v>45238</v>
      </c>
    </row>
    <row r="2560" spans="1:15" x14ac:dyDescent="0.25">
      <c r="A2560">
        <v>240</v>
      </c>
      <c r="B2560">
        <v>240</v>
      </c>
      <c r="C2560" t="s">
        <v>395</v>
      </c>
      <c r="D2560" t="s">
        <v>396</v>
      </c>
      <c r="E2560" t="s">
        <v>23</v>
      </c>
      <c r="F2560">
        <v>4.4000000000000004</v>
      </c>
      <c r="G2560">
        <v>53921.77</v>
      </c>
      <c r="H2560">
        <v>2013740</v>
      </c>
      <c r="J2560">
        <v>53921.77</v>
      </c>
      <c r="K2560">
        <v>4</v>
      </c>
      <c r="L2560">
        <v>6.03</v>
      </c>
      <c r="M2560">
        <v>50.8</v>
      </c>
      <c r="N2560" t="s">
        <v>629</v>
      </c>
      <c r="O2560" s="116">
        <v>45238</v>
      </c>
    </row>
    <row r="2561" spans="1:15" x14ac:dyDescent="0.25">
      <c r="A2561">
        <v>241</v>
      </c>
      <c r="B2561">
        <v>241</v>
      </c>
      <c r="C2561" t="s">
        <v>397</v>
      </c>
      <c r="D2561" t="s">
        <v>398</v>
      </c>
      <c r="E2561" t="s">
        <v>23</v>
      </c>
      <c r="F2561">
        <v>4.4000000000000004</v>
      </c>
      <c r="G2561">
        <v>61000.226999999999</v>
      </c>
      <c r="H2561">
        <v>2395311</v>
      </c>
      <c r="J2561">
        <v>61000.226999999999</v>
      </c>
      <c r="K2561">
        <v>4</v>
      </c>
      <c r="L2561">
        <v>6.82</v>
      </c>
      <c r="M2561">
        <v>70.599999999999994</v>
      </c>
      <c r="N2561" t="s">
        <v>629</v>
      </c>
      <c r="O2561" s="116">
        <v>45238</v>
      </c>
    </row>
    <row r="2562" spans="1:15" x14ac:dyDescent="0.25">
      <c r="A2562">
        <v>242</v>
      </c>
      <c r="B2562">
        <v>242</v>
      </c>
      <c r="C2562" t="s">
        <v>399</v>
      </c>
      <c r="D2562" t="s">
        <v>12</v>
      </c>
      <c r="E2562" t="s">
        <v>12</v>
      </c>
      <c r="F2562">
        <v>4.4400000000000004</v>
      </c>
      <c r="G2562">
        <v>7.8</v>
      </c>
      <c r="H2562">
        <v>151</v>
      </c>
      <c r="J2562">
        <v>7.8</v>
      </c>
      <c r="K2562">
        <v>4</v>
      </c>
      <c r="L2562">
        <v>0</v>
      </c>
      <c r="M2562">
        <v>-100</v>
      </c>
      <c r="N2562" t="s">
        <v>629</v>
      </c>
      <c r="O2562" s="116">
        <v>45238</v>
      </c>
    </row>
    <row r="2563" spans="1:15" x14ac:dyDescent="0.25">
      <c r="A2563">
        <v>243</v>
      </c>
      <c r="B2563">
        <v>243</v>
      </c>
      <c r="C2563" t="s">
        <v>400</v>
      </c>
      <c r="D2563" t="s">
        <v>47</v>
      </c>
      <c r="E2563" t="s">
        <v>23</v>
      </c>
      <c r="F2563">
        <v>4.4000000000000004</v>
      </c>
      <c r="G2563">
        <v>20601.317999999999</v>
      </c>
      <c r="H2563">
        <v>819968</v>
      </c>
      <c r="J2563">
        <v>20601.317999999999</v>
      </c>
      <c r="K2563">
        <v>4</v>
      </c>
      <c r="L2563">
        <v>2.2999999999999998</v>
      </c>
      <c r="M2563">
        <v>-42.4</v>
      </c>
      <c r="N2563" t="s">
        <v>629</v>
      </c>
      <c r="O2563" s="116">
        <v>45238</v>
      </c>
    </row>
    <row r="2564" spans="1:15" x14ac:dyDescent="0.25">
      <c r="A2564">
        <v>244</v>
      </c>
      <c r="B2564">
        <v>244</v>
      </c>
      <c r="C2564" t="s">
        <v>401</v>
      </c>
      <c r="D2564" t="s">
        <v>12</v>
      </c>
      <c r="E2564" t="s">
        <v>12</v>
      </c>
      <c r="F2564">
        <v>4.4000000000000004</v>
      </c>
      <c r="G2564">
        <v>4.0359999999999996</v>
      </c>
      <c r="H2564">
        <v>240</v>
      </c>
      <c r="J2564">
        <v>4.0359999999999996</v>
      </c>
      <c r="K2564">
        <v>4</v>
      </c>
      <c r="L2564">
        <v>0</v>
      </c>
      <c r="M2564">
        <v>-100</v>
      </c>
      <c r="N2564" t="s">
        <v>629</v>
      </c>
      <c r="O2564" s="116">
        <v>45238</v>
      </c>
    </row>
    <row r="2565" spans="1:15" x14ac:dyDescent="0.25">
      <c r="A2565">
        <v>245</v>
      </c>
      <c r="B2565">
        <v>245</v>
      </c>
      <c r="C2565" t="s">
        <v>402</v>
      </c>
      <c r="D2565" t="s">
        <v>403</v>
      </c>
      <c r="E2565" t="s">
        <v>23</v>
      </c>
      <c r="F2565">
        <v>4.4000000000000004</v>
      </c>
      <c r="G2565">
        <v>180164.40599999999</v>
      </c>
      <c r="H2565">
        <v>6972059</v>
      </c>
      <c r="J2565">
        <v>180164.40599999999</v>
      </c>
      <c r="K2565">
        <v>4</v>
      </c>
      <c r="L2565">
        <v>20.149999999999999</v>
      </c>
      <c r="M2565">
        <v>403.9</v>
      </c>
      <c r="N2565" t="s">
        <v>629</v>
      </c>
      <c r="O2565" s="116">
        <v>45238</v>
      </c>
    </row>
    <row r="2566" spans="1:15" x14ac:dyDescent="0.25">
      <c r="A2566">
        <v>246</v>
      </c>
      <c r="B2566">
        <v>246</v>
      </c>
      <c r="C2566" t="s">
        <v>404</v>
      </c>
      <c r="D2566" t="s">
        <v>405</v>
      </c>
      <c r="E2566" t="s">
        <v>23</v>
      </c>
      <c r="F2566">
        <v>4.4000000000000004</v>
      </c>
      <c r="G2566">
        <v>128731.06299999999</v>
      </c>
      <c r="H2566">
        <v>5090614</v>
      </c>
      <c r="J2566">
        <v>128731.06299999999</v>
      </c>
      <c r="K2566">
        <v>4</v>
      </c>
      <c r="L2566">
        <v>14.4</v>
      </c>
      <c r="M2566">
        <v>260</v>
      </c>
      <c r="N2566" t="s">
        <v>629</v>
      </c>
      <c r="O2566" s="116">
        <v>45238</v>
      </c>
    </row>
    <row r="2567" spans="1:15" x14ac:dyDescent="0.25">
      <c r="A2567">
        <v>247</v>
      </c>
      <c r="B2567">
        <v>247</v>
      </c>
      <c r="C2567" t="s">
        <v>406</v>
      </c>
      <c r="D2567" t="s">
        <v>407</v>
      </c>
      <c r="E2567" t="s">
        <v>23</v>
      </c>
      <c r="F2567">
        <v>4.4000000000000004</v>
      </c>
      <c r="G2567">
        <v>119917.117</v>
      </c>
      <c r="H2567">
        <v>4419736</v>
      </c>
      <c r="J2567">
        <v>119917.117</v>
      </c>
      <c r="K2567">
        <v>4</v>
      </c>
      <c r="L2567">
        <v>13.41</v>
      </c>
      <c r="M2567">
        <v>235.4</v>
      </c>
      <c r="N2567" t="s">
        <v>629</v>
      </c>
      <c r="O2567" s="116">
        <v>45238</v>
      </c>
    </row>
    <row r="2568" spans="1:15" x14ac:dyDescent="0.25">
      <c r="A2568">
        <v>248</v>
      </c>
      <c r="B2568">
        <v>248</v>
      </c>
      <c r="C2568" t="s">
        <v>408</v>
      </c>
      <c r="D2568" t="s">
        <v>409</v>
      </c>
      <c r="E2568" t="s">
        <v>23</v>
      </c>
      <c r="F2568">
        <v>4.4000000000000004</v>
      </c>
      <c r="G2568">
        <v>88866.891000000003</v>
      </c>
      <c r="H2568">
        <v>3528454</v>
      </c>
      <c r="J2568">
        <v>88866.891000000003</v>
      </c>
      <c r="K2568">
        <v>4</v>
      </c>
      <c r="L2568">
        <v>9.94</v>
      </c>
      <c r="M2568">
        <v>148.5</v>
      </c>
      <c r="N2568" t="s">
        <v>629</v>
      </c>
      <c r="O2568" s="116">
        <v>45238</v>
      </c>
    </row>
    <row r="2569" spans="1:15" x14ac:dyDescent="0.25">
      <c r="A2569">
        <v>249</v>
      </c>
      <c r="B2569">
        <v>249</v>
      </c>
      <c r="C2569" t="s">
        <v>410</v>
      </c>
      <c r="D2569" t="s">
        <v>411</v>
      </c>
      <c r="E2569" t="s">
        <v>23</v>
      </c>
      <c r="F2569">
        <v>4.4000000000000004</v>
      </c>
      <c r="G2569">
        <v>88157.312999999995</v>
      </c>
      <c r="H2569">
        <v>3428768</v>
      </c>
      <c r="J2569">
        <v>88157.312999999995</v>
      </c>
      <c r="K2569">
        <v>4</v>
      </c>
      <c r="L2569">
        <v>9.86</v>
      </c>
      <c r="M2569">
        <v>146.5</v>
      </c>
      <c r="N2569" t="s">
        <v>629</v>
      </c>
      <c r="O2569" s="116">
        <v>45238</v>
      </c>
    </row>
    <row r="2570" spans="1:15" x14ac:dyDescent="0.25">
      <c r="A2570">
        <v>250</v>
      </c>
      <c r="B2570">
        <v>250</v>
      </c>
      <c r="C2570" t="s">
        <v>412</v>
      </c>
      <c r="D2570" t="s">
        <v>413</v>
      </c>
      <c r="E2570" t="s">
        <v>23</v>
      </c>
      <c r="F2570">
        <v>4.4000000000000004</v>
      </c>
      <c r="G2570">
        <v>98938.062999999995</v>
      </c>
      <c r="H2570">
        <v>4006047</v>
      </c>
      <c r="J2570">
        <v>98938.062999999995</v>
      </c>
      <c r="K2570">
        <v>4</v>
      </c>
      <c r="L2570">
        <v>11.07</v>
      </c>
      <c r="M2570">
        <v>176.7</v>
      </c>
      <c r="N2570" t="s">
        <v>629</v>
      </c>
      <c r="O2570" s="116">
        <v>45238</v>
      </c>
    </row>
    <row r="2571" spans="1:15" x14ac:dyDescent="0.25">
      <c r="A2571">
        <v>251</v>
      </c>
      <c r="B2571">
        <v>251</v>
      </c>
      <c r="C2571" t="s">
        <v>414</v>
      </c>
      <c r="D2571" t="s">
        <v>12</v>
      </c>
      <c r="E2571" t="s">
        <v>12</v>
      </c>
      <c r="F2571">
        <v>4.4000000000000004</v>
      </c>
      <c r="G2571">
        <v>1.238</v>
      </c>
      <c r="H2571">
        <v>124</v>
      </c>
      <c r="J2571">
        <v>1.238</v>
      </c>
      <c r="K2571">
        <v>4</v>
      </c>
      <c r="L2571">
        <v>0</v>
      </c>
      <c r="M2571">
        <v>-100</v>
      </c>
      <c r="N2571" t="s">
        <v>629</v>
      </c>
      <c r="O2571" s="116">
        <v>45238</v>
      </c>
    </row>
    <row r="2572" spans="1:15" x14ac:dyDescent="0.25">
      <c r="A2572">
        <v>252</v>
      </c>
      <c r="B2572">
        <v>252</v>
      </c>
      <c r="C2572" t="s">
        <v>415</v>
      </c>
      <c r="D2572" t="s">
        <v>12</v>
      </c>
      <c r="E2572" t="s">
        <v>12</v>
      </c>
      <c r="F2572">
        <v>4.3899999999999997</v>
      </c>
      <c r="G2572">
        <v>7.609</v>
      </c>
      <c r="H2572">
        <v>217</v>
      </c>
      <c r="J2572">
        <v>7.609</v>
      </c>
      <c r="K2572">
        <v>4</v>
      </c>
      <c r="L2572">
        <v>0</v>
      </c>
      <c r="M2572">
        <v>-100</v>
      </c>
      <c r="N2572" t="s">
        <v>629</v>
      </c>
      <c r="O2572" s="116">
        <v>45238</v>
      </c>
    </row>
    <row r="2573" spans="1:15" x14ac:dyDescent="0.25">
      <c r="A2573">
        <v>253</v>
      </c>
      <c r="B2573">
        <v>253</v>
      </c>
      <c r="C2573" t="s">
        <v>416</v>
      </c>
      <c r="D2573" t="s">
        <v>12</v>
      </c>
      <c r="E2573" t="s">
        <v>12</v>
      </c>
      <c r="F2573">
        <v>4.41</v>
      </c>
      <c r="G2573">
        <v>3</v>
      </c>
      <c r="H2573">
        <v>179</v>
      </c>
      <c r="J2573">
        <v>3</v>
      </c>
      <c r="K2573">
        <v>4</v>
      </c>
      <c r="L2573">
        <v>0</v>
      </c>
      <c r="M2573">
        <v>-100</v>
      </c>
      <c r="N2573" t="s">
        <v>629</v>
      </c>
      <c r="O2573" s="116">
        <v>45238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4"/>
  <sheetViews>
    <sheetView workbookViewId="0">
      <selection activeCell="C1" sqref="C1:E6"/>
    </sheetView>
  </sheetViews>
  <sheetFormatPr defaultRowHeight="15" x14ac:dyDescent="0.25"/>
  <sheetData>
    <row r="1" spans="1:5" x14ac:dyDescent="0.25">
      <c r="A1" s="2">
        <v>6.4714185072068853</v>
      </c>
      <c r="C1" s="2">
        <v>6.4714185072068853</v>
      </c>
      <c r="D1" s="2">
        <v>6.4358939252342875</v>
      </c>
      <c r="E1" s="2">
        <v>6.3449343600977661</v>
      </c>
    </row>
    <row r="2" spans="1:5" x14ac:dyDescent="0.25">
      <c r="A2" s="2">
        <v>6.4358939252342875</v>
      </c>
      <c r="C2" s="2">
        <v>6.4883535051351</v>
      </c>
      <c r="D2" s="2">
        <v>6.403839063517081</v>
      </c>
      <c r="E2" s="2">
        <v>6.4766030639379872</v>
      </c>
    </row>
    <row r="3" spans="1:5" x14ac:dyDescent="0.25">
      <c r="A3" s="2">
        <v>6.3449343600977661</v>
      </c>
      <c r="C3" s="2">
        <v>6.4815158716574954</v>
      </c>
      <c r="D3" s="2">
        <v>6.4738906963522744</v>
      </c>
      <c r="E3" s="2">
        <v>6.5256159961774696</v>
      </c>
    </row>
    <row r="4" spans="1:5" x14ac:dyDescent="0.25">
      <c r="A4" s="2">
        <v>6.4883535051351</v>
      </c>
      <c r="C4" s="2">
        <v>6.5416647183479943</v>
      </c>
      <c r="D4" s="2">
        <v>6.5375028626297151</v>
      </c>
      <c r="E4" s="2">
        <v>6.5416647183479943</v>
      </c>
    </row>
    <row r="5" spans="1:5" x14ac:dyDescent="0.25">
      <c r="A5" s="2">
        <v>6.403839063517081</v>
      </c>
      <c r="C5" s="2">
        <v>6.3848570739818769</v>
      </c>
      <c r="D5" s="2">
        <v>6.3840470293851324</v>
      </c>
      <c r="E5" s="2">
        <v>6.4248041919821262</v>
      </c>
    </row>
    <row r="6" spans="1:5" x14ac:dyDescent="0.25">
      <c r="A6" s="2">
        <v>6.4766030639379872</v>
      </c>
      <c r="C6" s="2">
        <v>6.4557015814593806</v>
      </c>
      <c r="D6" s="2">
        <v>6.4338400092362438</v>
      </c>
      <c r="E6" s="2">
        <v>6.453436004656453</v>
      </c>
    </row>
    <row r="7" spans="1:5" x14ac:dyDescent="0.25">
      <c r="A7" s="2">
        <v>6.4815158716574954</v>
      </c>
    </row>
    <row r="8" spans="1:5" x14ac:dyDescent="0.25">
      <c r="A8" s="2">
        <v>6.4738906963522744</v>
      </c>
    </row>
    <row r="9" spans="1:5" x14ac:dyDescent="0.25">
      <c r="A9" s="2">
        <v>6.5256159961774696</v>
      </c>
    </row>
    <row r="10" spans="1:5" x14ac:dyDescent="0.25">
      <c r="A10" s="2">
        <v>6.5416647183479943</v>
      </c>
    </row>
    <row r="11" spans="1:5" x14ac:dyDescent="0.25">
      <c r="A11" s="2">
        <v>6.5375028626297151</v>
      </c>
    </row>
    <row r="12" spans="1:5" x14ac:dyDescent="0.25">
      <c r="A12" s="2">
        <v>6.5416647183479943</v>
      </c>
    </row>
    <row r="13" spans="1:5" x14ac:dyDescent="0.25">
      <c r="A13" s="2">
        <v>6.3848570739818769</v>
      </c>
    </row>
    <row r="14" spans="1:5" x14ac:dyDescent="0.25">
      <c r="A14" s="2">
        <v>6.3840470293851324</v>
      </c>
    </row>
    <row r="15" spans="1:5" x14ac:dyDescent="0.25">
      <c r="A15" s="2">
        <v>6.4248041919821262</v>
      </c>
    </row>
    <row r="16" spans="1:5" x14ac:dyDescent="0.25">
      <c r="A16" s="2">
        <v>6.4557015814593806</v>
      </c>
    </row>
    <row r="17" spans="1:5" x14ac:dyDescent="0.25">
      <c r="A17" s="2">
        <v>6.4338400092362438</v>
      </c>
    </row>
    <row r="18" spans="1:5" x14ac:dyDescent="0.25">
      <c r="A18" s="2">
        <v>6.453436004656453</v>
      </c>
    </row>
    <row r="20" spans="1:5" x14ac:dyDescent="0.25">
      <c r="A20">
        <v>6.4519227635101863</v>
      </c>
      <c r="C20">
        <v>6.4519227635101863</v>
      </c>
      <c r="D20">
        <v>6.3657829262193095</v>
      </c>
      <c r="E20">
        <v>6.3840470293851324</v>
      </c>
    </row>
    <row r="21" spans="1:5" x14ac:dyDescent="0.25">
      <c r="A21">
        <v>6.3657829262193095</v>
      </c>
      <c r="C21">
        <v>6.431781865983357</v>
      </c>
      <c r="D21">
        <v>6.5192652750799347</v>
      </c>
      <c r="E21">
        <v>6.4716660013301635</v>
      </c>
    </row>
    <row r="22" spans="1:5" x14ac:dyDescent="0.25">
      <c r="A22">
        <v>6.3840470293851324</v>
      </c>
      <c r="C22">
        <v>6.4768492783920202</v>
      </c>
      <c r="D22">
        <v>6.4185606753424409</v>
      </c>
      <c r="E22">
        <v>6.4594661736830448</v>
      </c>
    </row>
    <row r="23" spans="1:5" x14ac:dyDescent="0.25">
      <c r="A23">
        <v>6.431781865983357</v>
      </c>
      <c r="C23">
        <v>6.5432785515512837</v>
      </c>
      <c r="D23">
        <v>6.6014474864071584</v>
      </c>
      <c r="E23">
        <v>6.5565510576004096</v>
      </c>
    </row>
    <row r="24" spans="1:5" x14ac:dyDescent="0.25">
      <c r="A24">
        <v>6.5192652750799347</v>
      </c>
      <c r="C24">
        <v>6.3870139904287697</v>
      </c>
      <c r="D24">
        <v>6.4438132411149969</v>
      </c>
      <c r="E24">
        <v>6.4351242010141156</v>
      </c>
    </row>
    <row r="25" spans="1:5" x14ac:dyDescent="0.25">
      <c r="A25">
        <v>6.4716660013301635</v>
      </c>
      <c r="C25">
        <v>6.4669531065842873</v>
      </c>
      <c r="D25">
        <v>6.4351242010141156</v>
      </c>
      <c r="E25">
        <v>6.3619240460173314</v>
      </c>
    </row>
    <row r="26" spans="1:5" x14ac:dyDescent="0.25">
      <c r="A26">
        <v>6.4768492783920202</v>
      </c>
    </row>
    <row r="27" spans="1:5" x14ac:dyDescent="0.25">
      <c r="A27">
        <v>6.4185606753424409</v>
      </c>
    </row>
    <row r="28" spans="1:5" x14ac:dyDescent="0.25">
      <c r="A28">
        <v>6.4594661736830448</v>
      </c>
    </row>
    <row r="29" spans="1:5" x14ac:dyDescent="0.25">
      <c r="A29">
        <v>6.5432785515512837</v>
      </c>
    </row>
    <row r="30" spans="1:5" x14ac:dyDescent="0.25">
      <c r="A30">
        <v>6.6014474864071584</v>
      </c>
    </row>
    <row r="31" spans="1:5" x14ac:dyDescent="0.25">
      <c r="A31">
        <v>6.5565510576004096</v>
      </c>
    </row>
    <row r="32" spans="1:5" x14ac:dyDescent="0.25">
      <c r="A32">
        <v>6.3870139904287697</v>
      </c>
    </row>
    <row r="33" spans="1:5" x14ac:dyDescent="0.25">
      <c r="A33">
        <v>6.4438132411149969</v>
      </c>
    </row>
    <row r="34" spans="1:5" x14ac:dyDescent="0.25">
      <c r="A34">
        <v>6.4351242010141156</v>
      </c>
    </row>
    <row r="35" spans="1:5" x14ac:dyDescent="0.25">
      <c r="A35">
        <v>6.4669531065842873</v>
      </c>
    </row>
    <row r="36" spans="1:5" x14ac:dyDescent="0.25">
      <c r="A36">
        <v>6.4351242010141156</v>
      </c>
    </row>
    <row r="37" spans="1:5" x14ac:dyDescent="0.25">
      <c r="A37">
        <v>6.3619240460173314</v>
      </c>
    </row>
    <row r="38" spans="1:5" x14ac:dyDescent="0.25">
      <c r="D38" s="2"/>
      <c r="E38" s="2"/>
    </row>
    <row r="39" spans="1:5" x14ac:dyDescent="0.25">
      <c r="A39">
        <v>6.3440913082001451</v>
      </c>
      <c r="C39">
        <v>6.3440913082001451</v>
      </c>
      <c r="D39">
        <v>6.3519322892854104</v>
      </c>
      <c r="E39">
        <v>6.3435288784890309</v>
      </c>
    </row>
    <row r="40" spans="1:5" x14ac:dyDescent="0.25">
      <c r="A40">
        <v>6.3519322892854104</v>
      </c>
      <c r="D40" s="2"/>
      <c r="E40" s="2"/>
    </row>
    <row r="41" spans="1:5" x14ac:dyDescent="0.25">
      <c r="A41">
        <v>6.3435288784890309</v>
      </c>
      <c r="D41" s="2"/>
    </row>
    <row r="42" spans="1:5" x14ac:dyDescent="0.25">
      <c r="A42">
        <v>6.4030442562159999</v>
      </c>
      <c r="D42" s="2"/>
    </row>
    <row r="43" spans="1:5" x14ac:dyDescent="0.25">
      <c r="A43">
        <v>6.4629670524774534</v>
      </c>
    </row>
    <row r="44" spans="1:5" x14ac:dyDescent="0.25">
      <c r="A44">
        <v>6.4629670524774534</v>
      </c>
      <c r="C44">
        <v>6.4030442562159999</v>
      </c>
      <c r="D44">
        <v>6.4629670524774534</v>
      </c>
      <c r="E44">
        <v>6.4629670524774534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CoverSheet</vt:lpstr>
      <vt:lpstr>Clint Data Summary</vt:lpstr>
      <vt:lpstr>6 3 FTCA</vt:lpstr>
      <vt:lpstr>6 2 FTS</vt:lpstr>
      <vt:lpstr>  9H-PFNA</vt:lpstr>
      <vt:lpstr>  8 2 FTS</vt:lpstr>
      <vt:lpstr>  11H-PFUnDA</vt:lpstr>
      <vt:lpstr>PFUnDA</vt:lpstr>
      <vt:lpstr>Working Sheet</vt:lpstr>
      <vt:lpstr>Working Sheet 2</vt:lpstr>
      <vt:lpstr>Raw Data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Ravindra, Krishna</dc:creator>
  <cp:lastModifiedBy>Wetmore, Barbara (she/her/hers)</cp:lastModifiedBy>
  <dcterms:created xsi:type="dcterms:W3CDTF">2023-11-15T13:41:39Z</dcterms:created>
  <dcterms:modified xsi:type="dcterms:W3CDTF">2024-02-05T21:36:39Z</dcterms:modified>
</cp:coreProperties>
</file>